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Rates" sheetId="1" r:id="rId1"/>
  </sheets>
  <definedNames/>
  <calcPr fullCalcOnLoad="1"/>
</workbook>
</file>

<file path=xl/sharedStrings.xml><?xml version="1.0" encoding="utf-8"?>
<sst xmlns="http://schemas.openxmlformats.org/spreadsheetml/2006/main" count="125" uniqueCount="71">
  <si>
    <t>Prepared by: Paul Kishchuk, Vector Research [paul@vectorresearch.ca :: 867.668.3164]</t>
  </si>
  <si>
    <t>Alaska Canada Rail Link Project WPA1a :: Inbound Traffic Data Development</t>
  </si>
  <si>
    <t>As of December 2005, there are five "major" trucking firms hauling freight between Whitehorse and points south.</t>
  </si>
  <si>
    <t>They include:</t>
  </si>
  <si>
    <t>Canadian Freightways Ltd.</t>
  </si>
  <si>
    <t>Pacific Northwest Freight Systems</t>
  </si>
  <si>
    <t>MATCO Transportation Systems</t>
  </si>
  <si>
    <t>Northwest Transport Ltd.</t>
  </si>
  <si>
    <t>n/a</t>
  </si>
  <si>
    <t>3-114 Calcite Road, Whitehorse Y1A 2Z4</t>
  </si>
  <si>
    <t>3 Burns Road, Whitehorse, Yukon Y1A 4Z3</t>
  </si>
  <si>
    <t>91870 Alaska Highway, Whitehorse Y1A 5X7</t>
  </si>
  <si>
    <t>2176 2nd Ave., Whitehorse, Y1A 1C7</t>
  </si>
  <si>
    <t xml:space="preserve">tel. 867.668.2157 </t>
  </si>
  <si>
    <t>tel. 867.667.6238</t>
  </si>
  <si>
    <t>tel. 867.633.5296</t>
  </si>
  <si>
    <t>tel. 867.668.3000</t>
  </si>
  <si>
    <t>tel. 867.633.4989</t>
  </si>
  <si>
    <t>http://www.nwtl.com</t>
  </si>
  <si>
    <t>http://cf.cfmvmt.com</t>
  </si>
  <si>
    <t>http://www.matco.ca</t>
  </si>
  <si>
    <t>http://www.byerstransport.com</t>
  </si>
  <si>
    <t>as well as between Edmonton and Whitehorse.</t>
  </si>
  <si>
    <t xml:space="preserve">Wal Mart </t>
  </si>
  <si>
    <t xml:space="preserve">Robinson Trucking Ltd (RTL) hauls for Wal Mart on contract from Calgary warehouse </t>
  </si>
  <si>
    <t>approximately one TL van per day with dry goods</t>
  </si>
  <si>
    <t>-&gt;</t>
  </si>
  <si>
    <t>Canadian Tire</t>
  </si>
  <si>
    <t>MATCO and Pacific Northwest Freight Systems run between Edmonton and Whitehorse</t>
  </si>
  <si>
    <t>Home Hardware</t>
  </si>
  <si>
    <t>Superstore/Extra Foods/Supervalu</t>
  </si>
  <si>
    <t>Terrace, Whitehorse and Fort Nelson</t>
  </si>
  <si>
    <t xml:space="preserve">pantry trucks (reefer units) run 2-3 times per week with compartmentalized loads for stores in Prince George, </t>
  </si>
  <si>
    <t xml:space="preserve">Super A/Bigway </t>
  </si>
  <si>
    <t>20 Boulder Road Whitehorse, Yukon Y1A 5S8</t>
  </si>
  <si>
    <t>General Merchandise Haul Sources (Major Retailers)</t>
  </si>
  <si>
    <t>Edmonton to Whitehorse</t>
  </si>
  <si>
    <t>Vancouver to Whitehorse</t>
  </si>
  <si>
    <t xml:space="preserve">TL enclosed van all in (incl. fuel surcharge and GST) </t>
  </si>
  <si>
    <t>TL 15 tonnes enclosed van all in (includes fuel surcharge and GST)</t>
  </si>
  <si>
    <t>Skagway to Whitehorse</t>
  </si>
  <si>
    <t>Lynden Transport Inc.</t>
  </si>
  <si>
    <t>$US 550</t>
  </si>
  <si>
    <t>TL Freight rates for representative general merchandise load</t>
  </si>
  <si>
    <t>LTL Freight rates for 10M general merchandise</t>
  </si>
  <si>
    <t>Super A/Bigway hauls out of Edmonton (Grocery People)</t>
  </si>
  <si>
    <t>One contract hauler hauls for all three of these Loblaws subsidiaries, likely from various points of origin</t>
  </si>
  <si>
    <t>The Yukon Liquor Corporation Liquor Haul contract is currently out for tender (tender closing date is January 19, 2006; three year contract).</t>
  </si>
  <si>
    <t>Liquor/Goods from Vancouver to Whitehorse</t>
  </si>
  <si>
    <t>Rate:</t>
  </si>
  <si>
    <t>Empty beer bottles and kegs from Whitehorse to Vancouver</t>
  </si>
  <si>
    <t>LTL enclosed van; 10M does not include fuel s/c or GST</t>
  </si>
  <si>
    <t>one shot load</t>
  </si>
  <si>
    <t>$ per cwt</t>
  </si>
  <si>
    <t>Canadian Tire hauls with own fleet from warehouse in Mississauga, Ontario</t>
  </si>
  <si>
    <t xml:space="preserve">Yukon Liquor Corporation Liquor Haul </t>
  </si>
  <si>
    <t>Tender specifications indicate that current rates in effect until March 31, 2006 (based on previous three year contract) are as follows:</t>
  </si>
  <si>
    <t>Pacific Northwest hauls for Home Hardware on contract from Wetaskiwin, Alberta distribution centre</t>
  </si>
  <si>
    <t>TL 30,000 lbs (2,500 cubic feet); does not include fuel s/c @18%</t>
  </si>
  <si>
    <t>Alaska Marine Lines/Lynden Transport</t>
  </si>
  <si>
    <t>$CD 3,076</t>
  </si>
  <si>
    <t xml:space="preserve">40' dry closed cont., max 49M lbs (not incl. GST or fuel s/c @18%) </t>
  </si>
  <si>
    <t>Sources: Industry interviews, company websites</t>
  </si>
  <si>
    <t>Notes: cwt = cents per hundred pounds; TL = full truck load; LTL = less than full truck load, M = 1,000.</t>
  </si>
  <si>
    <t>Date: December 23, 2005, updated January 6, 2006</t>
  </si>
  <si>
    <t>Yukon Freight Rates</t>
  </si>
  <si>
    <t>Byers Transportation System Inc.</t>
  </si>
  <si>
    <t>LTL rate sheets for Byers Transportation Systems, Matco Transportation Systems and Pacific Northwest Freight Systems are attached</t>
  </si>
  <si>
    <t>Byers Transportation System Inc., Canadian Freightways Ltd. And Northwest Transport Ltd. Haul between Vancouver and Whitehorse</t>
  </si>
  <si>
    <t>Byers Transportation System Inc., Canadian Freightways Ltd. And Northwest Transport Ltd. are subsidiaries of larger trucking enterprises</t>
  </si>
  <si>
    <t>Byers Transportation System Inc. charges the same rate whether traveling northbound or southbound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</si>
</sst>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6" fontId="0" fillId="0" borderId="0" xfId="0" applyNumberFormat="1" applyAlignment="1">
      <alignment horizontal="left"/>
    </xf>
    <xf numFmtId="43" fontId="0" fillId="0" borderId="0" xfId="15" applyAlignment="1">
      <alignment/>
    </xf>
    <xf numFmtId="169" fontId="0" fillId="0" borderId="0" xfId="15" applyNumberFormat="1" applyAlignment="1">
      <alignment/>
    </xf>
    <xf numFmtId="169" fontId="0" fillId="0" borderId="0" xfId="15" applyNumberFormat="1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169" fontId="0" fillId="0" borderId="0" xfId="0" applyNumberFormat="1" applyAlignment="1">
      <alignment/>
    </xf>
    <xf numFmtId="169" fontId="0" fillId="0" borderId="1" xfId="15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9.8515625" style="0" customWidth="1"/>
    <col min="3" max="3" width="2.421875" style="0" customWidth="1"/>
    <col min="4" max="4" width="42.7109375" style="0" customWidth="1"/>
    <col min="5" max="5" width="16.57421875" style="0" customWidth="1"/>
    <col min="6" max="6" width="10.00390625" style="0" customWidth="1"/>
    <col min="7" max="7" width="21.00390625" style="0" customWidth="1"/>
    <col min="12" max="12" width="11.28125" style="0" customWidth="1"/>
  </cols>
  <sheetData>
    <row r="1" spans="1:7" ht="12.75">
      <c r="A1" s="1" t="s">
        <v>1</v>
      </c>
      <c r="C1" s="1"/>
      <c r="G1" s="13"/>
    </row>
    <row r="2" spans="1:3" ht="15.75">
      <c r="A2" s="2" t="s">
        <v>65</v>
      </c>
      <c r="C2" s="2"/>
    </row>
    <row r="3" spans="1:3" ht="12.75">
      <c r="A3" s="3" t="s">
        <v>62</v>
      </c>
      <c r="C3" s="3"/>
    </row>
    <row r="4" ht="12.75">
      <c r="A4" t="s">
        <v>0</v>
      </c>
    </row>
    <row r="5" ht="12.75">
      <c r="A5" t="s">
        <v>64</v>
      </c>
    </row>
    <row r="6" ht="12.75">
      <c r="A6" t="s">
        <v>63</v>
      </c>
    </row>
    <row r="8" ht="12.75">
      <c r="A8" t="s">
        <v>2</v>
      </c>
    </row>
    <row r="9" ht="12.75">
      <c r="A9" t="s">
        <v>3</v>
      </c>
    </row>
    <row r="10" spans="1:6" ht="12.75">
      <c r="A10" t="s">
        <v>66</v>
      </c>
      <c r="D10" t="s">
        <v>9</v>
      </c>
      <c r="E10" t="s">
        <v>13</v>
      </c>
      <c r="F10" t="s">
        <v>21</v>
      </c>
    </row>
    <row r="11" spans="1:6" ht="12.75">
      <c r="A11" t="s">
        <v>4</v>
      </c>
      <c r="D11" t="s">
        <v>12</v>
      </c>
      <c r="E11" t="s">
        <v>14</v>
      </c>
      <c r="F11" t="s">
        <v>19</v>
      </c>
    </row>
    <row r="12" spans="1:6" ht="12.75">
      <c r="A12" t="s">
        <v>6</v>
      </c>
      <c r="D12" t="s">
        <v>34</v>
      </c>
      <c r="E12" t="s">
        <v>16</v>
      </c>
      <c r="F12" t="s">
        <v>20</v>
      </c>
    </row>
    <row r="13" spans="1:6" ht="12.75">
      <c r="A13" t="s">
        <v>7</v>
      </c>
      <c r="D13" s="4" t="s">
        <v>11</v>
      </c>
      <c r="E13" t="s">
        <v>17</v>
      </c>
      <c r="F13" t="s">
        <v>18</v>
      </c>
    </row>
    <row r="14" spans="1:6" ht="12.75">
      <c r="A14" t="s">
        <v>5</v>
      </c>
      <c r="D14" t="s">
        <v>10</v>
      </c>
      <c r="E14" t="s">
        <v>15</v>
      </c>
      <c r="F14" t="s">
        <v>8</v>
      </c>
    </row>
    <row r="16" spans="1:3" ht="12.75">
      <c r="A16" s="4" t="s">
        <v>26</v>
      </c>
      <c r="B16" t="s">
        <v>67</v>
      </c>
      <c r="C16" s="4"/>
    </row>
    <row r="17" spans="1:3" ht="12.75">
      <c r="A17" s="4" t="s">
        <v>26</v>
      </c>
      <c r="B17" t="s">
        <v>28</v>
      </c>
      <c r="C17" s="4"/>
    </row>
    <row r="18" spans="1:3" ht="12.75">
      <c r="A18" s="4" t="s">
        <v>26</v>
      </c>
      <c r="B18" t="s">
        <v>68</v>
      </c>
      <c r="C18" s="4"/>
    </row>
    <row r="19" spans="1:2" ht="12.75">
      <c r="A19" s="4"/>
      <c r="B19" t="s">
        <v>22</v>
      </c>
    </row>
    <row r="20" spans="1:2" ht="12.75">
      <c r="A20" s="4" t="s">
        <v>26</v>
      </c>
      <c r="B20" t="s">
        <v>69</v>
      </c>
    </row>
    <row r="21" spans="1:2" ht="12.75">
      <c r="A21" s="4" t="s">
        <v>26</v>
      </c>
      <c r="B21" t="s">
        <v>70</v>
      </c>
    </row>
    <row r="23" ht="12.75">
      <c r="A23" s="5" t="s">
        <v>44</v>
      </c>
    </row>
    <row r="24" spans="1:7" ht="12.75">
      <c r="A24" s="1" t="s">
        <v>36</v>
      </c>
      <c r="F24" s="14" t="s">
        <v>49</v>
      </c>
      <c r="G24" s="15"/>
    </row>
    <row r="25" spans="1:7" ht="12.75">
      <c r="A25" t="s">
        <v>66</v>
      </c>
      <c r="D25" t="s">
        <v>51</v>
      </c>
      <c r="F25" s="9">
        <v>35.85</v>
      </c>
      <c r="G25" t="s">
        <v>53</v>
      </c>
    </row>
    <row r="26" spans="1:6" ht="12.75">
      <c r="A26" t="s">
        <v>4</v>
      </c>
      <c r="D26" t="s">
        <v>8</v>
      </c>
      <c r="F26" s="9"/>
    </row>
    <row r="27" spans="1:7" ht="12.75">
      <c r="A27" t="s">
        <v>6</v>
      </c>
      <c r="D27" t="s">
        <v>51</v>
      </c>
      <c r="F27" s="9">
        <v>23.14</v>
      </c>
      <c r="G27" t="s">
        <v>53</v>
      </c>
    </row>
    <row r="28" spans="1:6" ht="12.75">
      <c r="A28" t="s">
        <v>7</v>
      </c>
      <c r="D28" t="s">
        <v>8</v>
      </c>
      <c r="F28" s="9"/>
    </row>
    <row r="29" spans="1:7" ht="12.75">
      <c r="A29" t="s">
        <v>5</v>
      </c>
      <c r="D29" t="s">
        <v>51</v>
      </c>
      <c r="F29" s="9">
        <v>16.25</v>
      </c>
      <c r="G29" t="s">
        <v>53</v>
      </c>
    </row>
    <row r="30" ht="12.75">
      <c r="F30" s="9">
        <f>+(F29+F27+F25)/3</f>
        <v>25.080000000000002</v>
      </c>
    </row>
    <row r="31" spans="1:6" ht="12.75">
      <c r="A31" s="1" t="s">
        <v>37</v>
      </c>
      <c r="F31" s="9"/>
    </row>
    <row r="32" spans="1:7" ht="12.75">
      <c r="A32" t="s">
        <v>66</v>
      </c>
      <c r="D32" t="s">
        <v>51</v>
      </c>
      <c r="F32" s="9">
        <v>38.31</v>
      </c>
      <c r="G32" t="s">
        <v>53</v>
      </c>
    </row>
    <row r="33" spans="1:6" ht="12.75">
      <c r="A33" t="s">
        <v>4</v>
      </c>
      <c r="D33" t="s">
        <v>8</v>
      </c>
      <c r="F33" s="9"/>
    </row>
    <row r="34" spans="1:6" ht="12.75">
      <c r="A34" t="s">
        <v>7</v>
      </c>
      <c r="D34" t="s">
        <v>8</v>
      </c>
      <c r="F34" s="9"/>
    </row>
    <row r="36" ht="12.75">
      <c r="A36" s="5" t="s">
        <v>43</v>
      </c>
    </row>
    <row r="37" ht="12.75">
      <c r="A37" s="1" t="s">
        <v>36</v>
      </c>
    </row>
    <row r="38" spans="1:7" ht="12.75">
      <c r="A38" t="s">
        <v>66</v>
      </c>
      <c r="D38" t="s">
        <v>39</v>
      </c>
      <c r="F38" s="10">
        <f>6731.75*0.07+6731.75</f>
        <v>7202.9725</v>
      </c>
      <c r="G38" t="s">
        <v>52</v>
      </c>
    </row>
    <row r="39" spans="1:4" ht="12.75">
      <c r="A39" t="s">
        <v>4</v>
      </c>
      <c r="D39" t="s">
        <v>8</v>
      </c>
    </row>
    <row r="40" spans="1:7" ht="12.75">
      <c r="A40" t="s">
        <v>6</v>
      </c>
      <c r="D40" s="8" t="s">
        <v>38</v>
      </c>
      <c r="F40" s="10">
        <v>5700</v>
      </c>
      <c r="G40" t="s">
        <v>52</v>
      </c>
    </row>
    <row r="41" spans="1:7" ht="12.75">
      <c r="A41" t="s">
        <v>7</v>
      </c>
      <c r="D41" t="s">
        <v>39</v>
      </c>
      <c r="F41" s="10">
        <v>6755</v>
      </c>
      <c r="G41" t="s">
        <v>52</v>
      </c>
    </row>
    <row r="42" spans="1:7" ht="12.75">
      <c r="A42" t="s">
        <v>5</v>
      </c>
      <c r="D42" s="8" t="s">
        <v>38</v>
      </c>
      <c r="F42" s="17">
        <v>5800</v>
      </c>
      <c r="G42" t="s">
        <v>52</v>
      </c>
    </row>
    <row r="43" spans="4:6" ht="12.75">
      <c r="D43" s="7"/>
      <c r="F43" s="16">
        <f>+(F42+F41+F40+F38)/4</f>
        <v>6364.493125</v>
      </c>
    </row>
    <row r="44" ht="12.75">
      <c r="A44" s="1" t="s">
        <v>37</v>
      </c>
    </row>
    <row r="45" spans="1:7" ht="12.75">
      <c r="A45" t="s">
        <v>66</v>
      </c>
      <c r="D45" t="s">
        <v>39</v>
      </c>
      <c r="F45" s="10">
        <f>8692.63*0.07+8692.63</f>
        <v>9301.114099999999</v>
      </c>
      <c r="G45" t="s">
        <v>52</v>
      </c>
    </row>
    <row r="46" spans="1:4" ht="12.75">
      <c r="A46" t="s">
        <v>4</v>
      </c>
      <c r="D46" t="s">
        <v>8</v>
      </c>
    </row>
    <row r="47" spans="1:7" ht="12.75">
      <c r="A47" t="s">
        <v>7</v>
      </c>
      <c r="D47" t="s">
        <v>39</v>
      </c>
      <c r="F47" s="17">
        <v>8517.74</v>
      </c>
      <c r="G47" t="s">
        <v>52</v>
      </c>
    </row>
    <row r="48" ht="12.75">
      <c r="F48" s="10">
        <f>+(F47+F45)/2</f>
        <v>8909.427049999998</v>
      </c>
    </row>
    <row r="49" ht="12.75">
      <c r="F49" s="10"/>
    </row>
    <row r="50" spans="1:7" ht="12.75">
      <c r="A50" t="s">
        <v>59</v>
      </c>
      <c r="D50" t="s">
        <v>61</v>
      </c>
      <c r="F50" s="11" t="s">
        <v>60</v>
      </c>
      <c r="G50" t="s">
        <v>52</v>
      </c>
    </row>
    <row r="51" ht="12.75">
      <c r="F51" s="10"/>
    </row>
    <row r="52" spans="1:6" ht="12.75">
      <c r="A52" s="1" t="s">
        <v>40</v>
      </c>
      <c r="F52" s="10"/>
    </row>
    <row r="53" spans="1:7" ht="12.75">
      <c r="A53" s="6" t="s">
        <v>41</v>
      </c>
      <c r="D53" t="s">
        <v>58</v>
      </c>
      <c r="F53" s="11" t="s">
        <v>42</v>
      </c>
      <c r="G53" t="s">
        <v>52</v>
      </c>
    </row>
    <row r="54" ht="12.75">
      <c r="A54" s="6"/>
    </row>
    <row r="55" ht="12.75">
      <c r="A55" s="5" t="s">
        <v>55</v>
      </c>
    </row>
    <row r="56" ht="12.75">
      <c r="A56" t="s">
        <v>47</v>
      </c>
    </row>
    <row r="57" ht="12.75">
      <c r="A57" t="s">
        <v>56</v>
      </c>
    </row>
    <row r="58" spans="5:7" ht="12.75">
      <c r="E58" s="12" t="s">
        <v>48</v>
      </c>
      <c r="F58" s="9">
        <v>7.75</v>
      </c>
      <c r="G58" t="s">
        <v>53</v>
      </c>
    </row>
    <row r="59" spans="5:7" ht="12.75">
      <c r="E59" s="12" t="s">
        <v>50</v>
      </c>
      <c r="F59" s="9">
        <v>3.52</v>
      </c>
      <c r="G59" t="s">
        <v>53</v>
      </c>
    </row>
    <row r="61" spans="1:3" ht="12.75">
      <c r="A61" s="5" t="s">
        <v>35</v>
      </c>
      <c r="C61" s="5"/>
    </row>
    <row r="62" spans="1:4" ht="12.75">
      <c r="A62" t="s">
        <v>23</v>
      </c>
      <c r="C62" s="4" t="s">
        <v>26</v>
      </c>
      <c r="D62" t="s">
        <v>24</v>
      </c>
    </row>
    <row r="63" spans="3:4" ht="12.75">
      <c r="C63" s="4" t="s">
        <v>26</v>
      </c>
      <c r="D63" t="s">
        <v>25</v>
      </c>
    </row>
    <row r="64" spans="3:4" ht="12.75">
      <c r="C64" s="4" t="s">
        <v>26</v>
      </c>
      <c r="D64" t="s">
        <v>32</v>
      </c>
    </row>
    <row r="65" ht="12.75">
      <c r="D65" t="s">
        <v>31</v>
      </c>
    </row>
    <row r="66" spans="1:4" ht="12.75">
      <c r="A66" t="s">
        <v>27</v>
      </c>
      <c r="C66" s="4" t="s">
        <v>26</v>
      </c>
      <c r="D66" t="s">
        <v>54</v>
      </c>
    </row>
    <row r="67" spans="1:4" ht="12.75">
      <c r="A67" t="s">
        <v>29</v>
      </c>
      <c r="C67" s="4" t="s">
        <v>26</v>
      </c>
      <c r="D67" t="s">
        <v>57</v>
      </c>
    </row>
    <row r="68" spans="1:4" ht="12.75">
      <c r="A68" t="s">
        <v>30</v>
      </c>
      <c r="C68" s="4" t="s">
        <v>26</v>
      </c>
      <c r="D68" t="s">
        <v>46</v>
      </c>
    </row>
    <row r="69" spans="1:4" ht="12.75">
      <c r="A69" t="s">
        <v>33</v>
      </c>
      <c r="C69" s="4" t="s">
        <v>26</v>
      </c>
      <c r="D69" t="s">
        <v>45</v>
      </c>
    </row>
  </sheetData>
  <printOptions/>
  <pageMargins left="0.24" right="0.17" top="0.47" bottom="0.19" header="0.29" footer="0.17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Kishchuk - Vector Research</dc:creator>
  <cp:keywords/>
  <dc:description/>
  <cp:lastModifiedBy>Paul Kishchuk - Vector Research</cp:lastModifiedBy>
  <cp:lastPrinted>2006-01-06T19:57:08Z</cp:lastPrinted>
  <dcterms:created xsi:type="dcterms:W3CDTF">2005-12-16T18:48:48Z</dcterms:created>
  <dcterms:modified xsi:type="dcterms:W3CDTF">2006-02-27T05:45:04Z</dcterms:modified>
  <cp:category/>
  <cp:version/>
  <cp:contentType/>
  <cp:contentStatus/>
</cp:coreProperties>
</file>