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2"/>
  </bookViews>
  <sheets>
    <sheet name="Summary Forecasts" sheetId="1" r:id="rId1"/>
    <sheet name="Individual Project Calculations" sheetId="2" r:id="rId2"/>
    <sheet name="Annual Forecast" sheetId="3" r:id="rId3"/>
  </sheets>
  <definedNames/>
  <calcPr fullCalcOnLoad="1"/>
</workbook>
</file>

<file path=xl/sharedStrings.xml><?xml version="1.0" encoding="utf-8"?>
<sst xmlns="http://schemas.openxmlformats.org/spreadsheetml/2006/main" count="1980" uniqueCount="151">
  <si>
    <t xml:space="preserve">Industrial Products Freight Related to Mineral Resource Development and Operations </t>
  </si>
  <si>
    <t xml:space="preserve">A; Construction </t>
  </si>
  <si>
    <t>ALCAN</t>
  </si>
  <si>
    <t>Tons Per</t>
  </si>
  <si>
    <t>Revenue</t>
  </si>
  <si>
    <t>Annual</t>
  </si>
  <si>
    <t>Commodity</t>
  </si>
  <si>
    <t>Deposit</t>
  </si>
  <si>
    <t>Origin</t>
  </si>
  <si>
    <t>On Junction</t>
  </si>
  <si>
    <t>Off Junction</t>
  </si>
  <si>
    <t xml:space="preserve">Route </t>
  </si>
  <si>
    <t xml:space="preserve">Miles </t>
  </si>
  <si>
    <t>Car</t>
  </si>
  <si>
    <t>RTMS</t>
  </si>
  <si>
    <t>CRTM</t>
  </si>
  <si>
    <t>Per Car</t>
  </si>
  <si>
    <t>Per Ton</t>
  </si>
  <si>
    <t>Carloads</t>
  </si>
  <si>
    <t>Tons</t>
  </si>
  <si>
    <t>Fuel</t>
  </si>
  <si>
    <t>Cirque</t>
  </si>
  <si>
    <t>W. Canada</t>
  </si>
  <si>
    <t>New Hazelton</t>
  </si>
  <si>
    <t>Watson Lake</t>
  </si>
  <si>
    <t>CN - New Hazelton - ALCAN</t>
  </si>
  <si>
    <t>Davie Creek</t>
  </si>
  <si>
    <t>Bob Quinn Lake</t>
  </si>
  <si>
    <t>Division Mt.</t>
  </si>
  <si>
    <t>Braeburn</t>
  </si>
  <si>
    <t>Faro Camp Grizzly/Dy</t>
  </si>
  <si>
    <t>Faro</t>
  </si>
  <si>
    <t>Faro Camp Grum</t>
  </si>
  <si>
    <t>Faro Camp Swim</t>
  </si>
  <si>
    <t>Finlayson L. D.  Minto</t>
  </si>
  <si>
    <t>Carmacks</t>
  </si>
  <si>
    <t>Finlayson L. D. Fyre Kona</t>
  </si>
  <si>
    <t>Ross River</t>
  </si>
  <si>
    <t>Finlayson L. D. Kudz Ze Kayah</t>
  </si>
  <si>
    <t>Finlayson L. D. Wolverine</t>
  </si>
  <si>
    <t>Galore Creek</t>
  </si>
  <si>
    <t>Howard's Pass</t>
  </si>
  <si>
    <t>Kutcho Creek</t>
  </si>
  <si>
    <t>Dease Lake</t>
  </si>
  <si>
    <t>Logtung</t>
  </si>
  <si>
    <t>Mactung</t>
  </si>
  <si>
    <t>Red Chris</t>
  </si>
  <si>
    <t>Little Klappan R.</t>
  </si>
  <si>
    <t>Red Mountain</t>
  </si>
  <si>
    <t>Schaft Creek</t>
  </si>
  <si>
    <t>Slate Creek</t>
  </si>
  <si>
    <t>Delta Junction</t>
  </si>
  <si>
    <t>Tom &amp; Jason</t>
  </si>
  <si>
    <t>Tulsequah Chief</t>
  </si>
  <si>
    <t>Cement</t>
  </si>
  <si>
    <t>Equipment</t>
  </si>
  <si>
    <t>All Other</t>
  </si>
  <si>
    <t>All Commodities</t>
  </si>
  <si>
    <t>B: Operations</t>
  </si>
  <si>
    <t>Mine Life View</t>
  </si>
  <si>
    <t>Route Description</t>
  </si>
  <si>
    <t>Route Segment Definition</t>
  </si>
  <si>
    <t>Carloading Payload Factors (Short Tons Per Car)</t>
  </si>
  <si>
    <t>Temporal Assumptions</t>
  </si>
  <si>
    <t>New Hazelton - ALCAN - Watson Lake - Carmacks -Tetlin Junction - Delta Junction</t>
  </si>
  <si>
    <t>Description</t>
  </si>
  <si>
    <t>Segment</t>
  </si>
  <si>
    <t>(1) Year 3 is the first year that traffic can move over the railway (whatever portion is built)</t>
  </si>
  <si>
    <t>New Hazelton - Watson Lake</t>
  </si>
  <si>
    <t>Watson Lake - Carmacks</t>
  </si>
  <si>
    <t>3Aa</t>
  </si>
  <si>
    <t>Carmacks - Tetlin Junction</t>
  </si>
  <si>
    <t>3Ab</t>
  </si>
  <si>
    <t>Tetlin Junction - Delta Junction</t>
  </si>
  <si>
    <t>3Ac</t>
  </si>
  <si>
    <t>Carmacks - Whitehorse</t>
  </si>
  <si>
    <t>Pipe</t>
  </si>
  <si>
    <t>Skagway - Whitehorse</t>
  </si>
  <si>
    <t>Railroad Units (Cars / Intermodal Units)</t>
  </si>
  <si>
    <t># Units</t>
  </si>
  <si>
    <t># Tons</t>
  </si>
  <si>
    <t>Current</t>
  </si>
  <si>
    <t xml:space="preserve">Year </t>
  </si>
  <si>
    <t>Traffic Type</t>
  </si>
  <si>
    <t>Mode</t>
  </si>
  <si>
    <t>Destination</t>
  </si>
  <si>
    <t>Inbound</t>
  </si>
  <si>
    <t>N/A</t>
  </si>
  <si>
    <t>Freight for Resource Construction</t>
  </si>
  <si>
    <t>Industrial Products</t>
  </si>
  <si>
    <t>Western Canada</t>
  </si>
  <si>
    <t>Davey Creek Moly</t>
  </si>
  <si>
    <t>Faro Camp Grizzly / Dy</t>
  </si>
  <si>
    <t>Finlayson L.D. Minto</t>
  </si>
  <si>
    <t>Finlayson L.D. Fyre Kona</t>
  </si>
  <si>
    <t>Finlayson L.D. Kudz Ze Kayah</t>
  </si>
  <si>
    <t>Finlayson L.D. Wolverine</t>
  </si>
  <si>
    <t>Shaft Creek</t>
  </si>
  <si>
    <t>Tom and Jason</t>
  </si>
  <si>
    <t>Freight for Resource Operations</t>
  </si>
  <si>
    <t>A: Units and Tons</t>
  </si>
  <si>
    <t>B: Revenues</t>
  </si>
  <si>
    <t>Average</t>
  </si>
  <si>
    <t>Years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</si>
  <si>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</si>
  <si>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</si>
  <si>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</si>
  <si>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</si>
  <si>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</si>
  <si>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</si>
  <si>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</si>
  <si>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</si>
  <si>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</si>
  <si>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</si>
  <si>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</si>
  <si>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</si>
  <si>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</si>
  <si>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</si>
  <si>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</si>
  <si>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</si>
  <si>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</si>
  <si>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</si>
  <si>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</si>
  <si>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</si>
  <si>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</si>
  <si>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</si>
  <si>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</si>
  <si>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</si>
  <si>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</si>
  <si>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</si>
  <si>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</si>
  <si>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</si>
  <si>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</si>
  <si>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</si>
  <si>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</si>
  <si>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</si>
  <si>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</si>
  <si>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</si>
  <si>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First 30</t>
  </si>
  <si>
    <t>Next 20</t>
  </si>
  <si>
    <t>Total</t>
  </si>
  <si>
    <t>6 - 35</t>
  </si>
  <si>
    <t>Activity</t>
  </si>
  <si>
    <t>Mine Construction</t>
  </si>
  <si>
    <t>Units</t>
  </si>
  <si>
    <t>Revenues</t>
  </si>
  <si>
    <t>Mine Operations</t>
  </si>
  <si>
    <t>Sub-total</t>
  </si>
  <si>
    <t>Mine</t>
  </si>
  <si>
    <t>Life</t>
  </si>
  <si>
    <t>Mine Life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</si>
</sst>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"/>
    <numFmt numFmtId="168" formatCode="0.0%"/>
    <numFmt numFmtId="169" formatCode="_(* #,##0.0_);_(* \(#,##0.0\);_(* &quot;-&quot;??_);_(@_)"/>
    <numFmt numFmtId="170" formatCode="_(&quot;$&quot;* #,##0.0_);_(&quot;$&quot;* \(#,##0.0\);_(&quot;$&quot;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15" applyNumberFormat="1" applyAlignment="1">
      <alignment/>
    </xf>
    <xf numFmtId="166" fontId="0" fillId="0" borderId="0" xfId="17" applyNumberFormat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17" applyNumberForma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8" fontId="0" fillId="0" borderId="0" xfId="19" applyNumberFormat="1" applyFill="1" applyAlignment="1">
      <alignment/>
    </xf>
    <xf numFmtId="9" fontId="0" fillId="0" borderId="0" xfId="19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" fontId="0" fillId="0" borderId="0" xfId="0" applyNumberFormat="1" applyFill="1" applyAlignment="1">
      <alignment/>
    </xf>
    <xf numFmtId="0" fontId="1" fillId="0" borderId="0" xfId="0" applyFont="1" applyFill="1" applyAlignment="1" quotePrefix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5"/>
  <sheetViews>
    <sheetView zoomScale="80" zoomScaleNormal="80" workbookViewId="0" topLeftCell="A1">
      <selection activeCell="F33" sqref="F33"/>
    </sheetView>
  </sheetViews>
  <sheetFormatPr defaultColWidth="9.140625" defaultRowHeight="12.75"/>
  <cols>
    <col min="2" max="2" width="16.7109375" style="0" bestFit="1" customWidth="1"/>
    <col min="3" max="3" width="12.7109375" style="0" bestFit="1" customWidth="1"/>
    <col min="4" max="4" width="9.57421875" style="0" bestFit="1" customWidth="1"/>
    <col min="5" max="5" width="12.28125" style="0" bestFit="1" customWidth="1"/>
    <col min="6" max="6" width="16.57421875" style="0" customWidth="1"/>
  </cols>
  <sheetData>
    <row r="3" spans="2:6" ht="12.75">
      <c r="B3" s="2" t="s">
        <v>142</v>
      </c>
      <c r="C3" s="2" t="s">
        <v>6</v>
      </c>
      <c r="D3" s="2" t="s">
        <v>144</v>
      </c>
      <c r="E3" s="2" t="s">
        <v>19</v>
      </c>
      <c r="F3" s="2" t="s">
        <v>145</v>
      </c>
    </row>
    <row r="5" spans="2:6" ht="12.75">
      <c r="B5" t="s">
        <v>143</v>
      </c>
      <c r="C5" t="s">
        <v>20</v>
      </c>
      <c r="D5" s="5">
        <f>SUM('Individual Project Calculations'!S9:S29)</f>
        <v>2461.25</v>
      </c>
      <c r="E5" s="5">
        <f>SUM('Individual Project Calculations'!T9:T29)</f>
        <v>196900</v>
      </c>
      <c r="F5" s="6">
        <f>SUM('Individual Project Calculations'!U9:U29)</f>
        <v>2845640.621999999</v>
      </c>
    </row>
    <row r="6" spans="3:6" ht="12.75">
      <c r="C6" t="s">
        <v>54</v>
      </c>
      <c r="D6" s="5">
        <f>SUM('Individual Project Calculations'!S31:S51)</f>
        <v>1845.9375</v>
      </c>
      <c r="E6" s="5">
        <f>SUM('Individual Project Calculations'!T31:T51)</f>
        <v>147675</v>
      </c>
      <c r="F6" s="6">
        <f>SUM('Individual Project Calculations'!U31:U51)</f>
        <v>3538427.4750000006</v>
      </c>
    </row>
    <row r="7" spans="3:6" ht="12.75">
      <c r="C7" t="s">
        <v>55</v>
      </c>
      <c r="D7" s="5">
        <f>SUM('Individual Project Calculations'!S52:S73)</f>
        <v>5925.333333333334</v>
      </c>
      <c r="E7" s="5">
        <f>SUM('Individual Project Calculations'!T52:T73)</f>
        <v>444400</v>
      </c>
      <c r="F7" s="6">
        <f>SUM('Individual Project Calculations'!U52:U73)</f>
        <v>17736946.304</v>
      </c>
    </row>
    <row r="8" spans="3:6" ht="12.75">
      <c r="C8" t="s">
        <v>56</v>
      </c>
      <c r="D8" s="5">
        <f>SUM('Individual Project Calculations'!S75:S95)</f>
        <v>646.8</v>
      </c>
      <c r="E8" s="5">
        <f>SUM('Individual Project Calculations'!T75:T95)</f>
        <v>48510</v>
      </c>
      <c r="F8" s="6">
        <f>SUM('Individual Project Calculations'!U75:U95)</f>
        <v>1049647.2063</v>
      </c>
    </row>
    <row r="10" spans="3:6" ht="13.5" thickBot="1">
      <c r="C10" s="35" t="s">
        <v>147</v>
      </c>
      <c r="D10" s="36">
        <f>SUM(D5:D9)</f>
        <v>10879.320833333333</v>
      </c>
      <c r="E10" s="36">
        <f>SUM(E5:E9)</f>
        <v>837485</v>
      </c>
      <c r="F10" s="36">
        <f>SUM(F5:F9)</f>
        <v>25170661.607300002</v>
      </c>
    </row>
    <row r="12" spans="2:6" ht="12.75">
      <c r="B12" t="s">
        <v>146</v>
      </c>
      <c r="C12" t="s">
        <v>20</v>
      </c>
      <c r="D12" s="5">
        <f>SUM('Individual Project Calculations'!S123:S143)</f>
        <v>307302.11035708664</v>
      </c>
      <c r="E12" s="5">
        <f>SUM('Individual Project Calculations'!T123:T143)</f>
        <v>24584168.828566927</v>
      </c>
      <c r="F12" s="6">
        <f>SUM('Individual Project Calculations'!U123:U143)</f>
        <v>216436131.86918837</v>
      </c>
    </row>
    <row r="13" spans="3:6" ht="12.75">
      <c r="C13" t="s">
        <v>56</v>
      </c>
      <c r="D13" s="5">
        <f>SUM('Individual Project Calculations'!S145:S165)</f>
        <v>177302.76954418363</v>
      </c>
      <c r="E13" s="5">
        <f>SUM('Individual Project Calculations'!T145:T165)</f>
        <v>14184221.56353469</v>
      </c>
      <c r="F13" s="6">
        <f>SUM('Individual Project Calculations'!U145:U165)</f>
        <v>188380616.0866788</v>
      </c>
    </row>
    <row r="14" spans="4:6" ht="12.75">
      <c r="D14" s="5"/>
      <c r="E14" s="5"/>
      <c r="F14" s="6"/>
    </row>
    <row r="15" spans="3:6" ht="13.5" thickBot="1">
      <c r="C15" s="35" t="s">
        <v>147</v>
      </c>
      <c r="D15" s="36">
        <f>SUM(D12:D14)</f>
        <v>484604.87990127027</v>
      </c>
      <c r="E15" s="36">
        <f>SUM(E12:E14)</f>
        <v>38768390.392101616</v>
      </c>
      <c r="F15" s="36">
        <f>SUM(F12:F14)</f>
        <v>404816747.9558672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93"/>
  <sheetViews>
    <sheetView zoomScale="80" zoomScaleNormal="80" workbookViewId="0" topLeftCell="G133">
      <selection activeCell="T186" sqref="T186"/>
    </sheetView>
  </sheetViews>
  <sheetFormatPr defaultColWidth="9.140625" defaultRowHeight="12.75"/>
  <cols>
    <col min="1" max="1" width="9.140625" style="7" customWidth="1"/>
    <col min="2" max="2" width="16.8515625" style="7" customWidth="1"/>
    <col min="3" max="3" width="28.57421875" style="7" bestFit="1" customWidth="1"/>
    <col min="4" max="4" width="10.7109375" style="7" bestFit="1" customWidth="1"/>
    <col min="5" max="5" width="13.421875" style="7" bestFit="1" customWidth="1"/>
    <col min="6" max="6" width="15.140625" style="7" bestFit="1" customWidth="1"/>
    <col min="7" max="7" width="26.421875" style="7" bestFit="1" customWidth="1"/>
    <col min="8" max="8" width="8.00390625" style="4" bestFit="1" customWidth="1"/>
    <col min="9" max="9" width="10.140625" style="7" bestFit="1" customWidth="1"/>
    <col min="10" max="10" width="9.57421875" style="7" bestFit="1" customWidth="1"/>
    <col min="11" max="11" width="7.140625" style="7" bestFit="1" customWidth="1"/>
    <col min="12" max="13" width="9.8515625" style="7" bestFit="1" customWidth="1"/>
    <col min="14" max="14" width="10.00390625" style="7" bestFit="1" customWidth="1"/>
    <col min="15" max="15" width="9.57421875" style="7" bestFit="1" customWidth="1"/>
    <col min="16" max="16" width="12.28125" style="7" bestFit="1" customWidth="1"/>
    <col min="17" max="17" width="2.57421875" style="7" customWidth="1"/>
    <col min="18" max="18" width="9.140625" style="7" customWidth="1"/>
    <col min="19" max="19" width="10.00390625" style="7" bestFit="1" customWidth="1"/>
    <col min="20" max="20" width="12.28125" style="7" bestFit="1" customWidth="1"/>
    <col min="21" max="21" width="14.57421875" style="7" bestFit="1" customWidth="1"/>
    <col min="22" max="16384" width="9.140625" style="7" customWidth="1"/>
  </cols>
  <sheetData>
    <row r="2" ht="12.75">
      <c r="B2" s="12" t="s">
        <v>0</v>
      </c>
    </row>
    <row r="5" spans="2:21" ht="12.75">
      <c r="B5" s="13" t="s">
        <v>1</v>
      </c>
      <c r="L5" s="14" t="s">
        <v>2</v>
      </c>
      <c r="M5" s="14" t="s">
        <v>2</v>
      </c>
      <c r="N5" s="14"/>
      <c r="S5" s="37" t="s">
        <v>150</v>
      </c>
      <c r="T5" s="37"/>
      <c r="U5" s="37"/>
    </row>
    <row r="6" spans="8:18" ht="12.75">
      <c r="H6" s="14" t="s">
        <v>2</v>
      </c>
      <c r="I6" s="14" t="s">
        <v>3</v>
      </c>
      <c r="J6" s="14" t="s">
        <v>2</v>
      </c>
      <c r="L6" s="14" t="s">
        <v>4</v>
      </c>
      <c r="M6" s="14" t="s">
        <v>4</v>
      </c>
      <c r="N6" s="14" t="s">
        <v>5</v>
      </c>
      <c r="O6" s="14" t="s">
        <v>5</v>
      </c>
      <c r="P6" s="14" t="s">
        <v>5</v>
      </c>
      <c r="R6" s="14" t="s">
        <v>148</v>
      </c>
    </row>
    <row r="7" spans="2:21" ht="12.75"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4</v>
      </c>
      <c r="R7" s="14" t="s">
        <v>149</v>
      </c>
      <c r="S7" s="13" t="s">
        <v>18</v>
      </c>
      <c r="T7" s="13" t="s">
        <v>19</v>
      </c>
      <c r="U7" s="13" t="s">
        <v>4</v>
      </c>
    </row>
    <row r="9" spans="2:21" ht="12.75">
      <c r="B9" s="4" t="s">
        <v>20</v>
      </c>
      <c r="C9" s="3" t="s">
        <v>21</v>
      </c>
      <c r="D9" s="7" t="s">
        <v>22</v>
      </c>
      <c r="E9" s="4" t="s">
        <v>23</v>
      </c>
      <c r="F9" s="4" t="s">
        <v>24</v>
      </c>
      <c r="G9" s="7" t="s">
        <v>25</v>
      </c>
      <c r="H9" s="4">
        <v>494</v>
      </c>
      <c r="I9" s="4">
        <v>80</v>
      </c>
      <c r="J9" s="8">
        <v>39520</v>
      </c>
      <c r="K9" s="9">
        <v>0.02292</v>
      </c>
      <c r="L9" s="10">
        <v>905.7984</v>
      </c>
      <c r="M9" s="11">
        <v>11.32248</v>
      </c>
      <c r="N9" s="8">
        <v>36.66666666666667</v>
      </c>
      <c r="O9" s="8">
        <v>2933.3333333333335</v>
      </c>
      <c r="P9" s="10">
        <v>33212.608</v>
      </c>
      <c r="R9" s="4">
        <v>3</v>
      </c>
      <c r="S9" s="25">
        <f>+N9*R9</f>
        <v>110.00000000000001</v>
      </c>
      <c r="T9" s="25">
        <f>+R9*O9</f>
        <v>8800</v>
      </c>
      <c r="U9" s="10">
        <f>+P9*R9</f>
        <v>99637.824</v>
      </c>
    </row>
    <row r="10" spans="2:21" ht="12.75">
      <c r="B10" s="4" t="s">
        <v>20</v>
      </c>
      <c r="C10" s="3" t="s">
        <v>26</v>
      </c>
      <c r="D10" s="7" t="s">
        <v>22</v>
      </c>
      <c r="E10" s="4" t="s">
        <v>23</v>
      </c>
      <c r="F10" s="4" t="s">
        <v>27</v>
      </c>
      <c r="G10" s="7" t="s">
        <v>25</v>
      </c>
      <c r="H10" s="4">
        <v>178</v>
      </c>
      <c r="I10" s="4">
        <v>80</v>
      </c>
      <c r="J10" s="8">
        <v>14240</v>
      </c>
      <c r="K10" s="9">
        <v>0.02292</v>
      </c>
      <c r="L10" s="10">
        <v>326.38079999999997</v>
      </c>
      <c r="M10" s="11">
        <v>4.079759999999999</v>
      </c>
      <c r="N10" s="8">
        <v>57.29166666666667</v>
      </c>
      <c r="O10" s="8">
        <v>4583.333333333334</v>
      </c>
      <c r="P10" s="10">
        <v>18698.9</v>
      </c>
      <c r="R10" s="4">
        <v>3</v>
      </c>
      <c r="S10" s="25">
        <f aca="true" t="shared" si="0" ref="S10:S29">+N10*R10</f>
        <v>171.875</v>
      </c>
      <c r="T10" s="25">
        <f aca="true" t="shared" si="1" ref="T10:T29">+R10*O10</f>
        <v>13750.000000000002</v>
      </c>
      <c r="U10" s="10">
        <f aca="true" t="shared" si="2" ref="U10:U29">+P10*R10</f>
        <v>56096.700000000004</v>
      </c>
    </row>
    <row r="11" spans="2:21" ht="12.75">
      <c r="B11" s="4" t="s">
        <v>20</v>
      </c>
      <c r="C11" s="3" t="s">
        <v>28</v>
      </c>
      <c r="D11" s="7" t="s">
        <v>22</v>
      </c>
      <c r="E11" s="4" t="s">
        <v>23</v>
      </c>
      <c r="F11" s="4" t="s">
        <v>29</v>
      </c>
      <c r="G11" s="7" t="s">
        <v>25</v>
      </c>
      <c r="H11" s="4">
        <v>948.3</v>
      </c>
      <c r="I11" s="4">
        <v>80</v>
      </c>
      <c r="J11" s="8">
        <v>75864</v>
      </c>
      <c r="K11" s="9">
        <v>0.02292</v>
      </c>
      <c r="L11" s="10">
        <v>1738.80288</v>
      </c>
      <c r="M11" s="11">
        <v>21.735036</v>
      </c>
      <c r="N11" s="8">
        <v>45.833333333333336</v>
      </c>
      <c r="O11" s="8">
        <v>3666.666666666667</v>
      </c>
      <c r="P11" s="10">
        <v>79695.13200000001</v>
      </c>
      <c r="R11" s="4">
        <v>3</v>
      </c>
      <c r="S11" s="25">
        <f t="shared" si="0"/>
        <v>137.5</v>
      </c>
      <c r="T11" s="25">
        <f t="shared" si="1"/>
        <v>11000</v>
      </c>
      <c r="U11" s="10">
        <f t="shared" si="2"/>
        <v>239085.39600000004</v>
      </c>
    </row>
    <row r="12" spans="2:21" ht="12.75">
      <c r="B12" s="4" t="s">
        <v>20</v>
      </c>
      <c r="C12" s="3" t="s">
        <v>30</v>
      </c>
      <c r="D12" s="7" t="s">
        <v>22</v>
      </c>
      <c r="E12" s="4" t="s">
        <v>23</v>
      </c>
      <c r="F12" s="4" t="s">
        <v>31</v>
      </c>
      <c r="G12" s="7" t="s">
        <v>25</v>
      </c>
      <c r="H12" s="4">
        <v>793</v>
      </c>
      <c r="I12" s="4">
        <v>80</v>
      </c>
      <c r="J12" s="8">
        <v>63440</v>
      </c>
      <c r="K12" s="9">
        <v>0.02292</v>
      </c>
      <c r="L12" s="10">
        <v>1454.0448</v>
      </c>
      <c r="M12" s="11">
        <v>18.175559999999997</v>
      </c>
      <c r="N12" s="8">
        <v>57.29166666666667</v>
      </c>
      <c r="O12" s="8">
        <v>4583.333333333334</v>
      </c>
      <c r="P12" s="10">
        <v>83304.65</v>
      </c>
      <c r="R12" s="4">
        <v>3</v>
      </c>
      <c r="S12" s="25">
        <f t="shared" si="0"/>
        <v>171.875</v>
      </c>
      <c r="T12" s="25">
        <f t="shared" si="1"/>
        <v>13750.000000000002</v>
      </c>
      <c r="U12" s="10">
        <f t="shared" si="2"/>
        <v>249913.94999999998</v>
      </c>
    </row>
    <row r="13" spans="2:21" ht="12.75">
      <c r="B13" s="4" t="s">
        <v>20</v>
      </c>
      <c r="C13" s="3" t="s">
        <v>32</v>
      </c>
      <c r="D13" s="7" t="s">
        <v>22</v>
      </c>
      <c r="E13" s="4" t="s">
        <v>23</v>
      </c>
      <c r="F13" s="4" t="s">
        <v>31</v>
      </c>
      <c r="G13" s="7" t="s">
        <v>25</v>
      </c>
      <c r="H13" s="4">
        <v>793</v>
      </c>
      <c r="I13" s="4">
        <v>80</v>
      </c>
      <c r="J13" s="8">
        <v>63440</v>
      </c>
      <c r="K13" s="9">
        <v>0.02292</v>
      </c>
      <c r="L13" s="10">
        <v>1454.0448</v>
      </c>
      <c r="M13" s="11">
        <v>18.175559999999997</v>
      </c>
      <c r="N13" s="8">
        <v>36.66666666666667</v>
      </c>
      <c r="O13" s="8">
        <v>2933.3333333333335</v>
      </c>
      <c r="P13" s="10">
        <v>53314.975999999995</v>
      </c>
      <c r="R13" s="4">
        <v>3</v>
      </c>
      <c r="S13" s="25">
        <f t="shared" si="0"/>
        <v>110.00000000000001</v>
      </c>
      <c r="T13" s="25">
        <f t="shared" si="1"/>
        <v>8800</v>
      </c>
      <c r="U13" s="10">
        <f t="shared" si="2"/>
        <v>159944.92799999999</v>
      </c>
    </row>
    <row r="14" spans="2:21" ht="12.75">
      <c r="B14" s="4" t="s">
        <v>20</v>
      </c>
      <c r="C14" s="3" t="s">
        <v>33</v>
      </c>
      <c r="D14" s="7" t="s">
        <v>22</v>
      </c>
      <c r="E14" s="4" t="s">
        <v>23</v>
      </c>
      <c r="F14" s="4" t="s">
        <v>31</v>
      </c>
      <c r="G14" s="7" t="s">
        <v>25</v>
      </c>
      <c r="H14" s="4">
        <v>793</v>
      </c>
      <c r="I14" s="4">
        <v>80</v>
      </c>
      <c r="J14" s="8">
        <v>63440</v>
      </c>
      <c r="K14" s="9">
        <v>0.02292</v>
      </c>
      <c r="L14" s="10">
        <v>1454.0448</v>
      </c>
      <c r="M14" s="11">
        <v>18.175559999999997</v>
      </c>
      <c r="N14" s="8">
        <v>36.66666666666667</v>
      </c>
      <c r="O14" s="8">
        <v>2933.3333333333335</v>
      </c>
      <c r="P14" s="10">
        <v>53314.975999999995</v>
      </c>
      <c r="R14" s="4">
        <v>3</v>
      </c>
      <c r="S14" s="25">
        <f t="shared" si="0"/>
        <v>110.00000000000001</v>
      </c>
      <c r="T14" s="25">
        <f t="shared" si="1"/>
        <v>8800</v>
      </c>
      <c r="U14" s="10">
        <f t="shared" si="2"/>
        <v>159944.92799999999</v>
      </c>
    </row>
    <row r="15" spans="2:21" ht="12.75">
      <c r="B15" s="4" t="s">
        <v>20</v>
      </c>
      <c r="C15" s="3" t="s">
        <v>34</v>
      </c>
      <c r="D15" s="7" t="s">
        <v>22</v>
      </c>
      <c r="E15" s="4" t="s">
        <v>23</v>
      </c>
      <c r="F15" s="4" t="s">
        <v>35</v>
      </c>
      <c r="G15" s="7" t="s">
        <v>25</v>
      </c>
      <c r="H15" s="4">
        <v>988</v>
      </c>
      <c r="I15" s="4">
        <v>80</v>
      </c>
      <c r="J15" s="8">
        <v>79040</v>
      </c>
      <c r="K15" s="9">
        <v>0.02292</v>
      </c>
      <c r="L15" s="10">
        <v>1811.5968</v>
      </c>
      <c r="M15" s="11">
        <v>22.64496</v>
      </c>
      <c r="N15" s="8">
        <v>36.66666666666667</v>
      </c>
      <c r="O15" s="8">
        <v>2933.3333333333335</v>
      </c>
      <c r="P15" s="10">
        <v>66425.216</v>
      </c>
      <c r="R15" s="4">
        <v>3</v>
      </c>
      <c r="S15" s="25">
        <f t="shared" si="0"/>
        <v>110.00000000000001</v>
      </c>
      <c r="T15" s="25">
        <f t="shared" si="1"/>
        <v>8800</v>
      </c>
      <c r="U15" s="10">
        <f t="shared" si="2"/>
        <v>199275.648</v>
      </c>
    </row>
    <row r="16" spans="2:21" ht="12.75">
      <c r="B16" s="4" t="s">
        <v>20</v>
      </c>
      <c r="C16" s="3" t="s">
        <v>36</v>
      </c>
      <c r="D16" s="7" t="s">
        <v>22</v>
      </c>
      <c r="E16" s="4" t="s">
        <v>23</v>
      </c>
      <c r="F16" s="4" t="s">
        <v>37</v>
      </c>
      <c r="G16" s="7" t="s">
        <v>25</v>
      </c>
      <c r="H16" s="4">
        <v>757</v>
      </c>
      <c r="I16" s="4">
        <v>80</v>
      </c>
      <c r="J16" s="8">
        <v>60560</v>
      </c>
      <c r="K16" s="9">
        <v>0.02292</v>
      </c>
      <c r="L16" s="10">
        <v>1388.0352</v>
      </c>
      <c r="M16" s="11">
        <v>17.35044</v>
      </c>
      <c r="N16" s="8">
        <v>36.66666666666667</v>
      </c>
      <c r="O16" s="8">
        <v>2933.3333333333335</v>
      </c>
      <c r="P16" s="10">
        <v>50894.623999999996</v>
      </c>
      <c r="R16" s="4">
        <v>3</v>
      </c>
      <c r="S16" s="25">
        <f t="shared" si="0"/>
        <v>110.00000000000001</v>
      </c>
      <c r="T16" s="25">
        <f t="shared" si="1"/>
        <v>8800</v>
      </c>
      <c r="U16" s="10">
        <f t="shared" si="2"/>
        <v>152683.87199999997</v>
      </c>
    </row>
    <row r="17" spans="2:21" ht="12.75">
      <c r="B17" s="4" t="s">
        <v>20</v>
      </c>
      <c r="C17" s="3" t="s">
        <v>38</v>
      </c>
      <c r="D17" s="7" t="s">
        <v>22</v>
      </c>
      <c r="E17" s="4" t="s">
        <v>23</v>
      </c>
      <c r="F17" s="4" t="s">
        <v>37</v>
      </c>
      <c r="G17" s="7" t="s">
        <v>25</v>
      </c>
      <c r="H17" s="4">
        <v>757</v>
      </c>
      <c r="I17" s="4">
        <v>80</v>
      </c>
      <c r="J17" s="8">
        <v>60560</v>
      </c>
      <c r="K17" s="9">
        <v>0.02292</v>
      </c>
      <c r="L17" s="10">
        <v>1388.0352</v>
      </c>
      <c r="M17" s="11">
        <v>17.35044</v>
      </c>
      <c r="N17" s="8">
        <v>36.66666666666667</v>
      </c>
      <c r="O17" s="8">
        <v>2933.3333333333335</v>
      </c>
      <c r="P17" s="10">
        <v>50894.623999999996</v>
      </c>
      <c r="R17" s="4">
        <v>3</v>
      </c>
      <c r="S17" s="25">
        <f t="shared" si="0"/>
        <v>110.00000000000001</v>
      </c>
      <c r="T17" s="25">
        <f t="shared" si="1"/>
        <v>8800</v>
      </c>
      <c r="U17" s="10">
        <f t="shared" si="2"/>
        <v>152683.87199999997</v>
      </c>
    </row>
    <row r="18" spans="2:21" ht="12.75">
      <c r="B18" s="4" t="s">
        <v>20</v>
      </c>
      <c r="C18" s="3" t="s">
        <v>39</v>
      </c>
      <c r="D18" s="7" t="s">
        <v>22</v>
      </c>
      <c r="E18" s="4" t="s">
        <v>23</v>
      </c>
      <c r="F18" s="4" t="s">
        <v>37</v>
      </c>
      <c r="G18" s="7" t="s">
        <v>25</v>
      </c>
      <c r="H18" s="4">
        <v>757</v>
      </c>
      <c r="I18" s="4">
        <v>80</v>
      </c>
      <c r="J18" s="8">
        <v>60560</v>
      </c>
      <c r="K18" s="9">
        <v>0.02292</v>
      </c>
      <c r="L18" s="10">
        <v>1388.0352</v>
      </c>
      <c r="M18" s="11">
        <v>17.35044</v>
      </c>
      <c r="N18" s="8">
        <v>36.66666666666667</v>
      </c>
      <c r="O18" s="8">
        <v>2933.3333333333335</v>
      </c>
      <c r="P18" s="10">
        <v>50894.623999999996</v>
      </c>
      <c r="R18" s="4">
        <v>3</v>
      </c>
      <c r="S18" s="25">
        <f t="shared" si="0"/>
        <v>110.00000000000001</v>
      </c>
      <c r="T18" s="25">
        <f t="shared" si="1"/>
        <v>8800</v>
      </c>
      <c r="U18" s="10">
        <f t="shared" si="2"/>
        <v>152683.87199999997</v>
      </c>
    </row>
    <row r="19" spans="2:21" ht="12.75">
      <c r="B19" s="4" t="s">
        <v>20</v>
      </c>
      <c r="C19" s="3" t="s">
        <v>40</v>
      </c>
      <c r="D19" s="7" t="s">
        <v>22</v>
      </c>
      <c r="E19" s="4" t="s">
        <v>23</v>
      </c>
      <c r="F19" s="4" t="s">
        <v>27</v>
      </c>
      <c r="G19" s="7" t="s">
        <v>25</v>
      </c>
      <c r="H19" s="4">
        <v>178</v>
      </c>
      <c r="I19" s="4">
        <v>80</v>
      </c>
      <c r="J19" s="8">
        <v>14240</v>
      </c>
      <c r="K19" s="9">
        <v>0.02292</v>
      </c>
      <c r="L19" s="10">
        <v>326.38079999999997</v>
      </c>
      <c r="M19" s="11">
        <v>4.079759999999999</v>
      </c>
      <c r="N19" s="8">
        <v>36.66666666666667</v>
      </c>
      <c r="O19" s="8">
        <v>2933.3333333333335</v>
      </c>
      <c r="P19" s="10">
        <v>11967.295999999998</v>
      </c>
      <c r="R19" s="4">
        <v>3</v>
      </c>
      <c r="S19" s="25">
        <f t="shared" si="0"/>
        <v>110.00000000000001</v>
      </c>
      <c r="T19" s="25">
        <f t="shared" si="1"/>
        <v>8800</v>
      </c>
      <c r="U19" s="10">
        <f t="shared" si="2"/>
        <v>35901.88799999999</v>
      </c>
    </row>
    <row r="20" spans="2:21" ht="12.75">
      <c r="B20" s="4" t="s">
        <v>20</v>
      </c>
      <c r="C20" s="3" t="s">
        <v>41</v>
      </c>
      <c r="D20" s="7" t="s">
        <v>22</v>
      </c>
      <c r="E20" s="4" t="s">
        <v>23</v>
      </c>
      <c r="F20" s="4" t="s">
        <v>37</v>
      </c>
      <c r="G20" s="7" t="s">
        <v>25</v>
      </c>
      <c r="H20" s="4">
        <v>757</v>
      </c>
      <c r="I20" s="4">
        <v>80</v>
      </c>
      <c r="J20" s="8">
        <v>60560</v>
      </c>
      <c r="K20" s="9">
        <v>0.02292</v>
      </c>
      <c r="L20" s="10">
        <v>1388.0352</v>
      </c>
      <c r="M20" s="11">
        <v>17.35044</v>
      </c>
      <c r="N20" s="8">
        <v>36.66666666666667</v>
      </c>
      <c r="O20" s="8">
        <v>2933.3333333333335</v>
      </c>
      <c r="P20" s="10">
        <v>50894.623999999996</v>
      </c>
      <c r="R20" s="4">
        <v>3</v>
      </c>
      <c r="S20" s="25">
        <f t="shared" si="0"/>
        <v>110.00000000000001</v>
      </c>
      <c r="T20" s="25">
        <f t="shared" si="1"/>
        <v>8800</v>
      </c>
      <c r="U20" s="10">
        <f t="shared" si="2"/>
        <v>152683.87199999997</v>
      </c>
    </row>
    <row r="21" spans="2:21" ht="12.75">
      <c r="B21" s="4" t="s">
        <v>20</v>
      </c>
      <c r="C21" s="3" t="s">
        <v>42</v>
      </c>
      <c r="D21" s="7" t="s">
        <v>22</v>
      </c>
      <c r="E21" s="4" t="s">
        <v>23</v>
      </c>
      <c r="F21" s="4" t="s">
        <v>43</v>
      </c>
      <c r="G21" s="7" t="s">
        <v>25</v>
      </c>
      <c r="H21" s="4">
        <v>298</v>
      </c>
      <c r="I21" s="4">
        <v>80</v>
      </c>
      <c r="J21" s="8">
        <v>23840</v>
      </c>
      <c r="K21" s="9">
        <v>0.02292</v>
      </c>
      <c r="L21" s="10">
        <v>546.4128</v>
      </c>
      <c r="M21" s="11">
        <v>6.830159999999999</v>
      </c>
      <c r="N21" s="8">
        <v>36.66666666666667</v>
      </c>
      <c r="O21" s="8">
        <v>2933.3333333333335</v>
      </c>
      <c r="P21" s="10">
        <v>20035.136</v>
      </c>
      <c r="R21" s="4">
        <v>3</v>
      </c>
      <c r="S21" s="25">
        <f t="shared" si="0"/>
        <v>110.00000000000001</v>
      </c>
      <c r="T21" s="25">
        <f t="shared" si="1"/>
        <v>8800</v>
      </c>
      <c r="U21" s="10">
        <f t="shared" si="2"/>
        <v>60105.407999999996</v>
      </c>
    </row>
    <row r="22" spans="2:21" ht="12.75">
      <c r="B22" s="4" t="s">
        <v>20</v>
      </c>
      <c r="C22" s="3" t="s">
        <v>44</v>
      </c>
      <c r="D22" s="7" t="s">
        <v>22</v>
      </c>
      <c r="E22" s="4" t="s">
        <v>23</v>
      </c>
      <c r="F22" s="4" t="s">
        <v>24</v>
      </c>
      <c r="G22" s="7" t="s">
        <v>25</v>
      </c>
      <c r="H22" s="4">
        <v>494</v>
      </c>
      <c r="I22" s="4">
        <v>80</v>
      </c>
      <c r="J22" s="8">
        <v>39520</v>
      </c>
      <c r="K22" s="9">
        <v>0.02292</v>
      </c>
      <c r="L22" s="10">
        <v>905.7984</v>
      </c>
      <c r="M22" s="11">
        <v>11.32248</v>
      </c>
      <c r="N22" s="8">
        <v>36.66666666666667</v>
      </c>
      <c r="O22" s="8">
        <v>2933.3333333333335</v>
      </c>
      <c r="P22" s="10">
        <v>33212.608</v>
      </c>
      <c r="R22" s="4">
        <v>3</v>
      </c>
      <c r="S22" s="25">
        <f t="shared" si="0"/>
        <v>110.00000000000001</v>
      </c>
      <c r="T22" s="25">
        <f t="shared" si="1"/>
        <v>8800</v>
      </c>
      <c r="U22" s="10">
        <f t="shared" si="2"/>
        <v>99637.824</v>
      </c>
    </row>
    <row r="23" spans="2:21" ht="12.75">
      <c r="B23" s="4" t="s">
        <v>20</v>
      </c>
      <c r="C23" s="3" t="s">
        <v>45</v>
      </c>
      <c r="D23" s="7" t="s">
        <v>22</v>
      </c>
      <c r="E23" s="4" t="s">
        <v>23</v>
      </c>
      <c r="F23" s="4" t="s">
        <v>37</v>
      </c>
      <c r="G23" s="7" t="s">
        <v>25</v>
      </c>
      <c r="H23" s="4">
        <v>757</v>
      </c>
      <c r="I23" s="4">
        <v>80</v>
      </c>
      <c r="J23" s="8">
        <v>60560</v>
      </c>
      <c r="K23" s="9">
        <v>0.02292</v>
      </c>
      <c r="L23" s="10">
        <v>1388.0352</v>
      </c>
      <c r="M23" s="11">
        <v>17.35044</v>
      </c>
      <c r="N23" s="8">
        <v>36.66666666666667</v>
      </c>
      <c r="O23" s="8">
        <v>2933.3333333333335</v>
      </c>
      <c r="P23" s="10">
        <v>50894.623999999996</v>
      </c>
      <c r="R23" s="4">
        <v>3</v>
      </c>
      <c r="S23" s="25">
        <f t="shared" si="0"/>
        <v>110.00000000000001</v>
      </c>
      <c r="T23" s="25">
        <f t="shared" si="1"/>
        <v>8800</v>
      </c>
      <c r="U23" s="10">
        <f t="shared" si="2"/>
        <v>152683.87199999997</v>
      </c>
    </row>
    <row r="24" spans="2:21" ht="12.75">
      <c r="B24" s="4" t="s">
        <v>20</v>
      </c>
      <c r="C24" s="3" t="s">
        <v>46</v>
      </c>
      <c r="D24" s="7" t="s">
        <v>22</v>
      </c>
      <c r="E24" s="4" t="s">
        <v>23</v>
      </c>
      <c r="F24" s="4" t="s">
        <v>47</v>
      </c>
      <c r="G24" s="7" t="s">
        <v>25</v>
      </c>
      <c r="H24" s="4">
        <v>298</v>
      </c>
      <c r="I24" s="4">
        <v>80</v>
      </c>
      <c r="J24" s="8">
        <v>23840</v>
      </c>
      <c r="K24" s="9">
        <v>0.02292</v>
      </c>
      <c r="L24" s="10">
        <v>546.4128</v>
      </c>
      <c r="M24" s="11">
        <v>6.830159999999999</v>
      </c>
      <c r="N24" s="8">
        <v>36.66666666666667</v>
      </c>
      <c r="O24" s="8">
        <v>2933.3333333333335</v>
      </c>
      <c r="P24" s="10">
        <v>20035.136</v>
      </c>
      <c r="R24" s="4">
        <v>3</v>
      </c>
      <c r="S24" s="25">
        <f t="shared" si="0"/>
        <v>110.00000000000001</v>
      </c>
      <c r="T24" s="25">
        <f t="shared" si="1"/>
        <v>8800</v>
      </c>
      <c r="U24" s="10">
        <f t="shared" si="2"/>
        <v>60105.407999999996</v>
      </c>
    </row>
    <row r="25" spans="2:21" ht="12.75">
      <c r="B25" s="4" t="s">
        <v>20</v>
      </c>
      <c r="C25" s="3" t="s">
        <v>48</v>
      </c>
      <c r="D25" s="7" t="s">
        <v>22</v>
      </c>
      <c r="E25" s="4" t="s">
        <v>23</v>
      </c>
      <c r="F25" s="4" t="s">
        <v>37</v>
      </c>
      <c r="G25" s="7" t="s">
        <v>25</v>
      </c>
      <c r="H25" s="4">
        <v>757</v>
      </c>
      <c r="I25" s="4">
        <v>80</v>
      </c>
      <c r="J25" s="8">
        <v>60560</v>
      </c>
      <c r="K25" s="9">
        <v>0.02292</v>
      </c>
      <c r="L25" s="10">
        <v>1388.0352</v>
      </c>
      <c r="M25" s="11">
        <v>17.35044</v>
      </c>
      <c r="N25" s="8">
        <v>36.66666666666667</v>
      </c>
      <c r="O25" s="8">
        <v>2933.3333333333335</v>
      </c>
      <c r="P25" s="10">
        <v>50894.623999999996</v>
      </c>
      <c r="R25" s="4">
        <v>3</v>
      </c>
      <c r="S25" s="25">
        <f t="shared" si="0"/>
        <v>110.00000000000001</v>
      </c>
      <c r="T25" s="25">
        <f t="shared" si="1"/>
        <v>8800</v>
      </c>
      <c r="U25" s="10">
        <f t="shared" si="2"/>
        <v>152683.87199999997</v>
      </c>
    </row>
    <row r="26" spans="2:21" ht="12.75">
      <c r="B26" s="4" t="s">
        <v>20</v>
      </c>
      <c r="C26" s="3" t="s">
        <v>49</v>
      </c>
      <c r="D26" s="7" t="s">
        <v>22</v>
      </c>
      <c r="E26" s="4" t="s">
        <v>23</v>
      </c>
      <c r="F26" s="4" t="s">
        <v>27</v>
      </c>
      <c r="G26" s="7" t="s">
        <v>25</v>
      </c>
      <c r="H26" s="4">
        <v>178</v>
      </c>
      <c r="I26" s="4">
        <v>80</v>
      </c>
      <c r="J26" s="8">
        <v>14240</v>
      </c>
      <c r="K26" s="9">
        <v>0.02292</v>
      </c>
      <c r="L26" s="10">
        <v>326.38079999999997</v>
      </c>
      <c r="M26" s="11">
        <v>4.079759999999999</v>
      </c>
      <c r="N26" s="8">
        <v>36.66666666666667</v>
      </c>
      <c r="O26" s="8">
        <v>2933.3333333333335</v>
      </c>
      <c r="P26" s="10">
        <v>11967.295999999998</v>
      </c>
      <c r="R26" s="4">
        <v>3</v>
      </c>
      <c r="S26" s="25">
        <f t="shared" si="0"/>
        <v>110.00000000000001</v>
      </c>
      <c r="T26" s="25">
        <f t="shared" si="1"/>
        <v>8800</v>
      </c>
      <c r="U26" s="10">
        <f t="shared" si="2"/>
        <v>35901.88799999999</v>
      </c>
    </row>
    <row r="27" spans="2:21" ht="12.75">
      <c r="B27" s="4" t="s">
        <v>20</v>
      </c>
      <c r="C27" s="3" t="s">
        <v>50</v>
      </c>
      <c r="D27" s="7" t="s">
        <v>22</v>
      </c>
      <c r="E27" s="4" t="s">
        <v>23</v>
      </c>
      <c r="F27" s="4" t="s">
        <v>51</v>
      </c>
      <c r="G27" s="7" t="s">
        <v>25</v>
      </c>
      <c r="H27" s="4">
        <v>1295</v>
      </c>
      <c r="I27" s="4">
        <v>80</v>
      </c>
      <c r="J27" s="8">
        <v>103600</v>
      </c>
      <c r="K27" s="9">
        <v>0.02292</v>
      </c>
      <c r="L27" s="10">
        <v>2374.5119999999997</v>
      </c>
      <c r="M27" s="11">
        <v>29.681399999999996</v>
      </c>
      <c r="N27" s="8">
        <v>36.66666666666667</v>
      </c>
      <c r="O27" s="8">
        <v>2933.3333333333335</v>
      </c>
      <c r="P27" s="10">
        <v>87065.44</v>
      </c>
      <c r="R27" s="4">
        <v>3</v>
      </c>
      <c r="S27" s="25">
        <f t="shared" si="0"/>
        <v>110.00000000000001</v>
      </c>
      <c r="T27" s="25">
        <f t="shared" si="1"/>
        <v>8800</v>
      </c>
      <c r="U27" s="10">
        <f t="shared" si="2"/>
        <v>261196.32</v>
      </c>
    </row>
    <row r="28" spans="2:21" ht="12.75">
      <c r="B28" s="4" t="s">
        <v>20</v>
      </c>
      <c r="C28" s="3" t="s">
        <v>52</v>
      </c>
      <c r="D28" s="7" t="s">
        <v>22</v>
      </c>
      <c r="E28" s="4" t="s">
        <v>23</v>
      </c>
      <c r="F28" s="4" t="s">
        <v>37</v>
      </c>
      <c r="G28" s="7" t="s">
        <v>25</v>
      </c>
      <c r="H28" s="4">
        <v>757</v>
      </c>
      <c r="I28" s="4">
        <v>80</v>
      </c>
      <c r="J28" s="8">
        <v>60560</v>
      </c>
      <c r="K28" s="9">
        <v>0.02292</v>
      </c>
      <c r="L28" s="10">
        <v>1388.0352</v>
      </c>
      <c r="M28" s="11">
        <v>17.35044</v>
      </c>
      <c r="N28" s="8">
        <v>36.66666666666667</v>
      </c>
      <c r="O28" s="8">
        <v>2933.3333333333335</v>
      </c>
      <c r="P28" s="10">
        <v>50894.623999999996</v>
      </c>
      <c r="R28" s="4">
        <v>3</v>
      </c>
      <c r="S28" s="25">
        <f t="shared" si="0"/>
        <v>110.00000000000001</v>
      </c>
      <c r="T28" s="25">
        <f t="shared" si="1"/>
        <v>8800</v>
      </c>
      <c r="U28" s="10">
        <f t="shared" si="2"/>
        <v>152683.87199999997</v>
      </c>
    </row>
    <row r="29" spans="2:21" ht="12.75">
      <c r="B29" s="4" t="s">
        <v>20</v>
      </c>
      <c r="C29" s="3" t="s">
        <v>53</v>
      </c>
      <c r="D29" s="7" t="s">
        <v>22</v>
      </c>
      <c r="E29" s="4" t="s">
        <v>23</v>
      </c>
      <c r="F29" s="4" t="s">
        <v>43</v>
      </c>
      <c r="G29" s="7" t="s">
        <v>25</v>
      </c>
      <c r="H29" s="4">
        <v>298</v>
      </c>
      <c r="I29" s="4">
        <v>80</v>
      </c>
      <c r="J29" s="8">
        <v>23840</v>
      </c>
      <c r="K29" s="9">
        <v>0.02292</v>
      </c>
      <c r="L29" s="10">
        <v>546.4128</v>
      </c>
      <c r="M29" s="11">
        <v>6.830159999999999</v>
      </c>
      <c r="N29" s="8">
        <v>36.66666666666667</v>
      </c>
      <c r="O29" s="8">
        <v>2933.3333333333335</v>
      </c>
      <c r="P29" s="10">
        <v>20035.136</v>
      </c>
      <c r="R29" s="4">
        <v>3</v>
      </c>
      <c r="S29" s="25">
        <f t="shared" si="0"/>
        <v>110.00000000000001</v>
      </c>
      <c r="T29" s="25">
        <f t="shared" si="1"/>
        <v>8800</v>
      </c>
      <c r="U29" s="10">
        <f t="shared" si="2"/>
        <v>60105.407999999996</v>
      </c>
    </row>
    <row r="31" spans="2:21" ht="12.75">
      <c r="B31" s="4" t="s">
        <v>54</v>
      </c>
      <c r="C31" s="3" t="s">
        <v>21</v>
      </c>
      <c r="D31" s="7" t="s">
        <v>22</v>
      </c>
      <c r="E31" s="4" t="s">
        <v>23</v>
      </c>
      <c r="F31" s="4" t="s">
        <v>24</v>
      </c>
      <c r="G31" s="7" t="s">
        <v>25</v>
      </c>
      <c r="H31" s="4">
        <v>494</v>
      </c>
      <c r="I31" s="4">
        <v>80</v>
      </c>
      <c r="J31" s="8">
        <v>39520</v>
      </c>
      <c r="K31" s="9">
        <v>0.038</v>
      </c>
      <c r="L31" s="10">
        <v>1501.76</v>
      </c>
      <c r="M31" s="11">
        <v>18.772</v>
      </c>
      <c r="N31" s="8">
        <v>27.5</v>
      </c>
      <c r="O31" s="8">
        <v>2200</v>
      </c>
      <c r="P31" s="10">
        <v>41298.4</v>
      </c>
      <c r="R31" s="4">
        <v>3</v>
      </c>
      <c r="S31" s="25">
        <f aca="true" t="shared" si="3" ref="S31:S51">+N31*R31</f>
        <v>82.5</v>
      </c>
      <c r="T31" s="25">
        <f aca="true" t="shared" si="4" ref="T31:T51">+R31*O31</f>
        <v>6600</v>
      </c>
      <c r="U31" s="10">
        <f aca="true" t="shared" si="5" ref="U31:U51">+P31*R31</f>
        <v>123895.20000000001</v>
      </c>
    </row>
    <row r="32" spans="2:21" ht="12.75">
      <c r="B32" s="4" t="s">
        <v>54</v>
      </c>
      <c r="C32" s="3" t="s">
        <v>26</v>
      </c>
      <c r="D32" s="7" t="s">
        <v>22</v>
      </c>
      <c r="E32" s="4" t="s">
        <v>23</v>
      </c>
      <c r="F32" s="4" t="s">
        <v>27</v>
      </c>
      <c r="G32" s="7" t="s">
        <v>25</v>
      </c>
      <c r="H32" s="4">
        <v>178</v>
      </c>
      <c r="I32" s="4">
        <v>80</v>
      </c>
      <c r="J32" s="8">
        <v>14240</v>
      </c>
      <c r="K32" s="9">
        <v>0.038</v>
      </c>
      <c r="L32" s="10">
        <v>541.12</v>
      </c>
      <c r="M32" s="11">
        <v>6.764</v>
      </c>
      <c r="N32" s="8">
        <v>42.96875</v>
      </c>
      <c r="O32" s="8">
        <v>3437.5</v>
      </c>
      <c r="P32" s="10">
        <v>23251.25</v>
      </c>
      <c r="R32" s="4">
        <v>3</v>
      </c>
      <c r="S32" s="25">
        <f t="shared" si="3"/>
        <v>128.90625</v>
      </c>
      <c r="T32" s="25">
        <f t="shared" si="4"/>
        <v>10312.5</v>
      </c>
      <c r="U32" s="10">
        <f t="shared" si="5"/>
        <v>69753.75</v>
      </c>
    </row>
    <row r="33" spans="2:21" ht="12.75">
      <c r="B33" s="4" t="s">
        <v>54</v>
      </c>
      <c r="C33" s="3" t="s">
        <v>28</v>
      </c>
      <c r="D33" s="7" t="s">
        <v>22</v>
      </c>
      <c r="E33" s="4" t="s">
        <v>23</v>
      </c>
      <c r="F33" s="4" t="s">
        <v>29</v>
      </c>
      <c r="G33" s="7" t="s">
        <v>25</v>
      </c>
      <c r="H33" s="4">
        <v>948.3</v>
      </c>
      <c r="I33" s="4">
        <v>80</v>
      </c>
      <c r="J33" s="8">
        <v>75864</v>
      </c>
      <c r="K33" s="9">
        <v>0.038</v>
      </c>
      <c r="L33" s="10">
        <v>2882.832</v>
      </c>
      <c r="M33" s="11">
        <v>36.035399999999996</v>
      </c>
      <c r="N33" s="8">
        <v>34.375</v>
      </c>
      <c r="O33" s="8">
        <v>2750</v>
      </c>
      <c r="P33" s="10">
        <v>99097.35</v>
      </c>
      <c r="R33" s="4">
        <v>3</v>
      </c>
      <c r="S33" s="25">
        <f t="shared" si="3"/>
        <v>103.125</v>
      </c>
      <c r="T33" s="25">
        <f t="shared" si="4"/>
        <v>8250</v>
      </c>
      <c r="U33" s="10">
        <f t="shared" si="5"/>
        <v>297292.05000000005</v>
      </c>
    </row>
    <row r="34" spans="2:21" ht="12.75">
      <c r="B34" s="4" t="s">
        <v>54</v>
      </c>
      <c r="C34" s="3" t="s">
        <v>30</v>
      </c>
      <c r="D34" s="7" t="s">
        <v>22</v>
      </c>
      <c r="E34" s="4" t="s">
        <v>23</v>
      </c>
      <c r="F34" s="4" t="s">
        <v>31</v>
      </c>
      <c r="G34" s="7" t="s">
        <v>25</v>
      </c>
      <c r="H34" s="4">
        <v>793</v>
      </c>
      <c r="I34" s="4">
        <v>80</v>
      </c>
      <c r="J34" s="8">
        <v>63440</v>
      </c>
      <c r="K34" s="9">
        <v>0.038</v>
      </c>
      <c r="L34" s="10">
        <v>2410.72</v>
      </c>
      <c r="M34" s="11">
        <v>30.133999999999997</v>
      </c>
      <c r="N34" s="8">
        <v>42.96875</v>
      </c>
      <c r="O34" s="8">
        <v>3437.5</v>
      </c>
      <c r="P34" s="10">
        <v>103585.62499999999</v>
      </c>
      <c r="R34" s="4">
        <v>3</v>
      </c>
      <c r="S34" s="25">
        <f t="shared" si="3"/>
        <v>128.90625</v>
      </c>
      <c r="T34" s="25">
        <f t="shared" si="4"/>
        <v>10312.5</v>
      </c>
      <c r="U34" s="10">
        <f t="shared" si="5"/>
        <v>310756.87499999994</v>
      </c>
    </row>
    <row r="35" spans="2:21" ht="12.75">
      <c r="B35" s="4" t="s">
        <v>54</v>
      </c>
      <c r="C35" s="3" t="s">
        <v>32</v>
      </c>
      <c r="D35" s="7" t="s">
        <v>22</v>
      </c>
      <c r="E35" s="4" t="s">
        <v>23</v>
      </c>
      <c r="F35" s="4" t="s">
        <v>31</v>
      </c>
      <c r="G35" s="7" t="s">
        <v>25</v>
      </c>
      <c r="H35" s="4">
        <v>793</v>
      </c>
      <c r="I35" s="4">
        <v>80</v>
      </c>
      <c r="J35" s="8">
        <v>63440</v>
      </c>
      <c r="K35" s="9">
        <v>0.038</v>
      </c>
      <c r="L35" s="10">
        <v>2410.72</v>
      </c>
      <c r="M35" s="11">
        <v>30.133999999999997</v>
      </c>
      <c r="N35" s="8">
        <v>27.5</v>
      </c>
      <c r="O35" s="8">
        <v>2200</v>
      </c>
      <c r="P35" s="10">
        <v>66294.8</v>
      </c>
      <c r="R35" s="4">
        <v>3</v>
      </c>
      <c r="S35" s="25">
        <f t="shared" si="3"/>
        <v>82.5</v>
      </c>
      <c r="T35" s="25">
        <f t="shared" si="4"/>
        <v>6600</v>
      </c>
      <c r="U35" s="10">
        <f t="shared" si="5"/>
        <v>198884.40000000002</v>
      </c>
    </row>
    <row r="36" spans="2:21" ht="12.75">
      <c r="B36" s="4" t="s">
        <v>54</v>
      </c>
      <c r="C36" s="3" t="s">
        <v>33</v>
      </c>
      <c r="D36" s="7" t="s">
        <v>22</v>
      </c>
      <c r="E36" s="4" t="s">
        <v>23</v>
      </c>
      <c r="F36" s="4" t="s">
        <v>31</v>
      </c>
      <c r="G36" s="7" t="s">
        <v>25</v>
      </c>
      <c r="H36" s="4">
        <v>793</v>
      </c>
      <c r="I36" s="4">
        <v>80</v>
      </c>
      <c r="J36" s="8">
        <v>63440</v>
      </c>
      <c r="K36" s="9">
        <v>0.038</v>
      </c>
      <c r="L36" s="10">
        <v>2410.72</v>
      </c>
      <c r="M36" s="11">
        <v>30.133999999999997</v>
      </c>
      <c r="N36" s="8">
        <v>27.5</v>
      </c>
      <c r="O36" s="8">
        <v>2200</v>
      </c>
      <c r="P36" s="10">
        <v>66294.8</v>
      </c>
      <c r="R36" s="4">
        <v>3</v>
      </c>
      <c r="S36" s="25">
        <f t="shared" si="3"/>
        <v>82.5</v>
      </c>
      <c r="T36" s="25">
        <f t="shared" si="4"/>
        <v>6600</v>
      </c>
      <c r="U36" s="10">
        <f t="shared" si="5"/>
        <v>198884.40000000002</v>
      </c>
    </row>
    <row r="37" spans="2:21" ht="12.75">
      <c r="B37" s="4" t="s">
        <v>54</v>
      </c>
      <c r="C37" s="3" t="s">
        <v>34</v>
      </c>
      <c r="D37" s="7" t="s">
        <v>22</v>
      </c>
      <c r="E37" s="4" t="s">
        <v>23</v>
      </c>
      <c r="F37" s="4" t="s">
        <v>35</v>
      </c>
      <c r="G37" s="7" t="s">
        <v>25</v>
      </c>
      <c r="H37" s="4">
        <v>988</v>
      </c>
      <c r="I37" s="4">
        <v>80</v>
      </c>
      <c r="J37" s="8">
        <v>79040</v>
      </c>
      <c r="K37" s="9">
        <v>0.038</v>
      </c>
      <c r="L37" s="10">
        <v>3003.52</v>
      </c>
      <c r="M37" s="11">
        <v>37.544</v>
      </c>
      <c r="N37" s="8">
        <v>27.5</v>
      </c>
      <c r="O37" s="8">
        <v>2200</v>
      </c>
      <c r="P37" s="10">
        <v>82596.8</v>
      </c>
      <c r="R37" s="4">
        <v>3</v>
      </c>
      <c r="S37" s="25">
        <f t="shared" si="3"/>
        <v>82.5</v>
      </c>
      <c r="T37" s="25">
        <f t="shared" si="4"/>
        <v>6600</v>
      </c>
      <c r="U37" s="10">
        <f t="shared" si="5"/>
        <v>247790.40000000002</v>
      </c>
    </row>
    <row r="38" spans="2:21" ht="12.75">
      <c r="B38" s="4" t="s">
        <v>54</v>
      </c>
      <c r="C38" s="3" t="s">
        <v>36</v>
      </c>
      <c r="D38" s="7" t="s">
        <v>22</v>
      </c>
      <c r="E38" s="4" t="s">
        <v>23</v>
      </c>
      <c r="F38" s="4" t="s">
        <v>37</v>
      </c>
      <c r="G38" s="7" t="s">
        <v>25</v>
      </c>
      <c r="H38" s="4">
        <v>757</v>
      </c>
      <c r="I38" s="4">
        <v>80</v>
      </c>
      <c r="J38" s="8">
        <v>60560</v>
      </c>
      <c r="K38" s="9">
        <v>0.038</v>
      </c>
      <c r="L38" s="10">
        <v>2301.28</v>
      </c>
      <c r="M38" s="11">
        <v>28.766</v>
      </c>
      <c r="N38" s="8">
        <v>27.5</v>
      </c>
      <c r="O38" s="8">
        <v>2200</v>
      </c>
      <c r="P38" s="10">
        <v>63285.2</v>
      </c>
      <c r="R38" s="4">
        <v>3</v>
      </c>
      <c r="S38" s="25">
        <f t="shared" si="3"/>
        <v>82.5</v>
      </c>
      <c r="T38" s="25">
        <f t="shared" si="4"/>
        <v>6600</v>
      </c>
      <c r="U38" s="10">
        <f t="shared" si="5"/>
        <v>189855.59999999998</v>
      </c>
    </row>
    <row r="39" spans="2:21" ht="12.75">
      <c r="B39" s="4" t="s">
        <v>54</v>
      </c>
      <c r="C39" s="3" t="s">
        <v>38</v>
      </c>
      <c r="D39" s="7" t="s">
        <v>22</v>
      </c>
      <c r="E39" s="4" t="s">
        <v>23</v>
      </c>
      <c r="F39" s="4" t="s">
        <v>37</v>
      </c>
      <c r="G39" s="7" t="s">
        <v>25</v>
      </c>
      <c r="H39" s="4">
        <v>757</v>
      </c>
      <c r="I39" s="4">
        <v>80</v>
      </c>
      <c r="J39" s="8">
        <v>60560</v>
      </c>
      <c r="K39" s="9">
        <v>0.038</v>
      </c>
      <c r="L39" s="10">
        <v>2301.28</v>
      </c>
      <c r="M39" s="11">
        <v>28.766</v>
      </c>
      <c r="N39" s="8">
        <v>27.5</v>
      </c>
      <c r="O39" s="8">
        <v>2200</v>
      </c>
      <c r="P39" s="10">
        <v>63285.2</v>
      </c>
      <c r="R39" s="4">
        <v>3</v>
      </c>
      <c r="S39" s="25">
        <f t="shared" si="3"/>
        <v>82.5</v>
      </c>
      <c r="T39" s="25">
        <f t="shared" si="4"/>
        <v>6600</v>
      </c>
      <c r="U39" s="10">
        <f t="shared" si="5"/>
        <v>189855.59999999998</v>
      </c>
    </row>
    <row r="40" spans="2:21" ht="12.75">
      <c r="B40" s="4" t="s">
        <v>54</v>
      </c>
      <c r="C40" s="3" t="s">
        <v>39</v>
      </c>
      <c r="D40" s="7" t="s">
        <v>22</v>
      </c>
      <c r="E40" s="4" t="s">
        <v>23</v>
      </c>
      <c r="F40" s="4" t="s">
        <v>37</v>
      </c>
      <c r="G40" s="7" t="s">
        <v>25</v>
      </c>
      <c r="H40" s="4">
        <v>757</v>
      </c>
      <c r="I40" s="4">
        <v>80</v>
      </c>
      <c r="J40" s="8">
        <v>60560</v>
      </c>
      <c r="K40" s="9">
        <v>0.038</v>
      </c>
      <c r="L40" s="10">
        <v>2301.28</v>
      </c>
      <c r="M40" s="11">
        <v>28.766</v>
      </c>
      <c r="N40" s="8">
        <v>27.5</v>
      </c>
      <c r="O40" s="8">
        <v>2200</v>
      </c>
      <c r="P40" s="10">
        <v>63285.2</v>
      </c>
      <c r="R40" s="4">
        <v>3</v>
      </c>
      <c r="S40" s="25">
        <f t="shared" si="3"/>
        <v>82.5</v>
      </c>
      <c r="T40" s="25">
        <f t="shared" si="4"/>
        <v>6600</v>
      </c>
      <c r="U40" s="10">
        <f t="shared" si="5"/>
        <v>189855.59999999998</v>
      </c>
    </row>
    <row r="41" spans="2:21" ht="12.75">
      <c r="B41" s="4" t="s">
        <v>54</v>
      </c>
      <c r="C41" s="3" t="s">
        <v>40</v>
      </c>
      <c r="D41" s="7" t="s">
        <v>22</v>
      </c>
      <c r="E41" s="4" t="s">
        <v>23</v>
      </c>
      <c r="F41" s="4" t="s">
        <v>27</v>
      </c>
      <c r="G41" s="7" t="s">
        <v>25</v>
      </c>
      <c r="H41" s="4">
        <v>178</v>
      </c>
      <c r="I41" s="4">
        <v>80</v>
      </c>
      <c r="J41" s="8">
        <v>14240</v>
      </c>
      <c r="K41" s="9">
        <v>0.038</v>
      </c>
      <c r="L41" s="10">
        <v>541.12</v>
      </c>
      <c r="M41" s="11">
        <v>6.764</v>
      </c>
      <c r="N41" s="8">
        <v>27.5</v>
      </c>
      <c r="O41" s="8">
        <v>2200</v>
      </c>
      <c r="P41" s="10">
        <v>14880.8</v>
      </c>
      <c r="R41" s="4">
        <v>3</v>
      </c>
      <c r="S41" s="25">
        <f t="shared" si="3"/>
        <v>82.5</v>
      </c>
      <c r="T41" s="25">
        <f t="shared" si="4"/>
        <v>6600</v>
      </c>
      <c r="U41" s="10">
        <f t="shared" si="5"/>
        <v>44642.399999999994</v>
      </c>
    </row>
    <row r="42" spans="2:21" ht="12.75">
      <c r="B42" s="4" t="s">
        <v>54</v>
      </c>
      <c r="C42" s="3" t="s">
        <v>41</v>
      </c>
      <c r="D42" s="7" t="s">
        <v>22</v>
      </c>
      <c r="E42" s="4" t="s">
        <v>23</v>
      </c>
      <c r="F42" s="4" t="s">
        <v>37</v>
      </c>
      <c r="G42" s="7" t="s">
        <v>25</v>
      </c>
      <c r="H42" s="4">
        <v>757</v>
      </c>
      <c r="I42" s="4">
        <v>80</v>
      </c>
      <c r="J42" s="8">
        <v>60560</v>
      </c>
      <c r="K42" s="9">
        <v>0.038</v>
      </c>
      <c r="L42" s="10">
        <v>2301.28</v>
      </c>
      <c r="M42" s="11">
        <v>28.766</v>
      </c>
      <c r="N42" s="8">
        <v>27.5</v>
      </c>
      <c r="O42" s="8">
        <v>2200</v>
      </c>
      <c r="P42" s="10">
        <v>63285.2</v>
      </c>
      <c r="R42" s="4">
        <v>3</v>
      </c>
      <c r="S42" s="25">
        <f t="shared" si="3"/>
        <v>82.5</v>
      </c>
      <c r="T42" s="25">
        <f t="shared" si="4"/>
        <v>6600</v>
      </c>
      <c r="U42" s="10">
        <f t="shared" si="5"/>
        <v>189855.59999999998</v>
      </c>
    </row>
    <row r="43" spans="2:21" ht="12.75">
      <c r="B43" s="4" t="s">
        <v>54</v>
      </c>
      <c r="C43" s="3" t="s">
        <v>42</v>
      </c>
      <c r="D43" s="7" t="s">
        <v>22</v>
      </c>
      <c r="E43" s="4" t="s">
        <v>23</v>
      </c>
      <c r="F43" s="4" t="s">
        <v>43</v>
      </c>
      <c r="G43" s="7" t="s">
        <v>25</v>
      </c>
      <c r="H43" s="4">
        <v>298</v>
      </c>
      <c r="I43" s="4">
        <v>80</v>
      </c>
      <c r="J43" s="8">
        <v>23840</v>
      </c>
      <c r="K43" s="9">
        <v>0.038</v>
      </c>
      <c r="L43" s="10">
        <v>905.92</v>
      </c>
      <c r="M43" s="11">
        <v>11.324</v>
      </c>
      <c r="N43" s="8">
        <v>27.5</v>
      </c>
      <c r="O43" s="8">
        <v>2200</v>
      </c>
      <c r="P43" s="10">
        <v>24912.8</v>
      </c>
      <c r="R43" s="4">
        <v>3</v>
      </c>
      <c r="S43" s="25">
        <f t="shared" si="3"/>
        <v>82.5</v>
      </c>
      <c r="T43" s="25">
        <f t="shared" si="4"/>
        <v>6600</v>
      </c>
      <c r="U43" s="10">
        <f t="shared" si="5"/>
        <v>74738.4</v>
      </c>
    </row>
    <row r="44" spans="2:21" ht="12.75">
      <c r="B44" s="4" t="s">
        <v>54</v>
      </c>
      <c r="C44" s="3" t="s">
        <v>44</v>
      </c>
      <c r="D44" s="7" t="s">
        <v>22</v>
      </c>
      <c r="E44" s="4" t="s">
        <v>23</v>
      </c>
      <c r="F44" s="4" t="s">
        <v>24</v>
      </c>
      <c r="G44" s="7" t="s">
        <v>25</v>
      </c>
      <c r="H44" s="4">
        <v>494</v>
      </c>
      <c r="I44" s="4">
        <v>80</v>
      </c>
      <c r="J44" s="8">
        <v>39520</v>
      </c>
      <c r="K44" s="9">
        <v>0.038</v>
      </c>
      <c r="L44" s="10">
        <v>1501.76</v>
      </c>
      <c r="M44" s="11">
        <v>18.772</v>
      </c>
      <c r="N44" s="8">
        <v>27.5</v>
      </c>
      <c r="O44" s="8">
        <v>2200</v>
      </c>
      <c r="P44" s="10">
        <v>41298.4</v>
      </c>
      <c r="R44" s="4">
        <v>3</v>
      </c>
      <c r="S44" s="25">
        <f t="shared" si="3"/>
        <v>82.5</v>
      </c>
      <c r="T44" s="25">
        <f t="shared" si="4"/>
        <v>6600</v>
      </c>
      <c r="U44" s="10">
        <f t="shared" si="5"/>
        <v>123895.20000000001</v>
      </c>
    </row>
    <row r="45" spans="2:21" ht="12.75">
      <c r="B45" s="4" t="s">
        <v>54</v>
      </c>
      <c r="C45" s="3" t="s">
        <v>45</v>
      </c>
      <c r="D45" s="7" t="s">
        <v>22</v>
      </c>
      <c r="E45" s="4" t="s">
        <v>23</v>
      </c>
      <c r="F45" s="4" t="s">
        <v>37</v>
      </c>
      <c r="G45" s="7" t="s">
        <v>25</v>
      </c>
      <c r="H45" s="4">
        <v>757</v>
      </c>
      <c r="I45" s="4">
        <v>80</v>
      </c>
      <c r="J45" s="8">
        <v>60560</v>
      </c>
      <c r="K45" s="9">
        <v>0.038</v>
      </c>
      <c r="L45" s="10">
        <v>2301.28</v>
      </c>
      <c r="M45" s="11">
        <v>28.766</v>
      </c>
      <c r="N45" s="8">
        <v>27.5</v>
      </c>
      <c r="O45" s="8">
        <v>2200</v>
      </c>
      <c r="P45" s="10">
        <v>63285.2</v>
      </c>
      <c r="R45" s="4">
        <v>3</v>
      </c>
      <c r="S45" s="25">
        <f t="shared" si="3"/>
        <v>82.5</v>
      </c>
      <c r="T45" s="25">
        <f t="shared" si="4"/>
        <v>6600</v>
      </c>
      <c r="U45" s="10">
        <f t="shared" si="5"/>
        <v>189855.59999999998</v>
      </c>
    </row>
    <row r="46" spans="2:21" ht="12.75">
      <c r="B46" s="4" t="s">
        <v>54</v>
      </c>
      <c r="C46" s="3" t="s">
        <v>46</v>
      </c>
      <c r="D46" s="7" t="s">
        <v>22</v>
      </c>
      <c r="E46" s="4" t="s">
        <v>23</v>
      </c>
      <c r="F46" s="4" t="s">
        <v>47</v>
      </c>
      <c r="G46" s="7" t="s">
        <v>25</v>
      </c>
      <c r="H46" s="4">
        <v>298</v>
      </c>
      <c r="I46" s="4">
        <v>80</v>
      </c>
      <c r="J46" s="8">
        <v>23840</v>
      </c>
      <c r="K46" s="9">
        <v>0.038</v>
      </c>
      <c r="L46" s="10">
        <v>905.92</v>
      </c>
      <c r="M46" s="11">
        <v>11.324</v>
      </c>
      <c r="N46" s="8">
        <v>27.5</v>
      </c>
      <c r="O46" s="8">
        <v>2200</v>
      </c>
      <c r="P46" s="10">
        <v>24912.8</v>
      </c>
      <c r="R46" s="4">
        <v>3</v>
      </c>
      <c r="S46" s="25">
        <f t="shared" si="3"/>
        <v>82.5</v>
      </c>
      <c r="T46" s="25">
        <f t="shared" si="4"/>
        <v>6600</v>
      </c>
      <c r="U46" s="10">
        <f t="shared" si="5"/>
        <v>74738.4</v>
      </c>
    </row>
    <row r="47" spans="2:21" ht="12.75">
      <c r="B47" s="4" t="s">
        <v>54</v>
      </c>
      <c r="C47" s="3" t="s">
        <v>48</v>
      </c>
      <c r="D47" s="7" t="s">
        <v>22</v>
      </c>
      <c r="E47" s="4" t="s">
        <v>23</v>
      </c>
      <c r="F47" s="4" t="s">
        <v>37</v>
      </c>
      <c r="G47" s="7" t="s">
        <v>25</v>
      </c>
      <c r="H47" s="4">
        <v>757</v>
      </c>
      <c r="I47" s="4">
        <v>80</v>
      </c>
      <c r="J47" s="8">
        <v>60560</v>
      </c>
      <c r="K47" s="9">
        <v>0.038</v>
      </c>
      <c r="L47" s="10">
        <v>2301.28</v>
      </c>
      <c r="M47" s="11">
        <v>28.766</v>
      </c>
      <c r="N47" s="8">
        <v>27.5</v>
      </c>
      <c r="O47" s="8">
        <v>2200</v>
      </c>
      <c r="P47" s="10">
        <v>63285.2</v>
      </c>
      <c r="R47" s="4">
        <v>3</v>
      </c>
      <c r="S47" s="25">
        <f t="shared" si="3"/>
        <v>82.5</v>
      </c>
      <c r="T47" s="25">
        <f t="shared" si="4"/>
        <v>6600</v>
      </c>
      <c r="U47" s="10">
        <f t="shared" si="5"/>
        <v>189855.59999999998</v>
      </c>
    </row>
    <row r="48" spans="2:21" ht="12.75">
      <c r="B48" s="4" t="s">
        <v>54</v>
      </c>
      <c r="C48" s="3" t="s">
        <v>49</v>
      </c>
      <c r="D48" s="7" t="s">
        <v>22</v>
      </c>
      <c r="E48" s="4" t="s">
        <v>23</v>
      </c>
      <c r="F48" s="4" t="s">
        <v>27</v>
      </c>
      <c r="G48" s="7" t="s">
        <v>25</v>
      </c>
      <c r="H48" s="4">
        <v>178</v>
      </c>
      <c r="I48" s="4">
        <v>80</v>
      </c>
      <c r="J48" s="8">
        <v>14240</v>
      </c>
      <c r="K48" s="9">
        <v>0.038</v>
      </c>
      <c r="L48" s="10">
        <v>541.12</v>
      </c>
      <c r="M48" s="11">
        <v>6.764</v>
      </c>
      <c r="N48" s="8">
        <v>27.5</v>
      </c>
      <c r="O48" s="8">
        <v>2200</v>
      </c>
      <c r="P48" s="10">
        <v>14880.8</v>
      </c>
      <c r="R48" s="4">
        <v>3</v>
      </c>
      <c r="S48" s="25">
        <f t="shared" si="3"/>
        <v>82.5</v>
      </c>
      <c r="T48" s="25">
        <f t="shared" si="4"/>
        <v>6600</v>
      </c>
      <c r="U48" s="10">
        <f t="shared" si="5"/>
        <v>44642.399999999994</v>
      </c>
    </row>
    <row r="49" spans="2:21" ht="12.75">
      <c r="B49" s="4" t="s">
        <v>54</v>
      </c>
      <c r="C49" s="3" t="s">
        <v>50</v>
      </c>
      <c r="D49" s="7" t="s">
        <v>22</v>
      </c>
      <c r="E49" s="4" t="s">
        <v>23</v>
      </c>
      <c r="F49" s="4" t="s">
        <v>51</v>
      </c>
      <c r="G49" s="7" t="s">
        <v>25</v>
      </c>
      <c r="H49" s="4">
        <v>1295</v>
      </c>
      <c r="I49" s="4">
        <v>80</v>
      </c>
      <c r="J49" s="8">
        <v>103600</v>
      </c>
      <c r="K49" s="9">
        <v>0.038</v>
      </c>
      <c r="L49" s="10">
        <v>3936.8</v>
      </c>
      <c r="M49" s="11">
        <v>49.21</v>
      </c>
      <c r="N49" s="8">
        <v>27.5</v>
      </c>
      <c r="O49" s="8">
        <v>2200</v>
      </c>
      <c r="P49" s="10">
        <v>108262</v>
      </c>
      <c r="R49" s="4">
        <v>3</v>
      </c>
      <c r="S49" s="25">
        <f t="shared" si="3"/>
        <v>82.5</v>
      </c>
      <c r="T49" s="25">
        <f t="shared" si="4"/>
        <v>6600</v>
      </c>
      <c r="U49" s="10">
        <f t="shared" si="5"/>
        <v>324786</v>
      </c>
    </row>
    <row r="50" spans="2:21" ht="12.75">
      <c r="B50" s="4" t="s">
        <v>54</v>
      </c>
      <c r="C50" s="3" t="s">
        <v>52</v>
      </c>
      <c r="D50" s="7" t="s">
        <v>22</v>
      </c>
      <c r="E50" s="4" t="s">
        <v>23</v>
      </c>
      <c r="F50" s="4" t="s">
        <v>37</v>
      </c>
      <c r="G50" s="7" t="s">
        <v>25</v>
      </c>
      <c r="H50" s="4">
        <v>757</v>
      </c>
      <c r="I50" s="4">
        <v>80</v>
      </c>
      <c r="J50" s="8">
        <v>60560</v>
      </c>
      <c r="K50" s="9">
        <v>0.038</v>
      </c>
      <c r="L50" s="10">
        <v>2301.28</v>
      </c>
      <c r="M50" s="11">
        <v>28.766</v>
      </c>
      <c r="N50" s="8">
        <v>27.5</v>
      </c>
      <c r="O50" s="8">
        <v>2200</v>
      </c>
      <c r="P50" s="10">
        <v>63285.2</v>
      </c>
      <c r="R50" s="4">
        <v>3</v>
      </c>
      <c r="S50" s="25">
        <f t="shared" si="3"/>
        <v>82.5</v>
      </c>
      <c r="T50" s="25">
        <f t="shared" si="4"/>
        <v>6600</v>
      </c>
      <c r="U50" s="10">
        <f t="shared" si="5"/>
        <v>189855.59999999998</v>
      </c>
    </row>
    <row r="51" spans="2:21" ht="12.75">
      <c r="B51" s="4" t="s">
        <v>54</v>
      </c>
      <c r="C51" s="3" t="s">
        <v>53</v>
      </c>
      <c r="D51" s="7" t="s">
        <v>22</v>
      </c>
      <c r="E51" s="4" t="s">
        <v>23</v>
      </c>
      <c r="F51" s="4" t="s">
        <v>43</v>
      </c>
      <c r="G51" s="7" t="s">
        <v>25</v>
      </c>
      <c r="H51" s="4">
        <v>298</v>
      </c>
      <c r="I51" s="4">
        <v>80</v>
      </c>
      <c r="J51" s="8">
        <v>23840</v>
      </c>
      <c r="K51" s="9">
        <v>0.038</v>
      </c>
      <c r="L51" s="10">
        <v>905.92</v>
      </c>
      <c r="M51" s="11">
        <v>11.324</v>
      </c>
      <c r="N51" s="8">
        <v>27.5</v>
      </c>
      <c r="O51" s="8">
        <v>2200</v>
      </c>
      <c r="P51" s="10">
        <v>24912.8</v>
      </c>
      <c r="R51" s="4">
        <v>3</v>
      </c>
      <c r="S51" s="25">
        <f t="shared" si="3"/>
        <v>82.5</v>
      </c>
      <c r="T51" s="25">
        <f t="shared" si="4"/>
        <v>6600</v>
      </c>
      <c r="U51" s="10">
        <f t="shared" si="5"/>
        <v>74738.4</v>
      </c>
    </row>
    <row r="53" spans="2:21" ht="12.75">
      <c r="B53" s="4" t="s">
        <v>55</v>
      </c>
      <c r="C53" s="3" t="s">
        <v>21</v>
      </c>
      <c r="D53" s="7" t="s">
        <v>22</v>
      </c>
      <c r="E53" s="4" t="s">
        <v>23</v>
      </c>
      <c r="F53" s="4" t="s">
        <v>24</v>
      </c>
      <c r="G53" s="7" t="s">
        <v>25</v>
      </c>
      <c r="H53" s="4">
        <v>494</v>
      </c>
      <c r="I53" s="4">
        <v>75</v>
      </c>
      <c r="J53" s="8">
        <v>37050</v>
      </c>
      <c r="K53" s="9">
        <v>0.0634</v>
      </c>
      <c r="L53" s="10">
        <v>2348.97</v>
      </c>
      <c r="M53" s="11">
        <v>31.319599999999998</v>
      </c>
      <c r="N53" s="8">
        <v>88</v>
      </c>
      <c r="O53" s="8">
        <v>6600</v>
      </c>
      <c r="P53" s="10">
        <v>206709.36</v>
      </c>
      <c r="R53" s="4">
        <v>3</v>
      </c>
      <c r="S53" s="25">
        <f aca="true" t="shared" si="6" ref="S53:S73">+N53*R53</f>
        <v>264</v>
      </c>
      <c r="T53" s="25">
        <f aca="true" t="shared" si="7" ref="T53:T73">+R53*O53</f>
        <v>19800</v>
      </c>
      <c r="U53" s="10">
        <f aca="true" t="shared" si="8" ref="U53:U73">+P53*R53</f>
        <v>620128.08</v>
      </c>
    </row>
    <row r="54" spans="2:21" ht="12.75">
      <c r="B54" s="4" t="s">
        <v>55</v>
      </c>
      <c r="C54" s="3" t="s">
        <v>26</v>
      </c>
      <c r="D54" s="7" t="s">
        <v>22</v>
      </c>
      <c r="E54" s="4" t="s">
        <v>23</v>
      </c>
      <c r="F54" s="4" t="s">
        <v>27</v>
      </c>
      <c r="G54" s="7" t="s">
        <v>25</v>
      </c>
      <c r="H54" s="4">
        <v>178</v>
      </c>
      <c r="I54" s="4">
        <v>75</v>
      </c>
      <c r="J54" s="8">
        <v>13350</v>
      </c>
      <c r="K54" s="9">
        <v>0.0634</v>
      </c>
      <c r="L54" s="10">
        <v>846.39</v>
      </c>
      <c r="M54" s="11">
        <v>11.2852</v>
      </c>
      <c r="N54" s="8">
        <v>141.7777777777778</v>
      </c>
      <c r="O54" s="8">
        <v>10633.333333333334</v>
      </c>
      <c r="P54" s="10">
        <v>119999.29333333333</v>
      </c>
      <c r="R54" s="4">
        <v>3</v>
      </c>
      <c r="S54" s="25">
        <f t="shared" si="6"/>
        <v>425.33333333333337</v>
      </c>
      <c r="T54" s="25">
        <f t="shared" si="7"/>
        <v>31900</v>
      </c>
      <c r="U54" s="10">
        <f t="shared" si="8"/>
        <v>359997.88</v>
      </c>
    </row>
    <row r="55" spans="2:21" ht="12.75">
      <c r="B55" s="4" t="s">
        <v>55</v>
      </c>
      <c r="C55" s="3" t="s">
        <v>28</v>
      </c>
      <c r="D55" s="7" t="s">
        <v>22</v>
      </c>
      <c r="E55" s="4" t="s">
        <v>23</v>
      </c>
      <c r="F55" s="4" t="s">
        <v>29</v>
      </c>
      <c r="G55" s="7" t="s">
        <v>25</v>
      </c>
      <c r="H55" s="4">
        <v>948.3</v>
      </c>
      <c r="I55" s="4">
        <v>75</v>
      </c>
      <c r="J55" s="8">
        <v>71122.5</v>
      </c>
      <c r="K55" s="9">
        <v>0.0634</v>
      </c>
      <c r="L55" s="10">
        <v>4509.1665</v>
      </c>
      <c r="M55" s="11">
        <v>60.122220000000006</v>
      </c>
      <c r="N55" s="8">
        <v>107.55555555555556</v>
      </c>
      <c r="O55" s="8">
        <v>8066.666666666667</v>
      </c>
      <c r="P55" s="10">
        <v>484985.90800000005</v>
      </c>
      <c r="R55" s="4">
        <v>3</v>
      </c>
      <c r="S55" s="25">
        <f t="shared" si="6"/>
        <v>322.6666666666667</v>
      </c>
      <c r="T55" s="25">
        <f t="shared" si="7"/>
        <v>24200</v>
      </c>
      <c r="U55" s="10">
        <f t="shared" si="8"/>
        <v>1454957.7240000002</v>
      </c>
    </row>
    <row r="56" spans="2:21" ht="12.75">
      <c r="B56" s="4" t="s">
        <v>55</v>
      </c>
      <c r="C56" s="3" t="s">
        <v>30</v>
      </c>
      <c r="D56" s="7" t="s">
        <v>22</v>
      </c>
      <c r="E56" s="4" t="s">
        <v>23</v>
      </c>
      <c r="F56" s="4" t="s">
        <v>31</v>
      </c>
      <c r="G56" s="7" t="s">
        <v>25</v>
      </c>
      <c r="H56" s="4">
        <v>793</v>
      </c>
      <c r="I56" s="4">
        <v>75</v>
      </c>
      <c r="J56" s="8">
        <v>59475</v>
      </c>
      <c r="K56" s="9">
        <v>0.0634</v>
      </c>
      <c r="L56" s="10">
        <v>3770.7149999999997</v>
      </c>
      <c r="M56" s="11">
        <v>50.276199999999996</v>
      </c>
      <c r="N56" s="8">
        <v>141.7777777777778</v>
      </c>
      <c r="O56" s="8">
        <v>10633.333333333334</v>
      </c>
      <c r="P56" s="10">
        <v>534603.5933333333</v>
      </c>
      <c r="R56" s="4">
        <v>3</v>
      </c>
      <c r="S56" s="25">
        <f t="shared" si="6"/>
        <v>425.33333333333337</v>
      </c>
      <c r="T56" s="25">
        <f t="shared" si="7"/>
        <v>31900</v>
      </c>
      <c r="U56" s="10">
        <f t="shared" si="8"/>
        <v>1603810.7799999998</v>
      </c>
    </row>
    <row r="57" spans="2:21" ht="12.75">
      <c r="B57" s="4" t="s">
        <v>55</v>
      </c>
      <c r="C57" s="3" t="s">
        <v>32</v>
      </c>
      <c r="D57" s="7" t="s">
        <v>22</v>
      </c>
      <c r="E57" s="4" t="s">
        <v>23</v>
      </c>
      <c r="F57" s="4" t="s">
        <v>31</v>
      </c>
      <c r="G57" s="7" t="s">
        <v>25</v>
      </c>
      <c r="H57" s="4">
        <v>793</v>
      </c>
      <c r="I57" s="4">
        <v>75</v>
      </c>
      <c r="J57" s="8">
        <v>59475</v>
      </c>
      <c r="K57" s="9">
        <v>0.0634</v>
      </c>
      <c r="L57" s="10">
        <v>3770.7149999999997</v>
      </c>
      <c r="M57" s="11">
        <v>50.276199999999996</v>
      </c>
      <c r="N57" s="8">
        <v>88</v>
      </c>
      <c r="O57" s="8">
        <v>6600</v>
      </c>
      <c r="P57" s="10">
        <v>331822.92</v>
      </c>
      <c r="R57" s="4">
        <v>3</v>
      </c>
      <c r="S57" s="25">
        <f t="shared" si="6"/>
        <v>264</v>
      </c>
      <c r="T57" s="25">
        <f t="shared" si="7"/>
        <v>19800</v>
      </c>
      <c r="U57" s="10">
        <f t="shared" si="8"/>
        <v>995468.76</v>
      </c>
    </row>
    <row r="58" spans="2:21" ht="12.75">
      <c r="B58" s="4" t="s">
        <v>55</v>
      </c>
      <c r="C58" s="3" t="s">
        <v>33</v>
      </c>
      <c r="D58" s="7" t="s">
        <v>22</v>
      </c>
      <c r="E58" s="4" t="s">
        <v>23</v>
      </c>
      <c r="F58" s="4" t="s">
        <v>31</v>
      </c>
      <c r="G58" s="7" t="s">
        <v>25</v>
      </c>
      <c r="H58" s="4">
        <v>793</v>
      </c>
      <c r="I58" s="4">
        <v>75</v>
      </c>
      <c r="J58" s="8">
        <v>59475</v>
      </c>
      <c r="K58" s="9">
        <v>0.0634</v>
      </c>
      <c r="L58" s="10">
        <v>3770.7149999999997</v>
      </c>
      <c r="M58" s="11">
        <v>50.276199999999996</v>
      </c>
      <c r="N58" s="8">
        <v>88</v>
      </c>
      <c r="O58" s="8">
        <v>6600</v>
      </c>
      <c r="P58" s="10">
        <v>331822.92</v>
      </c>
      <c r="R58" s="4">
        <v>3</v>
      </c>
      <c r="S58" s="25">
        <f t="shared" si="6"/>
        <v>264</v>
      </c>
      <c r="T58" s="25">
        <f t="shared" si="7"/>
        <v>19800</v>
      </c>
      <c r="U58" s="10">
        <f t="shared" si="8"/>
        <v>995468.76</v>
      </c>
    </row>
    <row r="59" spans="2:21" ht="12.75">
      <c r="B59" s="4" t="s">
        <v>55</v>
      </c>
      <c r="C59" s="3" t="s">
        <v>34</v>
      </c>
      <c r="D59" s="7" t="s">
        <v>22</v>
      </c>
      <c r="E59" s="4" t="s">
        <v>23</v>
      </c>
      <c r="F59" s="4" t="s">
        <v>35</v>
      </c>
      <c r="G59" s="7" t="s">
        <v>25</v>
      </c>
      <c r="H59" s="4">
        <v>988</v>
      </c>
      <c r="I59" s="4">
        <v>75</v>
      </c>
      <c r="J59" s="8">
        <v>74100</v>
      </c>
      <c r="K59" s="9">
        <v>0.0634</v>
      </c>
      <c r="L59" s="10">
        <v>4697.94</v>
      </c>
      <c r="M59" s="11">
        <v>62.639199999999995</v>
      </c>
      <c r="N59" s="8">
        <v>88</v>
      </c>
      <c r="O59" s="8">
        <v>6600</v>
      </c>
      <c r="P59" s="10">
        <v>413418.72</v>
      </c>
      <c r="R59" s="4">
        <v>3</v>
      </c>
      <c r="S59" s="25">
        <f t="shared" si="6"/>
        <v>264</v>
      </c>
      <c r="T59" s="25">
        <f t="shared" si="7"/>
        <v>19800</v>
      </c>
      <c r="U59" s="10">
        <f t="shared" si="8"/>
        <v>1240256.16</v>
      </c>
    </row>
    <row r="60" spans="2:21" ht="12.75">
      <c r="B60" s="4" t="s">
        <v>55</v>
      </c>
      <c r="C60" s="3" t="s">
        <v>36</v>
      </c>
      <c r="D60" s="7" t="s">
        <v>22</v>
      </c>
      <c r="E60" s="4" t="s">
        <v>23</v>
      </c>
      <c r="F60" s="4" t="s">
        <v>37</v>
      </c>
      <c r="G60" s="7" t="s">
        <v>25</v>
      </c>
      <c r="H60" s="4">
        <v>757</v>
      </c>
      <c r="I60" s="4">
        <v>75</v>
      </c>
      <c r="J60" s="8">
        <v>56775</v>
      </c>
      <c r="K60" s="9">
        <v>0.0634</v>
      </c>
      <c r="L60" s="10">
        <v>3599.535</v>
      </c>
      <c r="M60" s="11">
        <v>47.9938</v>
      </c>
      <c r="N60" s="8">
        <v>88</v>
      </c>
      <c r="O60" s="8">
        <v>6600</v>
      </c>
      <c r="P60" s="10">
        <v>316759.08</v>
      </c>
      <c r="R60" s="4">
        <v>3</v>
      </c>
      <c r="S60" s="25">
        <f t="shared" si="6"/>
        <v>264</v>
      </c>
      <c r="T60" s="25">
        <f t="shared" si="7"/>
        <v>19800</v>
      </c>
      <c r="U60" s="10">
        <f t="shared" si="8"/>
        <v>950277.24</v>
      </c>
    </row>
    <row r="61" spans="2:21" ht="12.75">
      <c r="B61" s="4" t="s">
        <v>55</v>
      </c>
      <c r="C61" s="3" t="s">
        <v>38</v>
      </c>
      <c r="D61" s="7" t="s">
        <v>22</v>
      </c>
      <c r="E61" s="4" t="s">
        <v>23</v>
      </c>
      <c r="F61" s="4" t="s">
        <v>37</v>
      </c>
      <c r="G61" s="7" t="s">
        <v>25</v>
      </c>
      <c r="H61" s="4">
        <v>757</v>
      </c>
      <c r="I61" s="4">
        <v>75</v>
      </c>
      <c r="J61" s="8">
        <v>56775</v>
      </c>
      <c r="K61" s="9">
        <v>0.0634</v>
      </c>
      <c r="L61" s="10">
        <v>3599.535</v>
      </c>
      <c r="M61" s="11">
        <v>47.9938</v>
      </c>
      <c r="N61" s="8">
        <v>88</v>
      </c>
      <c r="O61" s="8">
        <v>6600</v>
      </c>
      <c r="P61" s="10">
        <v>316759.08</v>
      </c>
      <c r="R61" s="4">
        <v>3</v>
      </c>
      <c r="S61" s="25">
        <f t="shared" si="6"/>
        <v>264</v>
      </c>
      <c r="T61" s="25">
        <f t="shared" si="7"/>
        <v>19800</v>
      </c>
      <c r="U61" s="10">
        <f t="shared" si="8"/>
        <v>950277.24</v>
      </c>
    </row>
    <row r="62" spans="2:21" ht="12.75">
      <c r="B62" s="4" t="s">
        <v>55</v>
      </c>
      <c r="C62" s="3" t="s">
        <v>39</v>
      </c>
      <c r="D62" s="7" t="s">
        <v>22</v>
      </c>
      <c r="E62" s="4" t="s">
        <v>23</v>
      </c>
      <c r="F62" s="4" t="s">
        <v>37</v>
      </c>
      <c r="G62" s="7" t="s">
        <v>25</v>
      </c>
      <c r="H62" s="4">
        <v>757</v>
      </c>
      <c r="I62" s="4">
        <v>75</v>
      </c>
      <c r="J62" s="8">
        <v>56775</v>
      </c>
      <c r="K62" s="9">
        <v>0.0634</v>
      </c>
      <c r="L62" s="10">
        <v>3599.535</v>
      </c>
      <c r="M62" s="11">
        <v>47.9938</v>
      </c>
      <c r="N62" s="8">
        <v>88</v>
      </c>
      <c r="O62" s="8">
        <v>6600</v>
      </c>
      <c r="P62" s="10">
        <v>316759.08</v>
      </c>
      <c r="R62" s="4">
        <v>3</v>
      </c>
      <c r="S62" s="25">
        <f t="shared" si="6"/>
        <v>264</v>
      </c>
      <c r="T62" s="25">
        <f t="shared" si="7"/>
        <v>19800</v>
      </c>
      <c r="U62" s="10">
        <f t="shared" si="8"/>
        <v>950277.24</v>
      </c>
    </row>
    <row r="63" spans="2:21" ht="12.75">
      <c r="B63" s="4" t="s">
        <v>55</v>
      </c>
      <c r="C63" s="3" t="s">
        <v>40</v>
      </c>
      <c r="D63" s="7" t="s">
        <v>22</v>
      </c>
      <c r="E63" s="4" t="s">
        <v>23</v>
      </c>
      <c r="F63" s="4" t="s">
        <v>27</v>
      </c>
      <c r="G63" s="7" t="s">
        <v>25</v>
      </c>
      <c r="H63" s="4">
        <v>178</v>
      </c>
      <c r="I63" s="4">
        <v>75</v>
      </c>
      <c r="J63" s="8">
        <v>13350</v>
      </c>
      <c r="K63" s="9">
        <v>0.0634</v>
      </c>
      <c r="L63" s="10">
        <v>846.39</v>
      </c>
      <c r="M63" s="11">
        <v>11.2852</v>
      </c>
      <c r="N63" s="8">
        <v>88</v>
      </c>
      <c r="O63" s="8">
        <v>6600</v>
      </c>
      <c r="P63" s="10">
        <v>74482.32</v>
      </c>
      <c r="R63" s="4">
        <v>3</v>
      </c>
      <c r="S63" s="25">
        <f t="shared" si="6"/>
        <v>264</v>
      </c>
      <c r="T63" s="25">
        <f t="shared" si="7"/>
        <v>19800</v>
      </c>
      <c r="U63" s="10">
        <f t="shared" si="8"/>
        <v>223446.96000000002</v>
      </c>
    </row>
    <row r="64" spans="2:21" ht="12.75">
      <c r="B64" s="4" t="s">
        <v>55</v>
      </c>
      <c r="C64" s="3" t="s">
        <v>41</v>
      </c>
      <c r="D64" s="7" t="s">
        <v>22</v>
      </c>
      <c r="E64" s="4" t="s">
        <v>23</v>
      </c>
      <c r="F64" s="4" t="s">
        <v>37</v>
      </c>
      <c r="G64" s="7" t="s">
        <v>25</v>
      </c>
      <c r="H64" s="4">
        <v>757</v>
      </c>
      <c r="I64" s="4">
        <v>75</v>
      </c>
      <c r="J64" s="8">
        <v>56775</v>
      </c>
      <c r="K64" s="9">
        <v>0.0634</v>
      </c>
      <c r="L64" s="10">
        <v>3599.535</v>
      </c>
      <c r="M64" s="11">
        <v>47.9938</v>
      </c>
      <c r="N64" s="8">
        <v>88</v>
      </c>
      <c r="O64" s="8">
        <v>6600</v>
      </c>
      <c r="P64" s="10">
        <v>316759.08</v>
      </c>
      <c r="R64" s="4">
        <v>3</v>
      </c>
      <c r="S64" s="25">
        <f t="shared" si="6"/>
        <v>264</v>
      </c>
      <c r="T64" s="25">
        <f t="shared" si="7"/>
        <v>19800</v>
      </c>
      <c r="U64" s="10">
        <f t="shared" si="8"/>
        <v>950277.24</v>
      </c>
    </row>
    <row r="65" spans="2:21" ht="12.75">
      <c r="B65" s="4" t="s">
        <v>55</v>
      </c>
      <c r="C65" s="3" t="s">
        <v>42</v>
      </c>
      <c r="D65" s="7" t="s">
        <v>22</v>
      </c>
      <c r="E65" s="4" t="s">
        <v>23</v>
      </c>
      <c r="F65" s="4" t="s">
        <v>43</v>
      </c>
      <c r="G65" s="7" t="s">
        <v>25</v>
      </c>
      <c r="H65" s="4">
        <v>298</v>
      </c>
      <c r="I65" s="4">
        <v>75</v>
      </c>
      <c r="J65" s="8">
        <v>22350</v>
      </c>
      <c r="K65" s="9">
        <v>0.0634</v>
      </c>
      <c r="L65" s="10">
        <v>1416.99</v>
      </c>
      <c r="M65" s="11">
        <v>18.8932</v>
      </c>
      <c r="N65" s="8">
        <v>88</v>
      </c>
      <c r="O65" s="8">
        <v>6600</v>
      </c>
      <c r="P65" s="10">
        <v>124695.12</v>
      </c>
      <c r="R65" s="4">
        <v>3</v>
      </c>
      <c r="S65" s="25">
        <f t="shared" si="6"/>
        <v>264</v>
      </c>
      <c r="T65" s="25">
        <f t="shared" si="7"/>
        <v>19800</v>
      </c>
      <c r="U65" s="10">
        <f t="shared" si="8"/>
        <v>374085.36</v>
      </c>
    </row>
    <row r="66" spans="2:21" ht="12.75">
      <c r="B66" s="4" t="s">
        <v>55</v>
      </c>
      <c r="C66" s="3" t="s">
        <v>44</v>
      </c>
      <c r="D66" s="7" t="s">
        <v>22</v>
      </c>
      <c r="E66" s="4" t="s">
        <v>23</v>
      </c>
      <c r="F66" s="4" t="s">
        <v>24</v>
      </c>
      <c r="G66" s="7" t="s">
        <v>25</v>
      </c>
      <c r="H66" s="4">
        <v>494</v>
      </c>
      <c r="I66" s="4">
        <v>75</v>
      </c>
      <c r="J66" s="8">
        <v>37050</v>
      </c>
      <c r="K66" s="9">
        <v>0.0634</v>
      </c>
      <c r="L66" s="10">
        <v>2348.97</v>
      </c>
      <c r="M66" s="11">
        <v>31.319599999999998</v>
      </c>
      <c r="N66" s="8">
        <v>88</v>
      </c>
      <c r="O66" s="8">
        <v>6600</v>
      </c>
      <c r="P66" s="10">
        <v>206709.36</v>
      </c>
      <c r="R66" s="4">
        <v>3</v>
      </c>
      <c r="S66" s="25">
        <f t="shared" si="6"/>
        <v>264</v>
      </c>
      <c r="T66" s="25">
        <f t="shared" si="7"/>
        <v>19800</v>
      </c>
      <c r="U66" s="10">
        <f t="shared" si="8"/>
        <v>620128.08</v>
      </c>
    </row>
    <row r="67" spans="2:21" ht="12.75">
      <c r="B67" s="4" t="s">
        <v>55</v>
      </c>
      <c r="C67" s="3" t="s">
        <v>45</v>
      </c>
      <c r="D67" s="7" t="s">
        <v>22</v>
      </c>
      <c r="E67" s="4" t="s">
        <v>23</v>
      </c>
      <c r="F67" s="4" t="s">
        <v>37</v>
      </c>
      <c r="G67" s="7" t="s">
        <v>25</v>
      </c>
      <c r="H67" s="4">
        <v>757</v>
      </c>
      <c r="I67" s="4">
        <v>75</v>
      </c>
      <c r="J67" s="8">
        <v>56775</v>
      </c>
      <c r="K67" s="9">
        <v>0.0634</v>
      </c>
      <c r="L67" s="10">
        <v>3599.535</v>
      </c>
      <c r="M67" s="11">
        <v>47.9938</v>
      </c>
      <c r="N67" s="8">
        <v>88</v>
      </c>
      <c r="O67" s="8">
        <v>6600</v>
      </c>
      <c r="P67" s="10">
        <v>316759.08</v>
      </c>
      <c r="R67" s="4">
        <v>3</v>
      </c>
      <c r="S67" s="25">
        <f t="shared" si="6"/>
        <v>264</v>
      </c>
      <c r="T67" s="25">
        <f t="shared" si="7"/>
        <v>19800</v>
      </c>
      <c r="U67" s="10">
        <f t="shared" si="8"/>
        <v>950277.24</v>
      </c>
    </row>
    <row r="68" spans="2:21" ht="12.75">
      <c r="B68" s="4" t="s">
        <v>55</v>
      </c>
      <c r="C68" s="3" t="s">
        <v>46</v>
      </c>
      <c r="D68" s="7" t="s">
        <v>22</v>
      </c>
      <c r="E68" s="4" t="s">
        <v>23</v>
      </c>
      <c r="F68" s="4" t="s">
        <v>47</v>
      </c>
      <c r="G68" s="7" t="s">
        <v>25</v>
      </c>
      <c r="H68" s="4">
        <v>298</v>
      </c>
      <c r="I68" s="4">
        <v>75</v>
      </c>
      <c r="J68" s="8">
        <v>22350</v>
      </c>
      <c r="K68" s="9">
        <v>0.0634</v>
      </c>
      <c r="L68" s="10">
        <v>1416.99</v>
      </c>
      <c r="M68" s="11">
        <v>18.8932</v>
      </c>
      <c r="N68" s="8">
        <v>88</v>
      </c>
      <c r="O68" s="8">
        <v>6600</v>
      </c>
      <c r="P68" s="10">
        <v>124695.12</v>
      </c>
      <c r="R68" s="4">
        <v>3</v>
      </c>
      <c r="S68" s="25">
        <f t="shared" si="6"/>
        <v>264</v>
      </c>
      <c r="T68" s="25">
        <f t="shared" si="7"/>
        <v>19800</v>
      </c>
      <c r="U68" s="10">
        <f t="shared" si="8"/>
        <v>374085.36</v>
      </c>
    </row>
    <row r="69" spans="2:21" ht="12.75">
      <c r="B69" s="4" t="s">
        <v>55</v>
      </c>
      <c r="C69" s="3" t="s">
        <v>48</v>
      </c>
      <c r="D69" s="7" t="s">
        <v>22</v>
      </c>
      <c r="E69" s="4" t="s">
        <v>23</v>
      </c>
      <c r="F69" s="4" t="s">
        <v>37</v>
      </c>
      <c r="G69" s="7" t="s">
        <v>25</v>
      </c>
      <c r="H69" s="4">
        <v>757</v>
      </c>
      <c r="I69" s="4">
        <v>75</v>
      </c>
      <c r="J69" s="8">
        <v>56775</v>
      </c>
      <c r="K69" s="9">
        <v>0.0634</v>
      </c>
      <c r="L69" s="10">
        <v>3599.535</v>
      </c>
      <c r="M69" s="11">
        <v>47.9938</v>
      </c>
      <c r="N69" s="8">
        <v>88</v>
      </c>
      <c r="O69" s="8">
        <v>6600</v>
      </c>
      <c r="P69" s="10">
        <v>316759.08</v>
      </c>
      <c r="R69" s="4">
        <v>3</v>
      </c>
      <c r="S69" s="25">
        <f t="shared" si="6"/>
        <v>264</v>
      </c>
      <c r="T69" s="25">
        <f t="shared" si="7"/>
        <v>19800</v>
      </c>
      <c r="U69" s="10">
        <f t="shared" si="8"/>
        <v>950277.24</v>
      </c>
    </row>
    <row r="70" spans="2:21" ht="12.75">
      <c r="B70" s="4" t="s">
        <v>55</v>
      </c>
      <c r="C70" s="3" t="s">
        <v>49</v>
      </c>
      <c r="D70" s="7" t="s">
        <v>22</v>
      </c>
      <c r="E70" s="4" t="s">
        <v>23</v>
      </c>
      <c r="F70" s="4" t="s">
        <v>27</v>
      </c>
      <c r="G70" s="7" t="s">
        <v>25</v>
      </c>
      <c r="H70" s="4">
        <v>178</v>
      </c>
      <c r="I70" s="4">
        <v>75</v>
      </c>
      <c r="J70" s="8">
        <v>13350</v>
      </c>
      <c r="K70" s="9">
        <v>0.0634</v>
      </c>
      <c r="L70" s="10">
        <v>846.39</v>
      </c>
      <c r="M70" s="11">
        <v>11.2852</v>
      </c>
      <c r="N70" s="8">
        <v>88</v>
      </c>
      <c r="O70" s="8">
        <v>6600</v>
      </c>
      <c r="P70" s="10">
        <v>74482.32</v>
      </c>
      <c r="R70" s="4">
        <v>3</v>
      </c>
      <c r="S70" s="25">
        <f t="shared" si="6"/>
        <v>264</v>
      </c>
      <c r="T70" s="25">
        <f t="shared" si="7"/>
        <v>19800</v>
      </c>
      <c r="U70" s="10">
        <f t="shared" si="8"/>
        <v>223446.96000000002</v>
      </c>
    </row>
    <row r="71" spans="2:21" ht="12.75">
      <c r="B71" s="4" t="s">
        <v>55</v>
      </c>
      <c r="C71" s="3" t="s">
        <v>50</v>
      </c>
      <c r="D71" s="7" t="s">
        <v>22</v>
      </c>
      <c r="E71" s="4" t="s">
        <v>23</v>
      </c>
      <c r="F71" s="4" t="s">
        <v>51</v>
      </c>
      <c r="G71" s="7" t="s">
        <v>25</v>
      </c>
      <c r="H71" s="4">
        <v>1295</v>
      </c>
      <c r="I71" s="4">
        <v>75</v>
      </c>
      <c r="J71" s="8">
        <v>97125</v>
      </c>
      <c r="K71" s="9">
        <v>0.0634</v>
      </c>
      <c r="L71" s="10">
        <v>6157.724999999999</v>
      </c>
      <c r="M71" s="11">
        <v>82.103</v>
      </c>
      <c r="N71" s="8">
        <v>88</v>
      </c>
      <c r="O71" s="8">
        <v>6600</v>
      </c>
      <c r="P71" s="10">
        <v>541879.8</v>
      </c>
      <c r="R71" s="4">
        <v>3</v>
      </c>
      <c r="S71" s="25">
        <f t="shared" si="6"/>
        <v>264</v>
      </c>
      <c r="T71" s="25">
        <f t="shared" si="7"/>
        <v>19800</v>
      </c>
      <c r="U71" s="10">
        <f t="shared" si="8"/>
        <v>1625639.4000000001</v>
      </c>
    </row>
    <row r="72" spans="2:21" ht="12.75">
      <c r="B72" s="4" t="s">
        <v>55</v>
      </c>
      <c r="C72" s="3" t="s">
        <v>52</v>
      </c>
      <c r="D72" s="7" t="s">
        <v>22</v>
      </c>
      <c r="E72" s="4" t="s">
        <v>23</v>
      </c>
      <c r="F72" s="4" t="s">
        <v>37</v>
      </c>
      <c r="G72" s="7" t="s">
        <v>25</v>
      </c>
      <c r="H72" s="4">
        <v>757</v>
      </c>
      <c r="I72" s="4">
        <v>75</v>
      </c>
      <c r="J72" s="8">
        <v>56775</v>
      </c>
      <c r="K72" s="9">
        <v>0.0634</v>
      </c>
      <c r="L72" s="10">
        <v>3599.535</v>
      </c>
      <c r="M72" s="11">
        <v>47.9938</v>
      </c>
      <c r="N72" s="8">
        <v>88</v>
      </c>
      <c r="O72" s="8">
        <v>6600</v>
      </c>
      <c r="P72" s="10">
        <v>316759.08</v>
      </c>
      <c r="R72" s="4">
        <v>3</v>
      </c>
      <c r="S72" s="25">
        <f t="shared" si="6"/>
        <v>264</v>
      </c>
      <c r="T72" s="25">
        <f t="shared" si="7"/>
        <v>19800</v>
      </c>
      <c r="U72" s="10">
        <f t="shared" si="8"/>
        <v>950277.24</v>
      </c>
    </row>
    <row r="73" spans="2:21" ht="12.75">
      <c r="B73" s="4" t="s">
        <v>55</v>
      </c>
      <c r="C73" s="3" t="s">
        <v>53</v>
      </c>
      <c r="D73" s="7" t="s">
        <v>22</v>
      </c>
      <c r="E73" s="4" t="s">
        <v>23</v>
      </c>
      <c r="F73" s="4" t="s">
        <v>43</v>
      </c>
      <c r="G73" s="7" t="s">
        <v>25</v>
      </c>
      <c r="H73" s="4">
        <v>298</v>
      </c>
      <c r="I73" s="4">
        <v>75</v>
      </c>
      <c r="J73" s="8">
        <v>22350</v>
      </c>
      <c r="K73" s="9">
        <v>0.0634</v>
      </c>
      <c r="L73" s="10">
        <v>1416.99</v>
      </c>
      <c r="M73" s="11">
        <v>18.8932</v>
      </c>
      <c r="N73" s="8">
        <v>88</v>
      </c>
      <c r="O73" s="8">
        <v>6600</v>
      </c>
      <c r="P73" s="10">
        <v>124695.12</v>
      </c>
      <c r="R73" s="4">
        <v>3</v>
      </c>
      <c r="S73" s="25">
        <f t="shared" si="6"/>
        <v>264</v>
      </c>
      <c r="T73" s="25">
        <f t="shared" si="7"/>
        <v>19800</v>
      </c>
      <c r="U73" s="10">
        <f t="shared" si="8"/>
        <v>374085.36</v>
      </c>
    </row>
    <row r="74" spans="2:16" ht="12.75">
      <c r="B74" s="4"/>
      <c r="C74" s="3"/>
      <c r="E74" s="4"/>
      <c r="F74" s="4"/>
      <c r="I74" s="4"/>
      <c r="J74" s="8"/>
      <c r="K74" s="9"/>
      <c r="L74" s="10"/>
      <c r="M74" s="11"/>
      <c r="N74" s="8"/>
      <c r="O74" s="8"/>
      <c r="P74" s="10"/>
    </row>
    <row r="75" spans="2:21" ht="12.75">
      <c r="B75" s="4" t="s">
        <v>56</v>
      </c>
      <c r="C75" s="3" t="s">
        <v>21</v>
      </c>
      <c r="D75" s="7" t="s">
        <v>22</v>
      </c>
      <c r="E75" s="4" t="s">
        <v>23</v>
      </c>
      <c r="F75" s="4" t="s">
        <v>24</v>
      </c>
      <c r="G75" s="7" t="s">
        <v>25</v>
      </c>
      <c r="H75" s="4">
        <v>494</v>
      </c>
      <c r="I75" s="4">
        <v>75</v>
      </c>
      <c r="J75" s="8">
        <v>37050</v>
      </c>
      <c r="K75" s="9">
        <v>0.0341</v>
      </c>
      <c r="L75" s="10">
        <v>1263.405</v>
      </c>
      <c r="M75" s="11">
        <v>16.845399999999998</v>
      </c>
      <c r="N75" s="8">
        <v>10.266666666666667</v>
      </c>
      <c r="O75" s="8">
        <v>770</v>
      </c>
      <c r="P75" s="10">
        <v>12970.957999999999</v>
      </c>
      <c r="R75" s="4">
        <v>3</v>
      </c>
      <c r="S75" s="25">
        <f aca="true" t="shared" si="9" ref="S75:S95">+N75*R75</f>
        <v>30.800000000000004</v>
      </c>
      <c r="T75" s="25">
        <f aca="true" t="shared" si="10" ref="T75:T95">+R75*O75</f>
        <v>2310</v>
      </c>
      <c r="U75" s="10">
        <f aca="true" t="shared" si="11" ref="U75:U95">+P75*R75</f>
        <v>38912.873999999996</v>
      </c>
    </row>
    <row r="76" spans="2:21" ht="12.75">
      <c r="B76" s="4" t="s">
        <v>56</v>
      </c>
      <c r="C76" s="3" t="s">
        <v>26</v>
      </c>
      <c r="D76" s="7" t="s">
        <v>22</v>
      </c>
      <c r="E76" s="4" t="s">
        <v>23</v>
      </c>
      <c r="F76" s="4" t="s">
        <v>27</v>
      </c>
      <c r="G76" s="7" t="s">
        <v>25</v>
      </c>
      <c r="H76" s="4">
        <v>178</v>
      </c>
      <c r="I76" s="4">
        <v>75</v>
      </c>
      <c r="J76" s="8">
        <v>13350</v>
      </c>
      <c r="K76" s="9">
        <v>0.0341</v>
      </c>
      <c r="L76" s="10">
        <v>455.235</v>
      </c>
      <c r="M76" s="11">
        <v>6.0698</v>
      </c>
      <c r="N76" s="8">
        <v>10.266666666666667</v>
      </c>
      <c r="O76" s="8">
        <v>770</v>
      </c>
      <c r="P76" s="10">
        <v>4673.746</v>
      </c>
      <c r="R76" s="4">
        <v>3</v>
      </c>
      <c r="S76" s="25">
        <f t="shared" si="9"/>
        <v>30.800000000000004</v>
      </c>
      <c r="T76" s="25">
        <f t="shared" si="10"/>
        <v>2310</v>
      </c>
      <c r="U76" s="10">
        <f t="shared" si="11"/>
        <v>14021.238000000001</v>
      </c>
    </row>
    <row r="77" spans="2:21" ht="12.75">
      <c r="B77" s="4" t="s">
        <v>56</v>
      </c>
      <c r="C77" s="3" t="s">
        <v>28</v>
      </c>
      <c r="D77" s="7" t="s">
        <v>22</v>
      </c>
      <c r="E77" s="4" t="s">
        <v>23</v>
      </c>
      <c r="F77" s="4" t="s">
        <v>29</v>
      </c>
      <c r="G77" s="7" t="s">
        <v>25</v>
      </c>
      <c r="H77" s="4">
        <v>948.3</v>
      </c>
      <c r="I77" s="4">
        <v>75</v>
      </c>
      <c r="J77" s="8">
        <v>71122.5</v>
      </c>
      <c r="K77" s="9">
        <v>0.0341</v>
      </c>
      <c r="L77" s="10">
        <v>2425.27725</v>
      </c>
      <c r="M77" s="11">
        <v>32.33703</v>
      </c>
      <c r="N77" s="8">
        <v>10.266666666666667</v>
      </c>
      <c r="O77" s="8">
        <v>770</v>
      </c>
      <c r="P77" s="10">
        <v>24899.5131</v>
      </c>
      <c r="R77" s="4">
        <v>3</v>
      </c>
      <c r="S77" s="25">
        <f t="shared" si="9"/>
        <v>30.800000000000004</v>
      </c>
      <c r="T77" s="25">
        <f t="shared" si="10"/>
        <v>2310</v>
      </c>
      <c r="U77" s="10">
        <f t="shared" si="11"/>
        <v>74698.5393</v>
      </c>
    </row>
    <row r="78" spans="2:21" ht="12.75">
      <c r="B78" s="4" t="s">
        <v>56</v>
      </c>
      <c r="C78" s="3" t="s">
        <v>30</v>
      </c>
      <c r="D78" s="7" t="s">
        <v>22</v>
      </c>
      <c r="E78" s="4" t="s">
        <v>23</v>
      </c>
      <c r="F78" s="4" t="s">
        <v>31</v>
      </c>
      <c r="G78" s="7" t="s">
        <v>25</v>
      </c>
      <c r="H78" s="4">
        <v>793</v>
      </c>
      <c r="I78" s="4">
        <v>75</v>
      </c>
      <c r="J78" s="8">
        <v>59475</v>
      </c>
      <c r="K78" s="9">
        <v>0.0341</v>
      </c>
      <c r="L78" s="10">
        <v>2028.0974999999999</v>
      </c>
      <c r="M78" s="11">
        <v>27.0413</v>
      </c>
      <c r="N78" s="8">
        <v>10.266666666666667</v>
      </c>
      <c r="O78" s="8">
        <v>770</v>
      </c>
      <c r="P78" s="10">
        <v>20821.801</v>
      </c>
      <c r="R78" s="4">
        <v>3</v>
      </c>
      <c r="S78" s="25">
        <f t="shared" si="9"/>
        <v>30.800000000000004</v>
      </c>
      <c r="T78" s="25">
        <f t="shared" si="10"/>
        <v>2310</v>
      </c>
      <c r="U78" s="10">
        <f t="shared" si="11"/>
        <v>62465.403</v>
      </c>
    </row>
    <row r="79" spans="2:21" ht="12.75">
      <c r="B79" s="4" t="s">
        <v>56</v>
      </c>
      <c r="C79" s="3" t="s">
        <v>32</v>
      </c>
      <c r="D79" s="7" t="s">
        <v>22</v>
      </c>
      <c r="E79" s="4" t="s">
        <v>23</v>
      </c>
      <c r="F79" s="4" t="s">
        <v>31</v>
      </c>
      <c r="G79" s="7" t="s">
        <v>25</v>
      </c>
      <c r="H79" s="4">
        <v>793</v>
      </c>
      <c r="I79" s="4">
        <v>75</v>
      </c>
      <c r="J79" s="8">
        <v>59475</v>
      </c>
      <c r="K79" s="9">
        <v>0.0341</v>
      </c>
      <c r="L79" s="10">
        <v>2028.0974999999999</v>
      </c>
      <c r="M79" s="11">
        <v>27.0413</v>
      </c>
      <c r="N79" s="8">
        <v>10.266666666666667</v>
      </c>
      <c r="O79" s="8">
        <v>770</v>
      </c>
      <c r="P79" s="10">
        <v>20821.801</v>
      </c>
      <c r="R79" s="4">
        <v>3</v>
      </c>
      <c r="S79" s="25">
        <f t="shared" si="9"/>
        <v>30.800000000000004</v>
      </c>
      <c r="T79" s="25">
        <f t="shared" si="10"/>
        <v>2310</v>
      </c>
      <c r="U79" s="10">
        <f t="shared" si="11"/>
        <v>62465.403</v>
      </c>
    </row>
    <row r="80" spans="2:21" ht="12.75">
      <c r="B80" s="4" t="s">
        <v>56</v>
      </c>
      <c r="C80" s="3" t="s">
        <v>33</v>
      </c>
      <c r="D80" s="7" t="s">
        <v>22</v>
      </c>
      <c r="E80" s="4" t="s">
        <v>23</v>
      </c>
      <c r="F80" s="4" t="s">
        <v>31</v>
      </c>
      <c r="G80" s="7" t="s">
        <v>25</v>
      </c>
      <c r="H80" s="4">
        <v>793</v>
      </c>
      <c r="I80" s="4">
        <v>75</v>
      </c>
      <c r="J80" s="8">
        <v>59475</v>
      </c>
      <c r="K80" s="9">
        <v>0.0341</v>
      </c>
      <c r="L80" s="10">
        <v>2028.0974999999999</v>
      </c>
      <c r="M80" s="11">
        <v>27.0413</v>
      </c>
      <c r="N80" s="8">
        <v>10.266666666666667</v>
      </c>
      <c r="O80" s="8">
        <v>770</v>
      </c>
      <c r="P80" s="10">
        <v>20821.801</v>
      </c>
      <c r="R80" s="4">
        <v>3</v>
      </c>
      <c r="S80" s="25">
        <f t="shared" si="9"/>
        <v>30.800000000000004</v>
      </c>
      <c r="T80" s="25">
        <f t="shared" si="10"/>
        <v>2310</v>
      </c>
      <c r="U80" s="10">
        <f t="shared" si="11"/>
        <v>62465.403</v>
      </c>
    </row>
    <row r="81" spans="2:21" ht="12.75">
      <c r="B81" s="4" t="s">
        <v>56</v>
      </c>
      <c r="C81" s="3" t="s">
        <v>34</v>
      </c>
      <c r="D81" s="7" t="s">
        <v>22</v>
      </c>
      <c r="E81" s="4" t="s">
        <v>23</v>
      </c>
      <c r="F81" s="4" t="s">
        <v>35</v>
      </c>
      <c r="G81" s="7" t="s">
        <v>25</v>
      </c>
      <c r="H81" s="4">
        <v>988</v>
      </c>
      <c r="I81" s="4">
        <v>75</v>
      </c>
      <c r="J81" s="8">
        <v>74100</v>
      </c>
      <c r="K81" s="9">
        <v>0.0341</v>
      </c>
      <c r="L81" s="10">
        <v>2526.81</v>
      </c>
      <c r="M81" s="11">
        <v>33.690799999999996</v>
      </c>
      <c r="N81" s="8">
        <v>10.266666666666667</v>
      </c>
      <c r="O81" s="8">
        <v>770</v>
      </c>
      <c r="P81" s="10">
        <v>25941.915999999997</v>
      </c>
      <c r="R81" s="4">
        <v>3</v>
      </c>
      <c r="S81" s="25">
        <f t="shared" si="9"/>
        <v>30.800000000000004</v>
      </c>
      <c r="T81" s="25">
        <f t="shared" si="10"/>
        <v>2310</v>
      </c>
      <c r="U81" s="10">
        <f t="shared" si="11"/>
        <v>77825.74799999999</v>
      </c>
    </row>
    <row r="82" spans="2:21" ht="12.75">
      <c r="B82" s="4" t="s">
        <v>56</v>
      </c>
      <c r="C82" s="3" t="s">
        <v>36</v>
      </c>
      <c r="D82" s="7" t="s">
        <v>22</v>
      </c>
      <c r="E82" s="4" t="s">
        <v>23</v>
      </c>
      <c r="F82" s="4" t="s">
        <v>37</v>
      </c>
      <c r="G82" s="7" t="s">
        <v>25</v>
      </c>
      <c r="H82" s="4">
        <v>757</v>
      </c>
      <c r="I82" s="4">
        <v>75</v>
      </c>
      <c r="J82" s="8">
        <v>56775</v>
      </c>
      <c r="K82" s="9">
        <v>0.0341</v>
      </c>
      <c r="L82" s="10">
        <v>1936.0275</v>
      </c>
      <c r="M82" s="11">
        <v>25.813699999999997</v>
      </c>
      <c r="N82" s="8">
        <v>10.266666666666667</v>
      </c>
      <c r="O82" s="8">
        <v>770</v>
      </c>
      <c r="P82" s="10">
        <v>19876.549</v>
      </c>
      <c r="R82" s="4">
        <v>3</v>
      </c>
      <c r="S82" s="25">
        <f t="shared" si="9"/>
        <v>30.800000000000004</v>
      </c>
      <c r="T82" s="25">
        <f t="shared" si="10"/>
        <v>2310</v>
      </c>
      <c r="U82" s="10">
        <f t="shared" si="11"/>
        <v>59629.647</v>
      </c>
    </row>
    <row r="83" spans="2:21" ht="12.75">
      <c r="B83" s="4" t="s">
        <v>56</v>
      </c>
      <c r="C83" s="3" t="s">
        <v>38</v>
      </c>
      <c r="D83" s="7" t="s">
        <v>22</v>
      </c>
      <c r="E83" s="4" t="s">
        <v>23</v>
      </c>
      <c r="F83" s="4" t="s">
        <v>37</v>
      </c>
      <c r="G83" s="7" t="s">
        <v>25</v>
      </c>
      <c r="H83" s="4">
        <v>757</v>
      </c>
      <c r="I83" s="4">
        <v>75</v>
      </c>
      <c r="J83" s="8">
        <v>56775</v>
      </c>
      <c r="K83" s="9">
        <v>0.0341</v>
      </c>
      <c r="L83" s="10">
        <v>1936.0275</v>
      </c>
      <c r="M83" s="11">
        <v>25.813699999999997</v>
      </c>
      <c r="N83" s="8">
        <v>10.266666666666667</v>
      </c>
      <c r="O83" s="8">
        <v>770</v>
      </c>
      <c r="P83" s="10">
        <v>19876.549</v>
      </c>
      <c r="R83" s="4">
        <v>3</v>
      </c>
      <c r="S83" s="25">
        <f t="shared" si="9"/>
        <v>30.800000000000004</v>
      </c>
      <c r="T83" s="25">
        <f t="shared" si="10"/>
        <v>2310</v>
      </c>
      <c r="U83" s="10">
        <f t="shared" si="11"/>
        <v>59629.647</v>
      </c>
    </row>
    <row r="84" spans="2:21" ht="12.75">
      <c r="B84" s="4" t="s">
        <v>56</v>
      </c>
      <c r="C84" s="3" t="s">
        <v>39</v>
      </c>
      <c r="D84" s="7" t="s">
        <v>22</v>
      </c>
      <c r="E84" s="4" t="s">
        <v>23</v>
      </c>
      <c r="F84" s="4" t="s">
        <v>37</v>
      </c>
      <c r="G84" s="7" t="s">
        <v>25</v>
      </c>
      <c r="H84" s="4">
        <v>757</v>
      </c>
      <c r="I84" s="4">
        <v>75</v>
      </c>
      <c r="J84" s="8">
        <v>56775</v>
      </c>
      <c r="K84" s="9">
        <v>0.0341</v>
      </c>
      <c r="L84" s="10">
        <v>1936.0275</v>
      </c>
      <c r="M84" s="11">
        <v>25.813699999999997</v>
      </c>
      <c r="N84" s="8">
        <v>10.266666666666667</v>
      </c>
      <c r="O84" s="8">
        <v>770</v>
      </c>
      <c r="P84" s="10">
        <v>19876.549</v>
      </c>
      <c r="R84" s="4">
        <v>3</v>
      </c>
      <c r="S84" s="25">
        <f t="shared" si="9"/>
        <v>30.800000000000004</v>
      </c>
      <c r="T84" s="25">
        <f t="shared" si="10"/>
        <v>2310</v>
      </c>
      <c r="U84" s="10">
        <f t="shared" si="11"/>
        <v>59629.647</v>
      </c>
    </row>
    <row r="85" spans="2:21" ht="12.75">
      <c r="B85" s="4" t="s">
        <v>56</v>
      </c>
      <c r="C85" s="3" t="s">
        <v>40</v>
      </c>
      <c r="D85" s="7" t="s">
        <v>22</v>
      </c>
      <c r="E85" s="4" t="s">
        <v>23</v>
      </c>
      <c r="F85" s="4" t="s">
        <v>27</v>
      </c>
      <c r="G85" s="7" t="s">
        <v>25</v>
      </c>
      <c r="H85" s="4">
        <v>178</v>
      </c>
      <c r="I85" s="4">
        <v>75</v>
      </c>
      <c r="J85" s="8">
        <v>13350</v>
      </c>
      <c r="K85" s="9">
        <v>0.0341</v>
      </c>
      <c r="L85" s="10">
        <v>455.235</v>
      </c>
      <c r="M85" s="11">
        <v>6.0698</v>
      </c>
      <c r="N85" s="8">
        <v>10.266666666666667</v>
      </c>
      <c r="O85" s="8">
        <v>770</v>
      </c>
      <c r="P85" s="10">
        <v>4673.746</v>
      </c>
      <c r="R85" s="4">
        <v>3</v>
      </c>
      <c r="S85" s="25">
        <f t="shared" si="9"/>
        <v>30.800000000000004</v>
      </c>
      <c r="T85" s="25">
        <f t="shared" si="10"/>
        <v>2310</v>
      </c>
      <c r="U85" s="10">
        <f t="shared" si="11"/>
        <v>14021.238000000001</v>
      </c>
    </row>
    <row r="86" spans="2:21" ht="12.75">
      <c r="B86" s="4" t="s">
        <v>56</v>
      </c>
      <c r="C86" s="3" t="s">
        <v>41</v>
      </c>
      <c r="D86" s="7" t="s">
        <v>22</v>
      </c>
      <c r="E86" s="4" t="s">
        <v>23</v>
      </c>
      <c r="F86" s="4" t="s">
        <v>37</v>
      </c>
      <c r="G86" s="7" t="s">
        <v>25</v>
      </c>
      <c r="H86" s="4">
        <v>757</v>
      </c>
      <c r="I86" s="4">
        <v>75</v>
      </c>
      <c r="J86" s="8">
        <v>56775</v>
      </c>
      <c r="K86" s="9">
        <v>0.0341</v>
      </c>
      <c r="L86" s="10">
        <v>1936.0275</v>
      </c>
      <c r="M86" s="11">
        <v>25.813699999999997</v>
      </c>
      <c r="N86" s="8">
        <v>10.266666666666667</v>
      </c>
      <c r="O86" s="8">
        <v>770</v>
      </c>
      <c r="P86" s="10">
        <v>19876.549</v>
      </c>
      <c r="R86" s="4">
        <v>3</v>
      </c>
      <c r="S86" s="25">
        <f t="shared" si="9"/>
        <v>30.800000000000004</v>
      </c>
      <c r="T86" s="25">
        <f t="shared" si="10"/>
        <v>2310</v>
      </c>
      <c r="U86" s="10">
        <f t="shared" si="11"/>
        <v>59629.647</v>
      </c>
    </row>
    <row r="87" spans="2:21" ht="12.75">
      <c r="B87" s="4" t="s">
        <v>56</v>
      </c>
      <c r="C87" s="3" t="s">
        <v>42</v>
      </c>
      <c r="D87" s="7" t="s">
        <v>22</v>
      </c>
      <c r="E87" s="4" t="s">
        <v>23</v>
      </c>
      <c r="F87" s="4" t="s">
        <v>43</v>
      </c>
      <c r="G87" s="7" t="s">
        <v>25</v>
      </c>
      <c r="H87" s="4">
        <v>298</v>
      </c>
      <c r="I87" s="4">
        <v>75</v>
      </c>
      <c r="J87" s="8">
        <v>22350</v>
      </c>
      <c r="K87" s="9">
        <v>0.0341</v>
      </c>
      <c r="L87" s="10">
        <v>762.135</v>
      </c>
      <c r="M87" s="11">
        <v>10.1618</v>
      </c>
      <c r="N87" s="8">
        <v>10.266666666666667</v>
      </c>
      <c r="O87" s="8">
        <v>770</v>
      </c>
      <c r="P87" s="10">
        <v>7824.585999999999</v>
      </c>
      <c r="R87" s="4">
        <v>3</v>
      </c>
      <c r="S87" s="25">
        <f t="shared" si="9"/>
        <v>30.800000000000004</v>
      </c>
      <c r="T87" s="25">
        <f t="shared" si="10"/>
        <v>2310</v>
      </c>
      <c r="U87" s="10">
        <f t="shared" si="11"/>
        <v>23473.757999999998</v>
      </c>
    </row>
    <row r="88" spans="2:21" ht="12.75">
      <c r="B88" s="4" t="s">
        <v>56</v>
      </c>
      <c r="C88" s="3" t="s">
        <v>44</v>
      </c>
      <c r="D88" s="7" t="s">
        <v>22</v>
      </c>
      <c r="E88" s="4" t="s">
        <v>23</v>
      </c>
      <c r="F88" s="4" t="s">
        <v>24</v>
      </c>
      <c r="G88" s="7" t="s">
        <v>25</v>
      </c>
      <c r="H88" s="4">
        <v>494</v>
      </c>
      <c r="I88" s="4">
        <v>75</v>
      </c>
      <c r="J88" s="8">
        <v>37050</v>
      </c>
      <c r="K88" s="9">
        <v>0.0341</v>
      </c>
      <c r="L88" s="10">
        <v>1263.405</v>
      </c>
      <c r="M88" s="11">
        <v>16.845399999999998</v>
      </c>
      <c r="N88" s="8">
        <v>10.266666666666667</v>
      </c>
      <c r="O88" s="8">
        <v>770</v>
      </c>
      <c r="P88" s="10">
        <v>12970.957999999999</v>
      </c>
      <c r="R88" s="4">
        <v>3</v>
      </c>
      <c r="S88" s="25">
        <f t="shared" si="9"/>
        <v>30.800000000000004</v>
      </c>
      <c r="T88" s="25">
        <f t="shared" si="10"/>
        <v>2310</v>
      </c>
      <c r="U88" s="10">
        <f t="shared" si="11"/>
        <v>38912.873999999996</v>
      </c>
    </row>
    <row r="89" spans="2:21" ht="12.75">
      <c r="B89" s="4" t="s">
        <v>56</v>
      </c>
      <c r="C89" s="3" t="s">
        <v>45</v>
      </c>
      <c r="D89" s="7" t="s">
        <v>22</v>
      </c>
      <c r="E89" s="4" t="s">
        <v>23</v>
      </c>
      <c r="F89" s="4" t="s">
        <v>37</v>
      </c>
      <c r="G89" s="7" t="s">
        <v>25</v>
      </c>
      <c r="H89" s="4">
        <v>757</v>
      </c>
      <c r="I89" s="4">
        <v>75</v>
      </c>
      <c r="J89" s="8">
        <v>56775</v>
      </c>
      <c r="K89" s="9">
        <v>0.0341</v>
      </c>
      <c r="L89" s="10">
        <v>1936.0275</v>
      </c>
      <c r="M89" s="11">
        <v>25.813699999999997</v>
      </c>
      <c r="N89" s="8">
        <v>10.266666666666667</v>
      </c>
      <c r="O89" s="8">
        <v>770</v>
      </c>
      <c r="P89" s="10">
        <v>19876.549</v>
      </c>
      <c r="R89" s="4">
        <v>3</v>
      </c>
      <c r="S89" s="25">
        <f t="shared" si="9"/>
        <v>30.800000000000004</v>
      </c>
      <c r="T89" s="25">
        <f t="shared" si="10"/>
        <v>2310</v>
      </c>
      <c r="U89" s="10">
        <f t="shared" si="11"/>
        <v>59629.647</v>
      </c>
    </row>
    <row r="90" spans="2:21" ht="12.75">
      <c r="B90" s="4" t="s">
        <v>56</v>
      </c>
      <c r="C90" s="3" t="s">
        <v>46</v>
      </c>
      <c r="D90" s="7" t="s">
        <v>22</v>
      </c>
      <c r="E90" s="4" t="s">
        <v>23</v>
      </c>
      <c r="F90" s="4" t="s">
        <v>47</v>
      </c>
      <c r="G90" s="7" t="s">
        <v>25</v>
      </c>
      <c r="H90" s="4">
        <v>298</v>
      </c>
      <c r="I90" s="4">
        <v>75</v>
      </c>
      <c r="J90" s="8">
        <v>22350</v>
      </c>
      <c r="K90" s="9">
        <v>0.0341</v>
      </c>
      <c r="L90" s="10">
        <v>762.135</v>
      </c>
      <c r="M90" s="11">
        <v>10.1618</v>
      </c>
      <c r="N90" s="8">
        <v>10.266666666666667</v>
      </c>
      <c r="O90" s="8">
        <v>770</v>
      </c>
      <c r="P90" s="10">
        <v>7824.585999999999</v>
      </c>
      <c r="R90" s="4">
        <v>3</v>
      </c>
      <c r="S90" s="25">
        <f t="shared" si="9"/>
        <v>30.800000000000004</v>
      </c>
      <c r="T90" s="25">
        <f t="shared" si="10"/>
        <v>2310</v>
      </c>
      <c r="U90" s="10">
        <f t="shared" si="11"/>
        <v>23473.757999999998</v>
      </c>
    </row>
    <row r="91" spans="2:21" ht="12.75">
      <c r="B91" s="4" t="s">
        <v>56</v>
      </c>
      <c r="C91" s="3" t="s">
        <v>48</v>
      </c>
      <c r="D91" s="7" t="s">
        <v>22</v>
      </c>
      <c r="E91" s="4" t="s">
        <v>23</v>
      </c>
      <c r="F91" s="4" t="s">
        <v>37</v>
      </c>
      <c r="G91" s="7" t="s">
        <v>25</v>
      </c>
      <c r="H91" s="4">
        <v>757</v>
      </c>
      <c r="I91" s="4">
        <v>75</v>
      </c>
      <c r="J91" s="8">
        <v>56775</v>
      </c>
      <c r="K91" s="9">
        <v>0.0341</v>
      </c>
      <c r="L91" s="10">
        <v>1936.0275</v>
      </c>
      <c r="M91" s="11">
        <v>25.813699999999997</v>
      </c>
      <c r="N91" s="8">
        <v>10.266666666666667</v>
      </c>
      <c r="O91" s="8">
        <v>770</v>
      </c>
      <c r="P91" s="10">
        <v>19876.549</v>
      </c>
      <c r="R91" s="4">
        <v>3</v>
      </c>
      <c r="S91" s="25">
        <f t="shared" si="9"/>
        <v>30.800000000000004</v>
      </c>
      <c r="T91" s="25">
        <f t="shared" si="10"/>
        <v>2310</v>
      </c>
      <c r="U91" s="10">
        <f t="shared" si="11"/>
        <v>59629.647</v>
      </c>
    </row>
    <row r="92" spans="2:21" ht="12.75">
      <c r="B92" s="4" t="s">
        <v>56</v>
      </c>
      <c r="C92" s="3" t="s">
        <v>49</v>
      </c>
      <c r="D92" s="7" t="s">
        <v>22</v>
      </c>
      <c r="E92" s="4" t="s">
        <v>23</v>
      </c>
      <c r="F92" s="4" t="s">
        <v>27</v>
      </c>
      <c r="G92" s="7" t="s">
        <v>25</v>
      </c>
      <c r="H92" s="4">
        <v>178</v>
      </c>
      <c r="I92" s="4">
        <v>75</v>
      </c>
      <c r="J92" s="8">
        <v>13350</v>
      </c>
      <c r="K92" s="9">
        <v>0.0341</v>
      </c>
      <c r="L92" s="10">
        <v>455.235</v>
      </c>
      <c r="M92" s="11">
        <v>6.0698</v>
      </c>
      <c r="N92" s="8">
        <v>10.266666666666667</v>
      </c>
      <c r="O92" s="8">
        <v>770</v>
      </c>
      <c r="P92" s="10">
        <v>4673.746</v>
      </c>
      <c r="R92" s="4">
        <v>3</v>
      </c>
      <c r="S92" s="25">
        <f t="shared" si="9"/>
        <v>30.800000000000004</v>
      </c>
      <c r="T92" s="25">
        <f t="shared" si="10"/>
        <v>2310</v>
      </c>
      <c r="U92" s="10">
        <f t="shared" si="11"/>
        <v>14021.238000000001</v>
      </c>
    </row>
    <row r="93" spans="2:21" ht="12.75">
      <c r="B93" s="4" t="s">
        <v>56</v>
      </c>
      <c r="C93" s="3" t="s">
        <v>50</v>
      </c>
      <c r="D93" s="7" t="s">
        <v>22</v>
      </c>
      <c r="E93" s="4" t="s">
        <v>23</v>
      </c>
      <c r="F93" s="4" t="s">
        <v>51</v>
      </c>
      <c r="G93" s="7" t="s">
        <v>25</v>
      </c>
      <c r="H93" s="4">
        <v>1295</v>
      </c>
      <c r="I93" s="4">
        <v>75</v>
      </c>
      <c r="J93" s="8">
        <v>97125</v>
      </c>
      <c r="K93" s="9">
        <v>0.0341</v>
      </c>
      <c r="L93" s="10">
        <v>3311.9624999999996</v>
      </c>
      <c r="M93" s="11">
        <v>44.159499999999994</v>
      </c>
      <c r="N93" s="8">
        <v>10.266666666666667</v>
      </c>
      <c r="O93" s="8">
        <v>770</v>
      </c>
      <c r="P93" s="10">
        <v>34002.814999999995</v>
      </c>
      <c r="R93" s="4">
        <v>3</v>
      </c>
      <c r="S93" s="25">
        <f t="shared" si="9"/>
        <v>30.800000000000004</v>
      </c>
      <c r="T93" s="25">
        <f t="shared" si="10"/>
        <v>2310</v>
      </c>
      <c r="U93" s="10">
        <f t="shared" si="11"/>
        <v>102008.44499999998</v>
      </c>
    </row>
    <row r="94" spans="2:21" ht="12.75">
      <c r="B94" s="4" t="s">
        <v>56</v>
      </c>
      <c r="C94" s="3" t="s">
        <v>52</v>
      </c>
      <c r="D94" s="7" t="s">
        <v>22</v>
      </c>
      <c r="E94" s="4" t="s">
        <v>23</v>
      </c>
      <c r="F94" s="4" t="s">
        <v>37</v>
      </c>
      <c r="G94" s="7" t="s">
        <v>25</v>
      </c>
      <c r="H94" s="4">
        <v>757</v>
      </c>
      <c r="I94" s="4">
        <v>75</v>
      </c>
      <c r="J94" s="8">
        <v>56775</v>
      </c>
      <c r="K94" s="9">
        <v>0.0341</v>
      </c>
      <c r="L94" s="10">
        <v>1936.0275</v>
      </c>
      <c r="M94" s="11">
        <v>25.813699999999997</v>
      </c>
      <c r="N94" s="8">
        <v>10.266666666666667</v>
      </c>
      <c r="O94" s="8">
        <v>770</v>
      </c>
      <c r="P94" s="10">
        <v>19876.549</v>
      </c>
      <c r="R94" s="4">
        <v>3</v>
      </c>
      <c r="S94" s="25">
        <f t="shared" si="9"/>
        <v>30.800000000000004</v>
      </c>
      <c r="T94" s="25">
        <f t="shared" si="10"/>
        <v>2310</v>
      </c>
      <c r="U94" s="10">
        <f t="shared" si="11"/>
        <v>59629.647</v>
      </c>
    </row>
    <row r="95" spans="2:21" ht="12.75">
      <c r="B95" s="4" t="s">
        <v>56</v>
      </c>
      <c r="C95" s="3" t="s">
        <v>53</v>
      </c>
      <c r="D95" s="7" t="s">
        <v>22</v>
      </c>
      <c r="E95" s="4" t="s">
        <v>23</v>
      </c>
      <c r="F95" s="4" t="s">
        <v>43</v>
      </c>
      <c r="G95" s="7" t="s">
        <v>25</v>
      </c>
      <c r="H95" s="4">
        <v>298</v>
      </c>
      <c r="I95" s="4">
        <v>75</v>
      </c>
      <c r="J95" s="8">
        <v>22350</v>
      </c>
      <c r="K95" s="9">
        <v>0.0341</v>
      </c>
      <c r="L95" s="10">
        <v>762.135</v>
      </c>
      <c r="M95" s="11">
        <v>10.1618</v>
      </c>
      <c r="N95" s="8">
        <v>10.266666666666667</v>
      </c>
      <c r="O95" s="8">
        <v>770</v>
      </c>
      <c r="P95" s="10">
        <v>7824.585999999999</v>
      </c>
      <c r="R95" s="4">
        <v>3</v>
      </c>
      <c r="S95" s="25">
        <f t="shared" si="9"/>
        <v>30.800000000000004</v>
      </c>
      <c r="T95" s="25">
        <f t="shared" si="10"/>
        <v>2310</v>
      </c>
      <c r="U95" s="10">
        <f t="shared" si="11"/>
        <v>23473.757999999998</v>
      </c>
    </row>
    <row r="96" spans="8:12" ht="12.75">
      <c r="H96" s="15"/>
      <c r="L96" s="10"/>
    </row>
    <row r="97" spans="2:21" ht="12.75">
      <c r="B97" s="4" t="s">
        <v>57</v>
      </c>
      <c r="C97" s="3" t="s">
        <v>21</v>
      </c>
      <c r="D97" s="7" t="s">
        <v>22</v>
      </c>
      <c r="E97" s="4" t="s">
        <v>23</v>
      </c>
      <c r="F97" s="4" t="s">
        <v>24</v>
      </c>
      <c r="G97" s="7" t="s">
        <v>25</v>
      </c>
      <c r="H97" s="4">
        <v>494</v>
      </c>
      <c r="I97" s="16">
        <v>76.97516930022573</v>
      </c>
      <c r="J97" s="8">
        <v>38025.73363431151</v>
      </c>
      <c r="K97" s="9">
        <v>0.04762961876832844</v>
      </c>
      <c r="L97" s="10">
        <v>1811.1511963882615</v>
      </c>
      <c r="M97" s="11">
        <v>23.529031671554247</v>
      </c>
      <c r="N97" s="8">
        <v>162.43333333333334</v>
      </c>
      <c r="O97" s="8">
        <v>12503.333333333334</v>
      </c>
      <c r="P97" s="10">
        <v>294191.32599999994</v>
      </c>
      <c r="R97" s="4">
        <v>3</v>
      </c>
      <c r="S97" s="25">
        <f>+N97*R97</f>
        <v>487.3</v>
      </c>
      <c r="T97" s="25">
        <f>+R97*O97</f>
        <v>37510</v>
      </c>
      <c r="U97" s="10">
        <f>+P97*R97</f>
        <v>882573.9779999999</v>
      </c>
    </row>
    <row r="98" spans="2:21" ht="12.75">
      <c r="B98" s="4" t="s">
        <v>57</v>
      </c>
      <c r="C98" s="3" t="s">
        <v>26</v>
      </c>
      <c r="D98" s="7" t="s">
        <v>22</v>
      </c>
      <c r="E98" s="4" t="s">
        <v>23</v>
      </c>
      <c r="F98" s="4" t="s">
        <v>27</v>
      </c>
      <c r="G98" s="7" t="s">
        <v>25</v>
      </c>
      <c r="H98" s="4">
        <v>178</v>
      </c>
      <c r="I98" s="16">
        <v>76.98689030851675</v>
      </c>
      <c r="J98" s="8">
        <v>13703.66647491598</v>
      </c>
      <c r="K98" s="9">
        <v>0.048191788579518634</v>
      </c>
      <c r="L98" s="10">
        <v>660.4041975233883</v>
      </c>
      <c r="M98" s="11">
        <v>8.578138367154317</v>
      </c>
      <c r="N98" s="8">
        <v>252.30486111111117</v>
      </c>
      <c r="O98" s="8">
        <v>19424.166666666668</v>
      </c>
      <c r="P98" s="10">
        <v>166623.1893333333</v>
      </c>
      <c r="R98" s="4">
        <v>3</v>
      </c>
      <c r="S98" s="25">
        <f aca="true" t="shared" si="12" ref="S98:S117">+N98*R98</f>
        <v>756.9145833333334</v>
      </c>
      <c r="T98" s="25">
        <f aca="true" t="shared" si="13" ref="T98:T117">+R98*O98</f>
        <v>58272.5</v>
      </c>
      <c r="U98" s="10">
        <f aca="true" t="shared" si="14" ref="U98:U117">+P98*R98</f>
        <v>499869.56799999997</v>
      </c>
    </row>
    <row r="99" spans="2:21" ht="12.75">
      <c r="B99" s="4" t="s">
        <v>57</v>
      </c>
      <c r="C99" s="3" t="s">
        <v>28</v>
      </c>
      <c r="D99" s="7" t="s">
        <v>22</v>
      </c>
      <c r="E99" s="4" t="s">
        <v>23</v>
      </c>
      <c r="F99" s="4" t="s">
        <v>29</v>
      </c>
      <c r="G99" s="7" t="s">
        <v>25</v>
      </c>
      <c r="H99" s="4">
        <v>948.3</v>
      </c>
      <c r="I99" s="16">
        <v>77.02515043974697</v>
      </c>
      <c r="J99" s="8">
        <v>73042.95016201204</v>
      </c>
      <c r="K99" s="9">
        <v>0.047610817307692295</v>
      </c>
      <c r="L99" s="10">
        <v>3477.634555778429</v>
      </c>
      <c r="M99" s="11">
        <v>45.14933805288461</v>
      </c>
      <c r="N99" s="8">
        <v>198.03055555555557</v>
      </c>
      <c r="O99" s="8">
        <v>15253.333333333336</v>
      </c>
      <c r="P99" s="10">
        <v>688677.9031</v>
      </c>
      <c r="R99" s="4">
        <v>3</v>
      </c>
      <c r="S99" s="25">
        <f t="shared" si="12"/>
        <v>594.0916666666667</v>
      </c>
      <c r="T99" s="25">
        <f t="shared" si="13"/>
        <v>45760.00000000001</v>
      </c>
      <c r="U99" s="10">
        <f t="shared" si="14"/>
        <v>2066033.7093</v>
      </c>
    </row>
    <row r="100" spans="2:21" ht="12.75">
      <c r="B100" s="4" t="s">
        <v>57</v>
      </c>
      <c r="C100" s="3" t="s">
        <v>30</v>
      </c>
      <c r="D100" s="7" t="s">
        <v>22</v>
      </c>
      <c r="E100" s="4" t="s">
        <v>23</v>
      </c>
      <c r="F100" s="4" t="s">
        <v>31</v>
      </c>
      <c r="G100" s="7" t="s">
        <v>25</v>
      </c>
      <c r="H100" s="4">
        <v>793</v>
      </c>
      <c r="I100" s="16">
        <v>76.98689030851675</v>
      </c>
      <c r="J100" s="8">
        <v>61050.604014653785</v>
      </c>
      <c r="K100" s="9">
        <v>0.04819178857951863</v>
      </c>
      <c r="L100" s="10">
        <v>2942.1378013261065</v>
      </c>
      <c r="M100" s="11">
        <v>38.216088343558276</v>
      </c>
      <c r="N100" s="8">
        <v>252.30486111111117</v>
      </c>
      <c r="O100" s="8">
        <v>19424.166666666668</v>
      </c>
      <c r="P100" s="10">
        <v>742315.6693333333</v>
      </c>
      <c r="R100" s="4">
        <v>3</v>
      </c>
      <c r="S100" s="25">
        <f t="shared" si="12"/>
        <v>756.9145833333334</v>
      </c>
      <c r="T100" s="25">
        <f t="shared" si="13"/>
        <v>58272.5</v>
      </c>
      <c r="U100" s="10">
        <f t="shared" si="14"/>
        <v>2226947.008</v>
      </c>
    </row>
    <row r="101" spans="2:21" ht="12.75">
      <c r="B101" s="4" t="s">
        <v>57</v>
      </c>
      <c r="C101" s="3" t="s">
        <v>32</v>
      </c>
      <c r="D101" s="7" t="s">
        <v>22</v>
      </c>
      <c r="E101" s="4" t="s">
        <v>23</v>
      </c>
      <c r="F101" s="4" t="s">
        <v>31</v>
      </c>
      <c r="G101" s="7" t="s">
        <v>25</v>
      </c>
      <c r="H101" s="4">
        <v>793</v>
      </c>
      <c r="I101" s="16">
        <v>76.97516930022573</v>
      </c>
      <c r="J101" s="8">
        <v>61041.309255079</v>
      </c>
      <c r="K101" s="9">
        <v>0.04762961876832845</v>
      </c>
      <c r="L101" s="10">
        <v>2907.374288939052</v>
      </c>
      <c r="M101" s="11">
        <v>37.77028768328445</v>
      </c>
      <c r="N101" s="8">
        <v>162.43333333333334</v>
      </c>
      <c r="O101" s="8">
        <v>12503.333333333334</v>
      </c>
      <c r="P101" s="10">
        <v>472254.497</v>
      </c>
      <c r="R101" s="4">
        <v>3</v>
      </c>
      <c r="S101" s="25">
        <f t="shared" si="12"/>
        <v>487.3</v>
      </c>
      <c r="T101" s="25">
        <f t="shared" si="13"/>
        <v>37510</v>
      </c>
      <c r="U101" s="10">
        <f t="shared" si="14"/>
        <v>1416763.491</v>
      </c>
    </row>
    <row r="102" spans="2:21" ht="12.75">
      <c r="B102" s="4" t="s">
        <v>57</v>
      </c>
      <c r="C102" s="3" t="s">
        <v>33</v>
      </c>
      <c r="D102" s="7" t="s">
        <v>22</v>
      </c>
      <c r="E102" s="4" t="s">
        <v>23</v>
      </c>
      <c r="F102" s="4" t="s">
        <v>31</v>
      </c>
      <c r="G102" s="7" t="s">
        <v>25</v>
      </c>
      <c r="H102" s="4">
        <v>793</v>
      </c>
      <c r="I102" s="16">
        <v>76.97516930022573</v>
      </c>
      <c r="J102" s="8">
        <v>61041.309255079</v>
      </c>
      <c r="K102" s="9">
        <v>0.04762961876832845</v>
      </c>
      <c r="L102" s="10">
        <v>2907.374288939052</v>
      </c>
      <c r="M102" s="11">
        <v>37.77028768328445</v>
      </c>
      <c r="N102" s="8">
        <v>162.43333333333334</v>
      </c>
      <c r="O102" s="8">
        <v>12503.333333333334</v>
      </c>
      <c r="P102" s="10">
        <v>472254.497</v>
      </c>
      <c r="R102" s="4">
        <v>3</v>
      </c>
      <c r="S102" s="25">
        <f t="shared" si="12"/>
        <v>487.3</v>
      </c>
      <c r="T102" s="25">
        <f t="shared" si="13"/>
        <v>37510</v>
      </c>
      <c r="U102" s="10">
        <f t="shared" si="14"/>
        <v>1416763.491</v>
      </c>
    </row>
    <row r="103" spans="2:21" ht="12.75">
      <c r="B103" s="4" t="s">
        <v>57</v>
      </c>
      <c r="C103" s="3" t="s">
        <v>34</v>
      </c>
      <c r="D103" s="7" t="s">
        <v>22</v>
      </c>
      <c r="E103" s="4" t="s">
        <v>23</v>
      </c>
      <c r="F103" s="4" t="s">
        <v>35</v>
      </c>
      <c r="G103" s="7" t="s">
        <v>25</v>
      </c>
      <c r="H103" s="4">
        <v>988</v>
      </c>
      <c r="I103" s="16">
        <v>76.97516930022573</v>
      </c>
      <c r="J103" s="8">
        <v>76051.46726862302</v>
      </c>
      <c r="K103" s="9">
        <v>0.04762961876832844</v>
      </c>
      <c r="L103" s="10">
        <v>3622.302392776523</v>
      </c>
      <c r="M103" s="11">
        <v>47.05806334310849</v>
      </c>
      <c r="N103" s="8">
        <v>162.43333333333334</v>
      </c>
      <c r="O103" s="8">
        <v>12503.333333333334</v>
      </c>
      <c r="P103" s="10">
        <v>588382.6519999999</v>
      </c>
      <c r="R103" s="4">
        <v>3</v>
      </c>
      <c r="S103" s="25">
        <f t="shared" si="12"/>
        <v>487.3</v>
      </c>
      <c r="T103" s="25">
        <f t="shared" si="13"/>
        <v>37510</v>
      </c>
      <c r="U103" s="10">
        <f t="shared" si="14"/>
        <v>1765147.9559999998</v>
      </c>
    </row>
    <row r="104" spans="2:21" ht="12.75">
      <c r="B104" s="4" t="s">
        <v>57</v>
      </c>
      <c r="C104" s="3" t="s">
        <v>36</v>
      </c>
      <c r="D104" s="7" t="s">
        <v>22</v>
      </c>
      <c r="E104" s="4" t="s">
        <v>23</v>
      </c>
      <c r="F104" s="4" t="s">
        <v>37</v>
      </c>
      <c r="G104" s="7" t="s">
        <v>25</v>
      </c>
      <c r="H104" s="4">
        <v>757</v>
      </c>
      <c r="I104" s="16">
        <v>76.97516930022573</v>
      </c>
      <c r="J104" s="8">
        <v>58270.203160270874</v>
      </c>
      <c r="K104" s="9">
        <v>0.04762961876832845</v>
      </c>
      <c r="L104" s="10">
        <v>2775.3875620767494</v>
      </c>
      <c r="M104" s="11">
        <v>36.055621407624635</v>
      </c>
      <c r="N104" s="8">
        <v>162.43333333333334</v>
      </c>
      <c r="O104" s="8">
        <v>12503.333333333334</v>
      </c>
      <c r="P104" s="10">
        <v>450815.45300000004</v>
      </c>
      <c r="R104" s="4">
        <v>3</v>
      </c>
      <c r="S104" s="25">
        <f t="shared" si="12"/>
        <v>487.3</v>
      </c>
      <c r="T104" s="25">
        <f t="shared" si="13"/>
        <v>37510</v>
      </c>
      <c r="U104" s="10">
        <f t="shared" si="14"/>
        <v>1352446.3590000002</v>
      </c>
    </row>
    <row r="105" spans="2:21" ht="12.75">
      <c r="B105" s="4" t="s">
        <v>57</v>
      </c>
      <c r="C105" s="3" t="s">
        <v>38</v>
      </c>
      <c r="D105" s="7" t="s">
        <v>22</v>
      </c>
      <c r="E105" s="4" t="s">
        <v>23</v>
      </c>
      <c r="F105" s="4" t="s">
        <v>37</v>
      </c>
      <c r="G105" s="7" t="s">
        <v>25</v>
      </c>
      <c r="H105" s="4">
        <v>757</v>
      </c>
      <c r="I105" s="16">
        <v>76.97516930022573</v>
      </c>
      <c r="J105" s="8">
        <v>58270.203160270874</v>
      </c>
      <c r="K105" s="9">
        <v>0.04762961876832845</v>
      </c>
      <c r="L105" s="10">
        <v>2775.3875620767494</v>
      </c>
      <c r="M105" s="11">
        <v>36.055621407624635</v>
      </c>
      <c r="N105" s="8">
        <v>162.43333333333334</v>
      </c>
      <c r="O105" s="8">
        <v>12503.333333333334</v>
      </c>
      <c r="P105" s="10">
        <v>450815.45300000004</v>
      </c>
      <c r="R105" s="4">
        <v>3</v>
      </c>
      <c r="S105" s="25">
        <f t="shared" si="12"/>
        <v>487.3</v>
      </c>
      <c r="T105" s="25">
        <f t="shared" si="13"/>
        <v>37510</v>
      </c>
      <c r="U105" s="10">
        <f t="shared" si="14"/>
        <v>1352446.3590000002</v>
      </c>
    </row>
    <row r="106" spans="2:21" ht="12.75">
      <c r="B106" s="4" t="s">
        <v>57</v>
      </c>
      <c r="C106" s="3" t="s">
        <v>39</v>
      </c>
      <c r="D106" s="7" t="s">
        <v>22</v>
      </c>
      <c r="E106" s="4" t="s">
        <v>23</v>
      </c>
      <c r="F106" s="4" t="s">
        <v>37</v>
      </c>
      <c r="G106" s="7" t="s">
        <v>25</v>
      </c>
      <c r="H106" s="4">
        <v>757</v>
      </c>
      <c r="I106" s="16">
        <v>76.97516930022573</v>
      </c>
      <c r="J106" s="8">
        <v>58270.203160270874</v>
      </c>
      <c r="K106" s="9">
        <v>0.04762961876832845</v>
      </c>
      <c r="L106" s="10">
        <v>2775.3875620767494</v>
      </c>
      <c r="M106" s="11">
        <v>36.055621407624635</v>
      </c>
      <c r="N106" s="8">
        <v>162.43333333333334</v>
      </c>
      <c r="O106" s="8">
        <v>12503.333333333334</v>
      </c>
      <c r="P106" s="10">
        <v>450815.45300000004</v>
      </c>
      <c r="R106" s="4">
        <v>3</v>
      </c>
      <c r="S106" s="25">
        <f t="shared" si="12"/>
        <v>487.3</v>
      </c>
      <c r="T106" s="25">
        <f t="shared" si="13"/>
        <v>37510</v>
      </c>
      <c r="U106" s="10">
        <f t="shared" si="14"/>
        <v>1352446.3590000002</v>
      </c>
    </row>
    <row r="107" spans="2:21" ht="12.75">
      <c r="B107" s="4" t="s">
        <v>57</v>
      </c>
      <c r="C107" s="3" t="s">
        <v>40</v>
      </c>
      <c r="D107" s="7" t="s">
        <v>22</v>
      </c>
      <c r="E107" s="4" t="s">
        <v>23</v>
      </c>
      <c r="F107" s="4" t="s">
        <v>27</v>
      </c>
      <c r="G107" s="7" t="s">
        <v>25</v>
      </c>
      <c r="H107" s="4">
        <v>178</v>
      </c>
      <c r="I107" s="16">
        <v>76.97516930022573</v>
      </c>
      <c r="J107" s="8">
        <v>13701.58013544018</v>
      </c>
      <c r="K107" s="9">
        <v>0.04762961876832844</v>
      </c>
      <c r="L107" s="10">
        <v>652.6010383747177</v>
      </c>
      <c r="M107" s="11">
        <v>8.478072140762462</v>
      </c>
      <c r="N107" s="8">
        <v>162.43333333333334</v>
      </c>
      <c r="O107" s="8">
        <v>12503.333333333334</v>
      </c>
      <c r="P107" s="10">
        <v>106004.162</v>
      </c>
      <c r="R107" s="4">
        <v>3</v>
      </c>
      <c r="S107" s="25">
        <f t="shared" si="12"/>
        <v>487.3</v>
      </c>
      <c r="T107" s="25">
        <f t="shared" si="13"/>
        <v>37510</v>
      </c>
      <c r="U107" s="10">
        <f t="shared" si="14"/>
        <v>318012.486</v>
      </c>
    </row>
    <row r="108" spans="2:21" ht="12.75">
      <c r="B108" s="4" t="s">
        <v>57</v>
      </c>
      <c r="C108" s="3" t="s">
        <v>41</v>
      </c>
      <c r="D108" s="7" t="s">
        <v>22</v>
      </c>
      <c r="E108" s="4" t="s">
        <v>23</v>
      </c>
      <c r="F108" s="4" t="s">
        <v>37</v>
      </c>
      <c r="G108" s="7" t="s">
        <v>25</v>
      </c>
      <c r="H108" s="4">
        <v>757</v>
      </c>
      <c r="I108" s="16">
        <v>76.97516930022573</v>
      </c>
      <c r="J108" s="8">
        <v>58270.203160270874</v>
      </c>
      <c r="K108" s="9">
        <v>0.04762961876832845</v>
      </c>
      <c r="L108" s="10">
        <v>2775.3875620767494</v>
      </c>
      <c r="M108" s="11">
        <v>36.055621407624635</v>
      </c>
      <c r="N108" s="8">
        <v>162.43333333333334</v>
      </c>
      <c r="O108" s="8">
        <v>12503.333333333334</v>
      </c>
      <c r="P108" s="10">
        <v>450815.45300000004</v>
      </c>
      <c r="R108" s="4">
        <v>3</v>
      </c>
      <c r="S108" s="25">
        <f t="shared" si="12"/>
        <v>487.3</v>
      </c>
      <c r="T108" s="25">
        <f t="shared" si="13"/>
        <v>37510</v>
      </c>
      <c r="U108" s="10">
        <f t="shared" si="14"/>
        <v>1352446.3590000002</v>
      </c>
    </row>
    <row r="109" spans="2:21" ht="12.75">
      <c r="B109" s="4" t="s">
        <v>57</v>
      </c>
      <c r="C109" s="3" t="s">
        <v>42</v>
      </c>
      <c r="D109" s="7" t="s">
        <v>22</v>
      </c>
      <c r="E109" s="4" t="s">
        <v>23</v>
      </c>
      <c r="F109" s="4" t="s">
        <v>43</v>
      </c>
      <c r="G109" s="7" t="s">
        <v>25</v>
      </c>
      <c r="H109" s="4">
        <v>298</v>
      </c>
      <c r="I109" s="16">
        <v>76.97516930022573</v>
      </c>
      <c r="J109" s="8">
        <v>22938.600451467268</v>
      </c>
      <c r="K109" s="9">
        <v>0.04762961876832845</v>
      </c>
      <c r="L109" s="10">
        <v>1092.5567945823927</v>
      </c>
      <c r="M109" s="11">
        <v>14.193626392961875</v>
      </c>
      <c r="N109" s="8">
        <v>162.43333333333334</v>
      </c>
      <c r="O109" s="8">
        <v>12503.333333333334</v>
      </c>
      <c r="P109" s="10">
        <v>177467.642</v>
      </c>
      <c r="R109" s="4">
        <v>3</v>
      </c>
      <c r="S109" s="25">
        <f t="shared" si="12"/>
        <v>487.3</v>
      </c>
      <c r="T109" s="25">
        <f t="shared" si="13"/>
        <v>37510</v>
      </c>
      <c r="U109" s="10">
        <f t="shared" si="14"/>
        <v>532402.926</v>
      </c>
    </row>
    <row r="110" spans="2:21" ht="12.75">
      <c r="B110" s="4" t="s">
        <v>57</v>
      </c>
      <c r="C110" s="3" t="s">
        <v>44</v>
      </c>
      <c r="D110" s="7" t="s">
        <v>22</v>
      </c>
      <c r="E110" s="4" t="s">
        <v>23</v>
      </c>
      <c r="F110" s="4" t="s">
        <v>24</v>
      </c>
      <c r="G110" s="7" t="s">
        <v>25</v>
      </c>
      <c r="H110" s="4">
        <v>494</v>
      </c>
      <c r="I110" s="16">
        <v>76.97516930022573</v>
      </c>
      <c r="J110" s="8">
        <v>38025.73363431151</v>
      </c>
      <c r="K110" s="9">
        <v>0.04762961876832844</v>
      </c>
      <c r="L110" s="10">
        <v>1811.1511963882615</v>
      </c>
      <c r="M110" s="11">
        <v>23.529031671554247</v>
      </c>
      <c r="N110" s="8">
        <v>162.43333333333334</v>
      </c>
      <c r="O110" s="8">
        <v>12503.333333333334</v>
      </c>
      <c r="P110" s="10">
        <v>294191.32599999994</v>
      </c>
      <c r="R110" s="4">
        <v>3</v>
      </c>
      <c r="S110" s="25">
        <f t="shared" si="12"/>
        <v>487.3</v>
      </c>
      <c r="T110" s="25">
        <f t="shared" si="13"/>
        <v>37510</v>
      </c>
      <c r="U110" s="10">
        <f t="shared" si="14"/>
        <v>882573.9779999999</v>
      </c>
    </row>
    <row r="111" spans="2:21" ht="12.75">
      <c r="B111" s="4" t="s">
        <v>57</v>
      </c>
      <c r="C111" s="3" t="s">
        <v>45</v>
      </c>
      <c r="D111" s="7" t="s">
        <v>22</v>
      </c>
      <c r="E111" s="4" t="s">
        <v>23</v>
      </c>
      <c r="F111" s="4" t="s">
        <v>37</v>
      </c>
      <c r="G111" s="7" t="s">
        <v>25</v>
      </c>
      <c r="H111" s="4">
        <v>757</v>
      </c>
      <c r="I111" s="16">
        <v>76.97516930022573</v>
      </c>
      <c r="J111" s="8">
        <v>58270.203160270874</v>
      </c>
      <c r="K111" s="9">
        <v>0.04762961876832845</v>
      </c>
      <c r="L111" s="10">
        <v>2775.3875620767494</v>
      </c>
      <c r="M111" s="11">
        <v>36.055621407624635</v>
      </c>
      <c r="N111" s="8">
        <v>162.43333333333334</v>
      </c>
      <c r="O111" s="8">
        <v>12503.333333333334</v>
      </c>
      <c r="P111" s="10">
        <v>450815.45300000004</v>
      </c>
      <c r="R111" s="4">
        <v>3</v>
      </c>
      <c r="S111" s="25">
        <f t="shared" si="12"/>
        <v>487.3</v>
      </c>
      <c r="T111" s="25">
        <f t="shared" si="13"/>
        <v>37510</v>
      </c>
      <c r="U111" s="10">
        <f t="shared" si="14"/>
        <v>1352446.3590000002</v>
      </c>
    </row>
    <row r="112" spans="2:21" ht="12.75">
      <c r="B112" s="4" t="s">
        <v>57</v>
      </c>
      <c r="C112" s="3" t="s">
        <v>46</v>
      </c>
      <c r="D112" s="7" t="s">
        <v>22</v>
      </c>
      <c r="E112" s="4" t="s">
        <v>23</v>
      </c>
      <c r="F112" s="4" t="s">
        <v>47</v>
      </c>
      <c r="G112" s="7" t="s">
        <v>25</v>
      </c>
      <c r="H112" s="4">
        <v>298</v>
      </c>
      <c r="I112" s="16">
        <v>76.97516930022573</v>
      </c>
      <c r="J112" s="8">
        <v>22938.600451467268</v>
      </c>
      <c r="K112" s="9">
        <v>0.04762961876832845</v>
      </c>
      <c r="L112" s="10">
        <v>1092.5567945823927</v>
      </c>
      <c r="M112" s="11">
        <v>14.193626392961875</v>
      </c>
      <c r="N112" s="8">
        <v>162.43333333333334</v>
      </c>
      <c r="O112" s="8">
        <v>12503.333333333334</v>
      </c>
      <c r="P112" s="10">
        <v>177467.642</v>
      </c>
      <c r="R112" s="4">
        <v>3</v>
      </c>
      <c r="S112" s="25">
        <f t="shared" si="12"/>
        <v>487.3</v>
      </c>
      <c r="T112" s="25">
        <f t="shared" si="13"/>
        <v>37510</v>
      </c>
      <c r="U112" s="10">
        <f t="shared" si="14"/>
        <v>532402.926</v>
      </c>
    </row>
    <row r="113" spans="2:21" ht="12.75">
      <c r="B113" s="4" t="s">
        <v>57</v>
      </c>
      <c r="C113" s="3" t="s">
        <v>48</v>
      </c>
      <c r="D113" s="7" t="s">
        <v>22</v>
      </c>
      <c r="E113" s="4" t="s">
        <v>23</v>
      </c>
      <c r="F113" s="4" t="s">
        <v>37</v>
      </c>
      <c r="G113" s="7" t="s">
        <v>25</v>
      </c>
      <c r="H113" s="4">
        <v>757</v>
      </c>
      <c r="I113" s="16">
        <v>76.97516930022573</v>
      </c>
      <c r="J113" s="8">
        <v>58270.203160270874</v>
      </c>
      <c r="K113" s="9">
        <v>0.04762961876832845</v>
      </c>
      <c r="L113" s="10">
        <v>2775.3875620767494</v>
      </c>
      <c r="M113" s="11">
        <v>36.055621407624635</v>
      </c>
      <c r="N113" s="8">
        <v>162.43333333333334</v>
      </c>
      <c r="O113" s="8">
        <v>12503.333333333334</v>
      </c>
      <c r="P113" s="10">
        <v>450815.45300000004</v>
      </c>
      <c r="R113" s="4">
        <v>3</v>
      </c>
      <c r="S113" s="25">
        <f t="shared" si="12"/>
        <v>487.3</v>
      </c>
      <c r="T113" s="25">
        <f t="shared" si="13"/>
        <v>37510</v>
      </c>
      <c r="U113" s="10">
        <f t="shared" si="14"/>
        <v>1352446.3590000002</v>
      </c>
    </row>
    <row r="114" spans="2:21" ht="12.75">
      <c r="B114" s="4" t="s">
        <v>57</v>
      </c>
      <c r="C114" s="3" t="s">
        <v>49</v>
      </c>
      <c r="D114" s="7" t="s">
        <v>22</v>
      </c>
      <c r="E114" s="4" t="s">
        <v>23</v>
      </c>
      <c r="F114" s="4" t="s">
        <v>27</v>
      </c>
      <c r="G114" s="7" t="s">
        <v>25</v>
      </c>
      <c r="H114" s="4">
        <v>178</v>
      </c>
      <c r="I114" s="16">
        <v>76.97516930022573</v>
      </c>
      <c r="J114" s="8">
        <v>13701.58013544018</v>
      </c>
      <c r="K114" s="9">
        <v>0.04762961876832844</v>
      </c>
      <c r="L114" s="10">
        <v>652.6010383747177</v>
      </c>
      <c r="M114" s="11">
        <v>8.478072140762462</v>
      </c>
      <c r="N114" s="8">
        <v>162.43333333333334</v>
      </c>
      <c r="O114" s="8">
        <v>12503.333333333334</v>
      </c>
      <c r="P114" s="10">
        <v>106004.162</v>
      </c>
      <c r="R114" s="4">
        <v>3</v>
      </c>
      <c r="S114" s="25">
        <f t="shared" si="12"/>
        <v>487.3</v>
      </c>
      <c r="T114" s="25">
        <f t="shared" si="13"/>
        <v>37510</v>
      </c>
      <c r="U114" s="10">
        <f t="shared" si="14"/>
        <v>318012.486</v>
      </c>
    </row>
    <row r="115" spans="2:21" ht="12.75">
      <c r="B115" s="4" t="s">
        <v>57</v>
      </c>
      <c r="C115" s="3" t="s">
        <v>50</v>
      </c>
      <c r="D115" s="7" t="s">
        <v>22</v>
      </c>
      <c r="E115" s="4" t="s">
        <v>23</v>
      </c>
      <c r="F115" s="4" t="s">
        <v>51</v>
      </c>
      <c r="G115" s="7" t="s">
        <v>25</v>
      </c>
      <c r="H115" s="4">
        <v>1295</v>
      </c>
      <c r="I115" s="16">
        <v>76.97516930022573</v>
      </c>
      <c r="J115" s="8">
        <v>99682.84424379232</v>
      </c>
      <c r="K115" s="9">
        <v>0.04762961876832844</v>
      </c>
      <c r="L115" s="10">
        <v>4747.855869074491</v>
      </c>
      <c r="M115" s="11">
        <v>61.68035630498532</v>
      </c>
      <c r="N115" s="8">
        <v>162.43333333333334</v>
      </c>
      <c r="O115" s="8">
        <v>12503.333333333334</v>
      </c>
      <c r="P115" s="10">
        <v>771210.0549999998</v>
      </c>
      <c r="R115" s="4">
        <v>3</v>
      </c>
      <c r="S115" s="25">
        <f t="shared" si="12"/>
        <v>487.3</v>
      </c>
      <c r="T115" s="25">
        <f t="shared" si="13"/>
        <v>37510</v>
      </c>
      <c r="U115" s="10">
        <f t="shared" si="14"/>
        <v>2313630.1649999996</v>
      </c>
    </row>
    <row r="116" spans="2:21" ht="12.75">
      <c r="B116" s="4" t="s">
        <v>57</v>
      </c>
      <c r="C116" s="3" t="s">
        <v>52</v>
      </c>
      <c r="D116" s="7" t="s">
        <v>22</v>
      </c>
      <c r="E116" s="4" t="s">
        <v>23</v>
      </c>
      <c r="F116" s="4" t="s">
        <v>37</v>
      </c>
      <c r="G116" s="7" t="s">
        <v>25</v>
      </c>
      <c r="H116" s="4">
        <v>757</v>
      </c>
      <c r="I116" s="16">
        <v>76.97516930022573</v>
      </c>
      <c r="J116" s="8">
        <v>58270.203160270874</v>
      </c>
      <c r="K116" s="9">
        <v>0.04762961876832845</v>
      </c>
      <c r="L116" s="10">
        <v>2775.3875620767494</v>
      </c>
      <c r="M116" s="11">
        <v>36.055621407624635</v>
      </c>
      <c r="N116" s="8">
        <v>162.43333333333334</v>
      </c>
      <c r="O116" s="8">
        <v>12503.333333333334</v>
      </c>
      <c r="P116" s="10">
        <v>450815.45300000004</v>
      </c>
      <c r="R116" s="4">
        <v>3</v>
      </c>
      <c r="S116" s="25">
        <f t="shared" si="12"/>
        <v>487.3</v>
      </c>
      <c r="T116" s="25">
        <f t="shared" si="13"/>
        <v>37510</v>
      </c>
      <c r="U116" s="10">
        <f t="shared" si="14"/>
        <v>1352446.3590000002</v>
      </c>
    </row>
    <row r="117" spans="2:21" ht="12.75">
      <c r="B117" s="4" t="s">
        <v>57</v>
      </c>
      <c r="C117" s="3" t="s">
        <v>53</v>
      </c>
      <c r="D117" s="7" t="s">
        <v>22</v>
      </c>
      <c r="E117" s="4" t="s">
        <v>23</v>
      </c>
      <c r="F117" s="4" t="s">
        <v>43</v>
      </c>
      <c r="G117" s="7" t="s">
        <v>25</v>
      </c>
      <c r="H117" s="4">
        <v>298</v>
      </c>
      <c r="I117" s="16">
        <v>76.97516930022573</v>
      </c>
      <c r="J117" s="8">
        <v>22938.600451467268</v>
      </c>
      <c r="K117" s="9">
        <v>0.04762961876832845</v>
      </c>
      <c r="L117" s="10">
        <v>1092.5567945823927</v>
      </c>
      <c r="M117" s="11">
        <v>14.193626392961875</v>
      </c>
      <c r="N117" s="8">
        <v>162.43333333333334</v>
      </c>
      <c r="O117" s="8">
        <v>12503.333333333334</v>
      </c>
      <c r="P117" s="10">
        <v>177467.642</v>
      </c>
      <c r="R117" s="4">
        <v>3</v>
      </c>
      <c r="S117" s="25">
        <f t="shared" si="12"/>
        <v>487.3</v>
      </c>
      <c r="T117" s="25">
        <f t="shared" si="13"/>
        <v>37510</v>
      </c>
      <c r="U117" s="10">
        <f t="shared" si="14"/>
        <v>532402.926</v>
      </c>
    </row>
    <row r="118" spans="2:16" ht="12.75">
      <c r="B118" s="4"/>
      <c r="C118" s="17"/>
      <c r="F118" s="4"/>
      <c r="H118" s="15"/>
      <c r="I118" s="4"/>
      <c r="J118" s="8"/>
      <c r="K118" s="9"/>
      <c r="L118" s="10"/>
      <c r="M118" s="11"/>
      <c r="N118" s="8"/>
      <c r="O118" s="18"/>
      <c r="P118" s="10"/>
    </row>
    <row r="119" spans="2:16" ht="12.75">
      <c r="B119" s="13" t="s">
        <v>58</v>
      </c>
      <c r="L119" s="14" t="s">
        <v>2</v>
      </c>
      <c r="M119" s="14" t="s">
        <v>2</v>
      </c>
      <c r="N119" s="14"/>
      <c r="O119" s="37" t="s">
        <v>59</v>
      </c>
      <c r="P119" s="37"/>
    </row>
    <row r="120" spans="8:16" ht="12.75">
      <c r="H120" s="14" t="s">
        <v>2</v>
      </c>
      <c r="I120" s="14" t="s">
        <v>3</v>
      </c>
      <c r="J120" s="14" t="s">
        <v>2</v>
      </c>
      <c r="L120" s="14" t="s">
        <v>4</v>
      </c>
      <c r="M120" s="14" t="s">
        <v>4</v>
      </c>
      <c r="N120" s="14"/>
      <c r="O120" s="14" t="s">
        <v>5</v>
      </c>
      <c r="P120" s="14" t="s">
        <v>5</v>
      </c>
    </row>
    <row r="121" spans="2:16" ht="12.75">
      <c r="B121" s="13" t="s">
        <v>6</v>
      </c>
      <c r="C121" s="13" t="s">
        <v>7</v>
      </c>
      <c r="D121" s="13" t="s">
        <v>8</v>
      </c>
      <c r="E121" s="13" t="s">
        <v>9</v>
      </c>
      <c r="F121" s="13" t="s">
        <v>10</v>
      </c>
      <c r="G121" s="13" t="s">
        <v>11</v>
      </c>
      <c r="H121" s="13" t="s">
        <v>12</v>
      </c>
      <c r="I121" s="13" t="s">
        <v>13</v>
      </c>
      <c r="J121" s="13" t="s">
        <v>14</v>
      </c>
      <c r="K121" s="13" t="s">
        <v>15</v>
      </c>
      <c r="L121" s="13" t="s">
        <v>16</v>
      </c>
      <c r="M121" s="13" t="s">
        <v>17</v>
      </c>
      <c r="N121" s="13"/>
      <c r="O121" s="13" t="s">
        <v>19</v>
      </c>
      <c r="P121" s="13" t="s">
        <v>4</v>
      </c>
    </row>
    <row r="123" spans="2:21" ht="12.75">
      <c r="B123" s="4" t="s">
        <v>20</v>
      </c>
      <c r="C123" s="3" t="s">
        <v>21</v>
      </c>
      <c r="D123" s="7" t="s">
        <v>22</v>
      </c>
      <c r="E123" s="4" t="s">
        <v>23</v>
      </c>
      <c r="F123" s="4" t="s">
        <v>24</v>
      </c>
      <c r="G123" s="7" t="s">
        <v>25</v>
      </c>
      <c r="H123" s="4">
        <v>494</v>
      </c>
      <c r="I123" s="4">
        <v>80</v>
      </c>
      <c r="J123" s="8">
        <v>39520</v>
      </c>
      <c r="K123" s="9">
        <v>0.0229</v>
      </c>
      <c r="L123" s="10">
        <v>905.008</v>
      </c>
      <c r="M123" s="11">
        <v>11.3126</v>
      </c>
      <c r="N123" s="8">
        <v>256.56262499999997</v>
      </c>
      <c r="O123" s="8">
        <v>20525.01</v>
      </c>
      <c r="P123" s="10">
        <v>232191.22812599997</v>
      </c>
      <c r="R123" s="1">
        <v>15</v>
      </c>
      <c r="S123" s="25">
        <f>+N123*R123</f>
        <v>3848.4393749999995</v>
      </c>
      <c r="T123" s="25">
        <f>+R123*O123</f>
        <v>307875.14999999997</v>
      </c>
      <c r="U123" s="10">
        <f>+P123*R123</f>
        <v>3482868.4218899994</v>
      </c>
    </row>
    <row r="124" spans="2:21" ht="12.75">
      <c r="B124" s="4" t="s">
        <v>20</v>
      </c>
      <c r="C124" s="3" t="s">
        <v>26</v>
      </c>
      <c r="D124" s="7" t="s">
        <v>22</v>
      </c>
      <c r="E124" s="4" t="s">
        <v>23</v>
      </c>
      <c r="F124" s="4" t="s">
        <v>27</v>
      </c>
      <c r="G124" s="7" t="s">
        <v>25</v>
      </c>
      <c r="H124" s="4">
        <v>178</v>
      </c>
      <c r="I124" s="4">
        <v>80</v>
      </c>
      <c r="J124" s="8">
        <v>14240</v>
      </c>
      <c r="K124" s="9">
        <v>0.0229</v>
      </c>
      <c r="L124" s="10">
        <v>326.096</v>
      </c>
      <c r="M124" s="11">
        <v>4.0762</v>
      </c>
      <c r="N124" s="8">
        <v>823.744292237443</v>
      </c>
      <c r="O124" s="8">
        <v>65899.54337899544</v>
      </c>
      <c r="P124" s="10">
        <v>268619.7187214612</v>
      </c>
      <c r="R124" s="1">
        <v>20</v>
      </c>
      <c r="S124" s="25">
        <f aca="true" t="shared" si="15" ref="S124:S143">+N124*R124</f>
        <v>16474.88584474886</v>
      </c>
      <c r="T124" s="25">
        <f aca="true" t="shared" si="16" ref="T124:T143">+R124*O124</f>
        <v>1317990.8675799088</v>
      </c>
      <c r="U124" s="10">
        <f aca="true" t="shared" si="17" ref="U124:U143">+P124*R124</f>
        <v>5372394.374429224</v>
      </c>
    </row>
    <row r="125" spans="2:21" ht="12.75">
      <c r="B125" s="4" t="s">
        <v>20</v>
      </c>
      <c r="C125" s="3" t="s">
        <v>28</v>
      </c>
      <c r="D125" s="7" t="s">
        <v>22</v>
      </c>
      <c r="E125" s="4" t="s">
        <v>23</v>
      </c>
      <c r="F125" s="4" t="s">
        <v>29</v>
      </c>
      <c r="G125" s="7" t="s">
        <v>25</v>
      </c>
      <c r="H125" s="4">
        <v>948.3</v>
      </c>
      <c r="I125" s="4">
        <v>80</v>
      </c>
      <c r="J125" s="8">
        <v>75864</v>
      </c>
      <c r="K125" s="9">
        <v>0.0229</v>
      </c>
      <c r="L125" s="10">
        <v>1737.2856</v>
      </c>
      <c r="M125" s="11">
        <v>21.71607</v>
      </c>
      <c r="N125" s="8">
        <v>125.9427365625</v>
      </c>
      <c r="O125" s="8">
        <v>10075.418925</v>
      </c>
      <c r="P125" s="10">
        <v>218798.50265462472</v>
      </c>
      <c r="R125" s="1">
        <v>22</v>
      </c>
      <c r="S125" s="25">
        <f t="shared" si="15"/>
        <v>2770.740204375</v>
      </c>
      <c r="T125" s="25">
        <f t="shared" si="16"/>
        <v>221659.21635</v>
      </c>
      <c r="U125" s="10">
        <f t="shared" si="17"/>
        <v>4813567.058401744</v>
      </c>
    </row>
    <row r="126" spans="2:21" ht="12.75">
      <c r="B126" s="4" t="s">
        <v>20</v>
      </c>
      <c r="C126" s="3" t="s">
        <v>30</v>
      </c>
      <c r="D126" s="7" t="s">
        <v>22</v>
      </c>
      <c r="E126" s="4" t="s">
        <v>23</v>
      </c>
      <c r="F126" s="4" t="s">
        <v>31</v>
      </c>
      <c r="G126" s="7" t="s">
        <v>25</v>
      </c>
      <c r="H126" s="4">
        <v>793</v>
      </c>
      <c r="I126" s="4">
        <v>80</v>
      </c>
      <c r="J126" s="8">
        <v>63440</v>
      </c>
      <c r="K126" s="9">
        <v>0.0229</v>
      </c>
      <c r="L126" s="10">
        <v>1452.776</v>
      </c>
      <c r="M126" s="11">
        <v>18.1597</v>
      </c>
      <c r="N126" s="8">
        <v>268.8028630434782</v>
      </c>
      <c r="O126" s="8">
        <v>21504.22904347826</v>
      </c>
      <c r="P126" s="10">
        <v>390510.34816085215</v>
      </c>
      <c r="R126" s="1">
        <v>11</v>
      </c>
      <c r="S126" s="25">
        <f t="shared" si="15"/>
        <v>2956.8314934782607</v>
      </c>
      <c r="T126" s="25">
        <f t="shared" si="16"/>
        <v>236546.51947826086</v>
      </c>
      <c r="U126" s="10">
        <f t="shared" si="17"/>
        <v>4295613.829769374</v>
      </c>
    </row>
    <row r="127" spans="2:21" ht="12.75">
      <c r="B127" s="4" t="s">
        <v>20</v>
      </c>
      <c r="C127" s="3" t="s">
        <v>32</v>
      </c>
      <c r="D127" s="7" t="s">
        <v>22</v>
      </c>
      <c r="E127" s="4" t="s">
        <v>23</v>
      </c>
      <c r="F127" s="4" t="s">
        <v>31</v>
      </c>
      <c r="G127" s="7" t="s">
        <v>25</v>
      </c>
      <c r="H127" s="4">
        <v>793</v>
      </c>
      <c r="I127" s="4">
        <v>80</v>
      </c>
      <c r="J127" s="8">
        <v>63440</v>
      </c>
      <c r="K127" s="9">
        <v>0.0229</v>
      </c>
      <c r="L127" s="10">
        <v>1452.776</v>
      </c>
      <c r="M127" s="11">
        <v>18.1597</v>
      </c>
      <c r="N127" s="8">
        <v>557.8396347031963</v>
      </c>
      <c r="O127" s="8">
        <v>44627.170776255705</v>
      </c>
      <c r="P127" s="10">
        <v>810416.0331455708</v>
      </c>
      <c r="R127" s="1">
        <v>5</v>
      </c>
      <c r="S127" s="25">
        <f t="shared" si="15"/>
        <v>2789.1981735159816</v>
      </c>
      <c r="T127" s="25">
        <f t="shared" si="16"/>
        <v>223135.85388127854</v>
      </c>
      <c r="U127" s="10">
        <f t="shared" si="17"/>
        <v>4052080.165727854</v>
      </c>
    </row>
    <row r="128" spans="2:21" ht="12.75">
      <c r="B128" s="4" t="s">
        <v>20</v>
      </c>
      <c r="C128" s="3" t="s">
        <v>33</v>
      </c>
      <c r="D128" s="7" t="s">
        <v>22</v>
      </c>
      <c r="E128" s="4" t="s">
        <v>23</v>
      </c>
      <c r="F128" s="4" t="s">
        <v>31</v>
      </c>
      <c r="G128" s="7" t="s">
        <v>25</v>
      </c>
      <c r="H128" s="4">
        <v>793</v>
      </c>
      <c r="I128" s="4">
        <v>80</v>
      </c>
      <c r="J128" s="8">
        <v>63440</v>
      </c>
      <c r="K128" s="9">
        <v>0.0229</v>
      </c>
      <c r="L128" s="10">
        <v>1452.776</v>
      </c>
      <c r="M128" s="11">
        <v>18.1597</v>
      </c>
      <c r="N128" s="8">
        <v>95.85926279557083</v>
      </c>
      <c r="O128" s="8">
        <v>7668.741023645666</v>
      </c>
      <c r="P128" s="10">
        <v>139262.03636709822</v>
      </c>
      <c r="R128" s="1">
        <v>9</v>
      </c>
      <c r="S128" s="25">
        <f t="shared" si="15"/>
        <v>862.7333651601375</v>
      </c>
      <c r="T128" s="25">
        <f t="shared" si="16"/>
        <v>69018.669212811</v>
      </c>
      <c r="U128" s="10">
        <f t="shared" si="17"/>
        <v>1253358.327303884</v>
      </c>
    </row>
    <row r="129" spans="2:21" ht="12.75">
      <c r="B129" s="4" t="s">
        <v>20</v>
      </c>
      <c r="C129" s="3" t="s">
        <v>34</v>
      </c>
      <c r="D129" s="7" t="s">
        <v>22</v>
      </c>
      <c r="E129" s="4" t="s">
        <v>23</v>
      </c>
      <c r="F129" s="4" t="s">
        <v>35</v>
      </c>
      <c r="G129" s="7" t="s">
        <v>25</v>
      </c>
      <c r="H129" s="4">
        <v>988</v>
      </c>
      <c r="I129" s="4">
        <v>80</v>
      </c>
      <c r="J129" s="8">
        <v>79040</v>
      </c>
      <c r="K129" s="9">
        <v>0.0229</v>
      </c>
      <c r="L129" s="10">
        <v>1810.016</v>
      </c>
      <c r="M129" s="11">
        <v>22.6252</v>
      </c>
      <c r="N129" s="8">
        <v>130.01484374999998</v>
      </c>
      <c r="O129" s="8">
        <v>10401.187499999998</v>
      </c>
      <c r="P129" s="10">
        <v>235328.94742499996</v>
      </c>
      <c r="R129" s="1">
        <v>12</v>
      </c>
      <c r="S129" s="25">
        <f t="shared" si="15"/>
        <v>1560.178125</v>
      </c>
      <c r="T129" s="25">
        <f t="shared" si="16"/>
        <v>124814.24999999997</v>
      </c>
      <c r="U129" s="10">
        <f t="shared" si="17"/>
        <v>2823947.3691</v>
      </c>
    </row>
    <row r="130" spans="2:21" ht="12.75">
      <c r="B130" s="4" t="s">
        <v>20</v>
      </c>
      <c r="C130" s="3" t="s">
        <v>36</v>
      </c>
      <c r="D130" s="7" t="s">
        <v>22</v>
      </c>
      <c r="E130" s="4" t="s">
        <v>23</v>
      </c>
      <c r="F130" s="4" t="s">
        <v>37</v>
      </c>
      <c r="G130" s="7" t="s">
        <v>25</v>
      </c>
      <c r="H130" s="4">
        <v>757</v>
      </c>
      <c r="I130" s="4">
        <v>80</v>
      </c>
      <c r="J130" s="8">
        <v>60560</v>
      </c>
      <c r="K130" s="9">
        <v>0.0229</v>
      </c>
      <c r="L130" s="10">
        <v>1386.824</v>
      </c>
      <c r="M130" s="11">
        <v>17.3353</v>
      </c>
      <c r="N130" s="8">
        <v>426.44868750000006</v>
      </c>
      <c r="O130" s="8">
        <v>34115.895000000004</v>
      </c>
      <c r="P130" s="10">
        <v>591409.2745935001</v>
      </c>
      <c r="R130" s="1">
        <v>4</v>
      </c>
      <c r="S130" s="25">
        <f t="shared" si="15"/>
        <v>1705.7947500000002</v>
      </c>
      <c r="T130" s="25">
        <f t="shared" si="16"/>
        <v>136463.58000000002</v>
      </c>
      <c r="U130" s="10">
        <f t="shared" si="17"/>
        <v>2365637.0983740003</v>
      </c>
    </row>
    <row r="131" spans="2:21" ht="12.75">
      <c r="B131" s="4" t="s">
        <v>20</v>
      </c>
      <c r="C131" s="3" t="s">
        <v>38</v>
      </c>
      <c r="D131" s="7" t="s">
        <v>22</v>
      </c>
      <c r="E131" s="4" t="s">
        <v>23</v>
      </c>
      <c r="F131" s="4" t="s">
        <v>37</v>
      </c>
      <c r="G131" s="7" t="s">
        <v>25</v>
      </c>
      <c r="H131" s="4">
        <v>757</v>
      </c>
      <c r="I131" s="4">
        <v>80</v>
      </c>
      <c r="J131" s="8">
        <v>60560</v>
      </c>
      <c r="K131" s="9">
        <v>0.0229</v>
      </c>
      <c r="L131" s="10">
        <v>1386.824</v>
      </c>
      <c r="M131" s="11">
        <v>17.3353</v>
      </c>
      <c r="N131" s="8">
        <v>217.26925</v>
      </c>
      <c r="O131" s="8">
        <v>17381.54</v>
      </c>
      <c r="P131" s="10">
        <v>301314.21036200004</v>
      </c>
      <c r="R131" s="1">
        <v>9</v>
      </c>
      <c r="S131" s="25">
        <f t="shared" si="15"/>
        <v>1955.42325</v>
      </c>
      <c r="T131" s="25">
        <f t="shared" si="16"/>
        <v>156433.86000000002</v>
      </c>
      <c r="U131" s="10">
        <f t="shared" si="17"/>
        <v>2711827.8932580003</v>
      </c>
    </row>
    <row r="132" spans="2:21" ht="12.75">
      <c r="B132" s="4" t="s">
        <v>20</v>
      </c>
      <c r="C132" s="3" t="s">
        <v>39</v>
      </c>
      <c r="D132" s="7" t="s">
        <v>22</v>
      </c>
      <c r="E132" s="4" t="s">
        <v>23</v>
      </c>
      <c r="F132" s="4" t="s">
        <v>37</v>
      </c>
      <c r="G132" s="7" t="s">
        <v>25</v>
      </c>
      <c r="H132" s="4">
        <v>757</v>
      </c>
      <c r="I132" s="4">
        <v>80</v>
      </c>
      <c r="J132" s="8">
        <v>60560</v>
      </c>
      <c r="K132" s="9">
        <v>0.0229</v>
      </c>
      <c r="L132" s="10">
        <v>1386.824</v>
      </c>
      <c r="M132" s="11">
        <v>17.3353</v>
      </c>
      <c r="N132" s="8">
        <v>110.946</v>
      </c>
      <c r="O132" s="8">
        <v>8875.68</v>
      </c>
      <c r="P132" s="10">
        <v>153862.575504</v>
      </c>
      <c r="R132" s="1">
        <v>12</v>
      </c>
      <c r="S132" s="25">
        <f t="shared" si="15"/>
        <v>1331.3519999999999</v>
      </c>
      <c r="T132" s="25">
        <f t="shared" si="16"/>
        <v>106508.16</v>
      </c>
      <c r="U132" s="10">
        <f t="shared" si="17"/>
        <v>1846350.906048</v>
      </c>
    </row>
    <row r="133" spans="2:21" ht="12.75">
      <c r="B133" s="4" t="s">
        <v>20</v>
      </c>
      <c r="C133" s="3" t="s">
        <v>40</v>
      </c>
      <c r="D133" s="7" t="s">
        <v>22</v>
      </c>
      <c r="E133" s="4" t="s">
        <v>23</v>
      </c>
      <c r="F133" s="4" t="s">
        <v>27</v>
      </c>
      <c r="G133" s="7" t="s">
        <v>25</v>
      </c>
      <c r="H133" s="4">
        <v>178</v>
      </c>
      <c r="I133" s="4">
        <v>80</v>
      </c>
      <c r="J133" s="8">
        <v>14240</v>
      </c>
      <c r="K133" s="9">
        <v>0.0229</v>
      </c>
      <c r="L133" s="10">
        <v>326.096</v>
      </c>
      <c r="M133" s="11">
        <v>4.0762</v>
      </c>
      <c r="N133" s="8">
        <v>3912.7853881278543</v>
      </c>
      <c r="O133" s="8">
        <v>313022.8310502283</v>
      </c>
      <c r="P133" s="10">
        <v>1275943.6639269406</v>
      </c>
      <c r="R133" s="1">
        <v>20</v>
      </c>
      <c r="S133" s="25">
        <f t="shared" si="15"/>
        <v>78255.70776255708</v>
      </c>
      <c r="T133" s="25">
        <f t="shared" si="16"/>
        <v>6260456.621004567</v>
      </c>
      <c r="U133" s="10">
        <f t="shared" si="17"/>
        <v>25518873.278538812</v>
      </c>
    </row>
    <row r="134" spans="2:21" ht="12.75">
      <c r="B134" s="4" t="s">
        <v>20</v>
      </c>
      <c r="C134" s="3" t="s">
        <v>41</v>
      </c>
      <c r="D134" s="7" t="s">
        <v>22</v>
      </c>
      <c r="E134" s="4" t="s">
        <v>23</v>
      </c>
      <c r="F134" s="4" t="s">
        <v>37</v>
      </c>
      <c r="G134" s="7" t="s">
        <v>25</v>
      </c>
      <c r="H134" s="4">
        <v>757</v>
      </c>
      <c r="I134" s="4">
        <v>80</v>
      </c>
      <c r="J134" s="8">
        <v>60560</v>
      </c>
      <c r="K134" s="9">
        <v>0.0229</v>
      </c>
      <c r="L134" s="10">
        <v>1386.824</v>
      </c>
      <c r="M134" s="11">
        <v>17.3353</v>
      </c>
      <c r="N134" s="8">
        <v>895.7333087682576</v>
      </c>
      <c r="O134" s="8">
        <v>71658.66470146061</v>
      </c>
      <c r="P134" s="10">
        <v>1242224.45019923</v>
      </c>
      <c r="R134" s="1">
        <v>21</v>
      </c>
      <c r="S134" s="25">
        <f t="shared" si="15"/>
        <v>18810.39948413341</v>
      </c>
      <c r="T134" s="25">
        <f t="shared" si="16"/>
        <v>1504831.958730673</v>
      </c>
      <c r="U134" s="10">
        <f t="shared" si="17"/>
        <v>26086713.45418383</v>
      </c>
    </row>
    <row r="135" spans="2:21" ht="12.75">
      <c r="B135" s="4" t="s">
        <v>20</v>
      </c>
      <c r="C135" s="3" t="s">
        <v>42</v>
      </c>
      <c r="D135" s="7" t="s">
        <v>22</v>
      </c>
      <c r="E135" s="4" t="s">
        <v>23</v>
      </c>
      <c r="F135" s="4" t="s">
        <v>43</v>
      </c>
      <c r="G135" s="7" t="s">
        <v>25</v>
      </c>
      <c r="H135" s="4">
        <v>298</v>
      </c>
      <c r="I135" s="4">
        <v>80</v>
      </c>
      <c r="J135" s="8">
        <v>23840</v>
      </c>
      <c r="K135" s="9">
        <v>0.0229</v>
      </c>
      <c r="L135" s="10">
        <v>545.936</v>
      </c>
      <c r="M135" s="11">
        <v>6.8242</v>
      </c>
      <c r="N135" s="8">
        <v>295.393725</v>
      </c>
      <c r="O135" s="8">
        <v>23631.498000000003</v>
      </c>
      <c r="P135" s="10">
        <v>161266.06865160004</v>
      </c>
      <c r="R135" s="1">
        <v>10</v>
      </c>
      <c r="S135" s="25">
        <f t="shared" si="15"/>
        <v>2953.93725</v>
      </c>
      <c r="T135" s="25">
        <f t="shared" si="16"/>
        <v>236314.98000000004</v>
      </c>
      <c r="U135" s="10">
        <f t="shared" si="17"/>
        <v>1612660.6865160004</v>
      </c>
    </row>
    <row r="136" spans="2:21" ht="12.75">
      <c r="B136" s="4" t="s">
        <v>20</v>
      </c>
      <c r="C136" s="3" t="s">
        <v>44</v>
      </c>
      <c r="D136" s="7" t="s">
        <v>22</v>
      </c>
      <c r="E136" s="4" t="s">
        <v>23</v>
      </c>
      <c r="F136" s="4" t="s">
        <v>24</v>
      </c>
      <c r="G136" s="7" t="s">
        <v>25</v>
      </c>
      <c r="H136" s="4">
        <v>494</v>
      </c>
      <c r="I136" s="4">
        <v>80</v>
      </c>
      <c r="J136" s="8">
        <v>39520</v>
      </c>
      <c r="K136" s="9">
        <v>0.0229</v>
      </c>
      <c r="L136" s="10">
        <v>905.008</v>
      </c>
      <c r="M136" s="11">
        <v>11.3126</v>
      </c>
      <c r="N136" s="8">
        <v>889.6438356164383</v>
      </c>
      <c r="O136" s="8">
        <v>71171.50684931506</v>
      </c>
      <c r="P136" s="10">
        <v>805134.7883835615</v>
      </c>
      <c r="R136" s="1">
        <v>30</v>
      </c>
      <c r="S136" s="25">
        <f t="shared" si="15"/>
        <v>26689.31506849315</v>
      </c>
      <c r="T136" s="25">
        <f t="shared" si="16"/>
        <v>2135145.205479452</v>
      </c>
      <c r="U136" s="10">
        <f t="shared" si="17"/>
        <v>24154043.651506845</v>
      </c>
    </row>
    <row r="137" spans="2:21" ht="12.75">
      <c r="B137" s="4" t="s">
        <v>20</v>
      </c>
      <c r="C137" s="3" t="s">
        <v>45</v>
      </c>
      <c r="D137" s="7" t="s">
        <v>22</v>
      </c>
      <c r="E137" s="4" t="s">
        <v>23</v>
      </c>
      <c r="F137" s="4" t="s">
        <v>37</v>
      </c>
      <c r="G137" s="7" t="s">
        <v>25</v>
      </c>
      <c r="H137" s="4">
        <v>757</v>
      </c>
      <c r="I137" s="4">
        <v>80</v>
      </c>
      <c r="J137" s="8">
        <v>60560</v>
      </c>
      <c r="K137" s="9">
        <v>0.0229</v>
      </c>
      <c r="L137" s="10">
        <v>1386.824</v>
      </c>
      <c r="M137" s="11">
        <v>17.3353</v>
      </c>
      <c r="N137" s="8">
        <v>71.31181796042618</v>
      </c>
      <c r="O137" s="8">
        <v>5704.945436834095</v>
      </c>
      <c r="P137" s="10">
        <v>98896.94063115008</v>
      </c>
      <c r="R137" s="1">
        <v>30</v>
      </c>
      <c r="S137" s="25">
        <f t="shared" si="15"/>
        <v>2139.3545388127854</v>
      </c>
      <c r="T137" s="25">
        <f t="shared" si="16"/>
        <v>171148.36310502284</v>
      </c>
      <c r="U137" s="10">
        <f t="shared" si="17"/>
        <v>2966908.2189345025</v>
      </c>
    </row>
    <row r="138" spans="2:21" ht="12.75">
      <c r="B138" s="4" t="s">
        <v>20</v>
      </c>
      <c r="C138" s="3" t="s">
        <v>46</v>
      </c>
      <c r="D138" s="7" t="s">
        <v>22</v>
      </c>
      <c r="E138" s="4" t="s">
        <v>23</v>
      </c>
      <c r="F138" s="4" t="s">
        <v>47</v>
      </c>
      <c r="G138" s="7" t="s">
        <v>25</v>
      </c>
      <c r="H138" s="4">
        <v>298</v>
      </c>
      <c r="I138" s="4">
        <v>80</v>
      </c>
      <c r="J138" s="8">
        <v>23840</v>
      </c>
      <c r="K138" s="9">
        <v>0.0229</v>
      </c>
      <c r="L138" s="10">
        <v>545.936</v>
      </c>
      <c r="M138" s="11">
        <v>6.8242</v>
      </c>
      <c r="N138" s="8">
        <v>1818.827397260274</v>
      </c>
      <c r="O138" s="8">
        <v>145506.19178082192</v>
      </c>
      <c r="P138" s="10">
        <v>992963.353950685</v>
      </c>
      <c r="R138" s="1">
        <v>25</v>
      </c>
      <c r="S138" s="25">
        <f t="shared" si="15"/>
        <v>45470.68493150685</v>
      </c>
      <c r="T138" s="25">
        <f t="shared" si="16"/>
        <v>3637654.794520548</v>
      </c>
      <c r="U138" s="10">
        <f t="shared" si="17"/>
        <v>24824083.848767124</v>
      </c>
    </row>
    <row r="139" spans="2:21" ht="12.75">
      <c r="B139" s="4" t="s">
        <v>20</v>
      </c>
      <c r="C139" s="3" t="s">
        <v>48</v>
      </c>
      <c r="D139" s="7" t="s">
        <v>22</v>
      </c>
      <c r="E139" s="4" t="s">
        <v>23</v>
      </c>
      <c r="F139" s="4" t="s">
        <v>37</v>
      </c>
      <c r="G139" s="7" t="s">
        <v>25</v>
      </c>
      <c r="H139" s="4">
        <v>757</v>
      </c>
      <c r="I139" s="4">
        <v>80</v>
      </c>
      <c r="J139" s="8">
        <v>60560</v>
      </c>
      <c r="K139" s="9">
        <v>0.0229</v>
      </c>
      <c r="L139" s="10">
        <v>1386.824</v>
      </c>
      <c r="M139" s="11">
        <v>17.3353</v>
      </c>
      <c r="N139" s="8">
        <v>449.06644989366913</v>
      </c>
      <c r="O139" s="8">
        <v>35925.31599149353</v>
      </c>
      <c r="P139" s="10">
        <v>622776.1303073379</v>
      </c>
      <c r="R139" s="1">
        <v>17</v>
      </c>
      <c r="S139" s="25">
        <f t="shared" si="15"/>
        <v>7634.1296481923755</v>
      </c>
      <c r="T139" s="25">
        <f t="shared" si="16"/>
        <v>610730.37185539</v>
      </c>
      <c r="U139" s="10">
        <f t="shared" si="17"/>
        <v>10587194.215224743</v>
      </c>
    </row>
    <row r="140" spans="2:21" ht="12.75">
      <c r="B140" s="4" t="s">
        <v>20</v>
      </c>
      <c r="C140" s="3" t="s">
        <v>49</v>
      </c>
      <c r="D140" s="7" t="s">
        <v>22</v>
      </c>
      <c r="E140" s="4" t="s">
        <v>23</v>
      </c>
      <c r="F140" s="4" t="s">
        <v>27</v>
      </c>
      <c r="G140" s="7" t="s">
        <v>25</v>
      </c>
      <c r="H140" s="4">
        <v>178</v>
      </c>
      <c r="I140" s="4">
        <v>80</v>
      </c>
      <c r="J140" s="8">
        <v>14240</v>
      </c>
      <c r="K140" s="9">
        <v>0.0229</v>
      </c>
      <c r="L140" s="10">
        <v>326.096</v>
      </c>
      <c r="M140" s="11">
        <v>4.0762</v>
      </c>
      <c r="N140" s="8">
        <v>3354.8798538812784</v>
      </c>
      <c r="O140" s="8">
        <v>268390.3883105023</v>
      </c>
      <c r="P140" s="10">
        <v>1094012.9008312693</v>
      </c>
      <c r="R140" s="1">
        <v>20</v>
      </c>
      <c r="S140" s="25">
        <f t="shared" si="15"/>
        <v>67097.59707762557</v>
      </c>
      <c r="T140" s="25">
        <f t="shared" si="16"/>
        <v>5367807.766210046</v>
      </c>
      <c r="U140" s="10">
        <f t="shared" si="17"/>
        <v>21880258.016625386</v>
      </c>
    </row>
    <row r="141" spans="2:21" ht="12.75">
      <c r="B141" s="4" t="s">
        <v>20</v>
      </c>
      <c r="C141" s="3" t="s">
        <v>50</v>
      </c>
      <c r="D141" s="7" t="s">
        <v>22</v>
      </c>
      <c r="E141" s="4" t="s">
        <v>23</v>
      </c>
      <c r="F141" s="4" t="s">
        <v>51</v>
      </c>
      <c r="G141" s="7" t="s">
        <v>25</v>
      </c>
      <c r="H141" s="4">
        <v>1295</v>
      </c>
      <c r="I141" s="4">
        <v>80</v>
      </c>
      <c r="J141" s="8">
        <v>103600</v>
      </c>
      <c r="K141" s="9">
        <v>0.0229</v>
      </c>
      <c r="L141" s="10">
        <v>2372.44</v>
      </c>
      <c r="M141" s="11">
        <v>29.6555</v>
      </c>
      <c r="N141" s="8">
        <v>557.8396347031963</v>
      </c>
      <c r="O141" s="8">
        <v>44627.170776255705</v>
      </c>
      <c r="P141" s="10">
        <v>1323441.062955251</v>
      </c>
      <c r="R141" s="1">
        <v>30</v>
      </c>
      <c r="S141" s="25">
        <f t="shared" si="15"/>
        <v>16735.18904109589</v>
      </c>
      <c r="T141" s="25">
        <f t="shared" si="16"/>
        <v>1338815.1232876712</v>
      </c>
      <c r="U141" s="10">
        <f t="shared" si="17"/>
        <v>39703231.888657525</v>
      </c>
    </row>
    <row r="142" spans="2:21" ht="12.75">
      <c r="B142" s="4" t="s">
        <v>20</v>
      </c>
      <c r="C142" s="3" t="s">
        <v>52</v>
      </c>
      <c r="D142" s="7" t="s">
        <v>22</v>
      </c>
      <c r="E142" s="4" t="s">
        <v>23</v>
      </c>
      <c r="F142" s="4" t="s">
        <v>37</v>
      </c>
      <c r="G142" s="7" t="s">
        <v>25</v>
      </c>
      <c r="H142" s="4">
        <v>757</v>
      </c>
      <c r="I142" s="4">
        <v>80</v>
      </c>
      <c r="J142" s="8">
        <v>60560</v>
      </c>
      <c r="K142" s="9">
        <v>0.0229</v>
      </c>
      <c r="L142" s="10">
        <v>1386.824</v>
      </c>
      <c r="M142" s="11">
        <v>17.3353</v>
      </c>
      <c r="N142" s="8">
        <v>272.9067588136607</v>
      </c>
      <c r="O142" s="8">
        <v>21832.540705092855</v>
      </c>
      <c r="P142" s="10">
        <v>378473.6428849962</v>
      </c>
      <c r="R142" s="1">
        <v>14</v>
      </c>
      <c r="S142" s="25">
        <f t="shared" si="15"/>
        <v>3820.69462339125</v>
      </c>
      <c r="T142" s="25">
        <f t="shared" si="16"/>
        <v>305655.56987129996</v>
      </c>
      <c r="U142" s="10">
        <f t="shared" si="17"/>
        <v>5298631.000389947</v>
      </c>
    </row>
    <row r="143" spans="2:21" ht="12.75">
      <c r="B143" s="4" t="s">
        <v>20</v>
      </c>
      <c r="C143" s="3" t="s">
        <v>53</v>
      </c>
      <c r="D143" s="7" t="s">
        <v>22</v>
      </c>
      <c r="E143" s="4" t="s">
        <v>23</v>
      </c>
      <c r="F143" s="4" t="s">
        <v>43</v>
      </c>
      <c r="G143" s="7" t="s">
        <v>25</v>
      </c>
      <c r="H143" s="4">
        <v>298</v>
      </c>
      <c r="I143" s="4">
        <v>80</v>
      </c>
      <c r="J143" s="8">
        <v>23840</v>
      </c>
      <c r="K143" s="9">
        <v>0.0229</v>
      </c>
      <c r="L143" s="10">
        <v>545.936</v>
      </c>
      <c r="M143" s="11">
        <v>6.8242</v>
      </c>
      <c r="N143" s="8">
        <v>179.94054375</v>
      </c>
      <c r="O143" s="8">
        <v>14395.243499999999</v>
      </c>
      <c r="P143" s="10">
        <v>98236.0206927</v>
      </c>
      <c r="R143" s="1">
        <v>8</v>
      </c>
      <c r="S143" s="25">
        <f t="shared" si="15"/>
        <v>1439.52435</v>
      </c>
      <c r="T143" s="25">
        <f t="shared" si="16"/>
        <v>115161.94799999999</v>
      </c>
      <c r="U143" s="10">
        <f t="shared" si="17"/>
        <v>785888.1655416</v>
      </c>
    </row>
    <row r="144" spans="2:16" ht="12.75">
      <c r="B144" s="4"/>
      <c r="C144" s="3"/>
      <c r="E144" s="4"/>
      <c r="F144" s="4"/>
      <c r="I144" s="4"/>
      <c r="J144" s="8"/>
      <c r="K144" s="9"/>
      <c r="L144" s="10"/>
      <c r="M144" s="11"/>
      <c r="N144" s="8"/>
      <c r="O144" s="8"/>
      <c r="P144" s="10"/>
    </row>
    <row r="145" spans="2:21" ht="12.75">
      <c r="B145" s="4" t="s">
        <v>56</v>
      </c>
      <c r="C145" s="3" t="s">
        <v>21</v>
      </c>
      <c r="D145" s="7" t="s">
        <v>22</v>
      </c>
      <c r="E145" s="4" t="s">
        <v>23</v>
      </c>
      <c r="F145" s="4" t="s">
        <v>24</v>
      </c>
      <c r="G145" s="7" t="s">
        <v>25</v>
      </c>
      <c r="H145" s="4">
        <v>494</v>
      </c>
      <c r="I145" s="4">
        <v>80</v>
      </c>
      <c r="J145" s="8">
        <v>39520</v>
      </c>
      <c r="K145" s="9">
        <v>0.0341</v>
      </c>
      <c r="L145" s="10">
        <v>1347.6319999999998</v>
      </c>
      <c r="M145" s="11">
        <v>16.845399999999998</v>
      </c>
      <c r="N145" s="8">
        <v>105.21600456621002</v>
      </c>
      <c r="O145" s="8">
        <v>8417.280365296801</v>
      </c>
      <c r="P145" s="10">
        <v>141792.45466557072</v>
      </c>
      <c r="R145" s="1">
        <v>15</v>
      </c>
      <c r="S145" s="25">
        <f>+N145*R145</f>
        <v>1578.2400684931504</v>
      </c>
      <c r="T145" s="25">
        <f>+R145*O145</f>
        <v>126259.20547945202</v>
      </c>
      <c r="U145" s="10">
        <f>+P145*R145</f>
        <v>2126886.819983561</v>
      </c>
    </row>
    <row r="146" spans="2:21" ht="12.75">
      <c r="B146" s="4" t="s">
        <v>56</v>
      </c>
      <c r="C146" s="3" t="s">
        <v>26</v>
      </c>
      <c r="D146" s="7" t="s">
        <v>22</v>
      </c>
      <c r="E146" s="4" t="s">
        <v>23</v>
      </c>
      <c r="F146" s="4" t="s">
        <v>27</v>
      </c>
      <c r="G146" s="7" t="s">
        <v>25</v>
      </c>
      <c r="H146" s="4">
        <v>178</v>
      </c>
      <c r="I146" s="4">
        <v>80</v>
      </c>
      <c r="J146" s="8">
        <v>14240</v>
      </c>
      <c r="K146" s="9">
        <v>0.0341</v>
      </c>
      <c r="L146" s="10">
        <v>485.584</v>
      </c>
      <c r="M146" s="11">
        <v>6.0698</v>
      </c>
      <c r="N146" s="8">
        <v>476.4988584474887</v>
      </c>
      <c r="O146" s="8">
        <v>38119.908675799095</v>
      </c>
      <c r="P146" s="10">
        <v>231380.22168036536</v>
      </c>
      <c r="R146" s="1">
        <v>20</v>
      </c>
      <c r="S146" s="25">
        <f aca="true" t="shared" si="18" ref="S146:S165">+N146*R146</f>
        <v>9529.977168949774</v>
      </c>
      <c r="T146" s="25">
        <f aca="true" t="shared" si="19" ref="T146:T165">+R146*O146</f>
        <v>762398.1735159819</v>
      </c>
      <c r="U146" s="10">
        <f aca="true" t="shared" si="20" ref="U146:U165">+P146*R146</f>
        <v>4627604.433607307</v>
      </c>
    </row>
    <row r="147" spans="2:21" ht="12.75">
      <c r="B147" s="4" t="s">
        <v>56</v>
      </c>
      <c r="C147" s="3" t="s">
        <v>28</v>
      </c>
      <c r="D147" s="7" t="s">
        <v>22</v>
      </c>
      <c r="E147" s="4" t="s">
        <v>23</v>
      </c>
      <c r="F147" s="4" t="s">
        <v>29</v>
      </c>
      <c r="G147" s="7" t="s">
        <v>25</v>
      </c>
      <c r="H147" s="4">
        <v>948.3</v>
      </c>
      <c r="I147" s="4">
        <v>80</v>
      </c>
      <c r="J147" s="8">
        <v>75864</v>
      </c>
      <c r="K147" s="9">
        <v>0.0341</v>
      </c>
      <c r="L147" s="10">
        <v>2586.9624</v>
      </c>
      <c r="M147" s="11">
        <v>32.33703</v>
      </c>
      <c r="N147" s="8">
        <v>223.73561695921666</v>
      </c>
      <c r="O147" s="8">
        <v>17898.849356737333</v>
      </c>
      <c r="P147" s="10">
        <v>578795.6286142959</v>
      </c>
      <c r="R147" s="1">
        <v>22</v>
      </c>
      <c r="S147" s="25">
        <f t="shared" si="18"/>
        <v>4922.183573102767</v>
      </c>
      <c r="T147" s="25">
        <f t="shared" si="19"/>
        <v>393774.68584822136</v>
      </c>
      <c r="U147" s="10">
        <f t="shared" si="20"/>
        <v>12733503.829514509</v>
      </c>
    </row>
    <row r="148" spans="2:21" ht="12.75">
      <c r="B148" s="4" t="s">
        <v>56</v>
      </c>
      <c r="C148" s="3" t="s">
        <v>30</v>
      </c>
      <c r="D148" s="7" t="s">
        <v>22</v>
      </c>
      <c r="E148" s="4" t="s">
        <v>23</v>
      </c>
      <c r="F148" s="4" t="s">
        <v>31</v>
      </c>
      <c r="G148" s="7" t="s">
        <v>25</v>
      </c>
      <c r="H148" s="4">
        <v>793</v>
      </c>
      <c r="I148" s="4">
        <v>80</v>
      </c>
      <c r="J148" s="8">
        <v>63440</v>
      </c>
      <c r="K148" s="9">
        <v>0.0341</v>
      </c>
      <c r="L148" s="10">
        <v>2163.304</v>
      </c>
      <c r="M148" s="11">
        <v>27.0413</v>
      </c>
      <c r="N148" s="8">
        <v>110.23571054198926</v>
      </c>
      <c r="O148" s="8">
        <v>8818.85684335914</v>
      </c>
      <c r="P148" s="10">
        <v>238473.35355832754</v>
      </c>
      <c r="R148" s="1">
        <v>11</v>
      </c>
      <c r="S148" s="25">
        <f t="shared" si="18"/>
        <v>1212.5928159618818</v>
      </c>
      <c r="T148" s="25">
        <f t="shared" si="19"/>
        <v>97007.42527695055</v>
      </c>
      <c r="U148" s="10">
        <f t="shared" si="20"/>
        <v>2623206.889141603</v>
      </c>
    </row>
    <row r="149" spans="2:21" ht="12.75">
      <c r="B149" s="4" t="s">
        <v>56</v>
      </c>
      <c r="C149" s="3" t="s">
        <v>32</v>
      </c>
      <c r="D149" s="7" t="s">
        <v>22</v>
      </c>
      <c r="E149" s="4" t="s">
        <v>23</v>
      </c>
      <c r="F149" s="4" t="s">
        <v>31</v>
      </c>
      <c r="G149" s="7" t="s">
        <v>25</v>
      </c>
      <c r="H149" s="4">
        <v>793</v>
      </c>
      <c r="I149" s="4">
        <v>80</v>
      </c>
      <c r="J149" s="8">
        <v>63440</v>
      </c>
      <c r="K149" s="9">
        <v>0.0341</v>
      </c>
      <c r="L149" s="10">
        <v>2163.304</v>
      </c>
      <c r="M149" s="11">
        <v>27.0413</v>
      </c>
      <c r="N149" s="8">
        <v>322.68502694063926</v>
      </c>
      <c r="O149" s="8">
        <v>25814.80215525114</v>
      </c>
      <c r="P149" s="10">
        <v>698065.8095207927</v>
      </c>
      <c r="R149" s="1">
        <v>5</v>
      </c>
      <c r="S149" s="25">
        <f t="shared" si="18"/>
        <v>1613.4251347031964</v>
      </c>
      <c r="T149" s="25">
        <f t="shared" si="19"/>
        <v>129074.01077625572</v>
      </c>
      <c r="U149" s="10">
        <f t="shared" si="20"/>
        <v>3490329.0476039634</v>
      </c>
    </row>
    <row r="150" spans="2:21" ht="12.75">
      <c r="B150" s="4" t="s">
        <v>56</v>
      </c>
      <c r="C150" s="3" t="s">
        <v>33</v>
      </c>
      <c r="D150" s="7" t="s">
        <v>22</v>
      </c>
      <c r="E150" s="4" t="s">
        <v>23</v>
      </c>
      <c r="F150" s="4" t="s">
        <v>31</v>
      </c>
      <c r="G150" s="7" t="s">
        <v>25</v>
      </c>
      <c r="H150" s="4">
        <v>793</v>
      </c>
      <c r="I150" s="4">
        <v>80</v>
      </c>
      <c r="J150" s="8">
        <v>63440</v>
      </c>
      <c r="K150" s="9">
        <v>0.0341</v>
      </c>
      <c r="L150" s="10">
        <v>2163.304</v>
      </c>
      <c r="M150" s="11">
        <v>27.0413</v>
      </c>
      <c r="N150" s="8">
        <v>39.31176114218628</v>
      </c>
      <c r="O150" s="8">
        <v>3144.940891374902</v>
      </c>
      <c r="P150" s="10">
        <v>85043.29012593614</v>
      </c>
      <c r="R150" s="1">
        <v>9</v>
      </c>
      <c r="S150" s="25">
        <f t="shared" si="18"/>
        <v>353.8058502796765</v>
      </c>
      <c r="T150" s="25">
        <f t="shared" si="19"/>
        <v>28304.46802237412</v>
      </c>
      <c r="U150" s="10">
        <f t="shared" si="20"/>
        <v>765389.6111334253</v>
      </c>
    </row>
    <row r="151" spans="2:21" ht="12.75">
      <c r="B151" s="4" t="s">
        <v>56</v>
      </c>
      <c r="C151" s="3" t="s">
        <v>34</v>
      </c>
      <c r="D151" s="7" t="s">
        <v>22</v>
      </c>
      <c r="E151" s="4" t="s">
        <v>23</v>
      </c>
      <c r="F151" s="4" t="s">
        <v>35</v>
      </c>
      <c r="G151" s="7" t="s">
        <v>25</v>
      </c>
      <c r="H151" s="4">
        <v>988</v>
      </c>
      <c r="I151" s="4">
        <v>80</v>
      </c>
      <c r="J151" s="8">
        <v>79040</v>
      </c>
      <c r="K151" s="9">
        <v>0.0341</v>
      </c>
      <c r="L151" s="10">
        <v>2695.2639999999997</v>
      </c>
      <c r="M151" s="11">
        <v>33.690799999999996</v>
      </c>
      <c r="N151" s="8">
        <v>53.31892123287671</v>
      </c>
      <c r="O151" s="8">
        <v>4265.513698630137</v>
      </c>
      <c r="P151" s="10">
        <v>143708.56891780818</v>
      </c>
      <c r="R151" s="1">
        <v>12</v>
      </c>
      <c r="S151" s="25">
        <f t="shared" si="18"/>
        <v>639.8270547945206</v>
      </c>
      <c r="T151" s="25">
        <f t="shared" si="19"/>
        <v>51186.16438356164</v>
      </c>
      <c r="U151" s="10">
        <f t="shared" si="20"/>
        <v>1724502.8270136982</v>
      </c>
    </row>
    <row r="152" spans="2:21" ht="12.75">
      <c r="B152" s="4" t="s">
        <v>56</v>
      </c>
      <c r="C152" s="3" t="s">
        <v>36</v>
      </c>
      <c r="D152" s="7" t="s">
        <v>22</v>
      </c>
      <c r="E152" s="4" t="s">
        <v>23</v>
      </c>
      <c r="F152" s="4" t="s">
        <v>37</v>
      </c>
      <c r="G152" s="7" t="s">
        <v>25</v>
      </c>
      <c r="H152" s="4">
        <v>757</v>
      </c>
      <c r="I152" s="4">
        <v>80</v>
      </c>
      <c r="J152" s="8">
        <v>60560</v>
      </c>
      <c r="K152" s="9">
        <v>0.0341</v>
      </c>
      <c r="L152" s="10">
        <v>2065.096</v>
      </c>
      <c r="M152" s="11">
        <v>25.8137</v>
      </c>
      <c r="N152" s="8">
        <v>174.8860616438356</v>
      </c>
      <c r="O152" s="8">
        <v>13990.88493150685</v>
      </c>
      <c r="P152" s="10">
        <v>361156.5063564384</v>
      </c>
      <c r="R152" s="1">
        <v>4</v>
      </c>
      <c r="S152" s="25">
        <f t="shared" si="18"/>
        <v>699.5442465753424</v>
      </c>
      <c r="T152" s="25">
        <f t="shared" si="19"/>
        <v>55963.5397260274</v>
      </c>
      <c r="U152" s="10">
        <f t="shared" si="20"/>
        <v>1444626.0254257536</v>
      </c>
    </row>
    <row r="153" spans="2:21" ht="12.75">
      <c r="B153" s="4" t="s">
        <v>56</v>
      </c>
      <c r="C153" s="3" t="s">
        <v>38</v>
      </c>
      <c r="D153" s="7" t="s">
        <v>22</v>
      </c>
      <c r="E153" s="4" t="s">
        <v>23</v>
      </c>
      <c r="F153" s="4" t="s">
        <v>37</v>
      </c>
      <c r="G153" s="7" t="s">
        <v>25</v>
      </c>
      <c r="H153" s="4">
        <v>757</v>
      </c>
      <c r="I153" s="4">
        <v>80</v>
      </c>
      <c r="J153" s="8">
        <v>60560</v>
      </c>
      <c r="K153" s="9">
        <v>0.0341</v>
      </c>
      <c r="L153" s="10">
        <v>2065.096</v>
      </c>
      <c r="M153" s="11">
        <v>25.8137</v>
      </c>
      <c r="N153" s="8">
        <v>89.10184170471842</v>
      </c>
      <c r="O153" s="8">
        <v>7128.147336377474</v>
      </c>
      <c r="P153" s="10">
        <v>184003.8568970472</v>
      </c>
      <c r="R153" s="1">
        <v>9</v>
      </c>
      <c r="S153" s="25">
        <f t="shared" si="18"/>
        <v>801.9165753424659</v>
      </c>
      <c r="T153" s="25">
        <f t="shared" si="19"/>
        <v>64153.32602739726</v>
      </c>
      <c r="U153" s="10">
        <f t="shared" si="20"/>
        <v>1656034.7120734248</v>
      </c>
    </row>
    <row r="154" spans="2:21" ht="12.75">
      <c r="B154" s="4" t="s">
        <v>56</v>
      </c>
      <c r="C154" s="3" t="s">
        <v>39</v>
      </c>
      <c r="D154" s="7" t="s">
        <v>22</v>
      </c>
      <c r="E154" s="4" t="s">
        <v>23</v>
      </c>
      <c r="F154" s="4" t="s">
        <v>37</v>
      </c>
      <c r="G154" s="7" t="s">
        <v>25</v>
      </c>
      <c r="H154" s="4">
        <v>757</v>
      </c>
      <c r="I154" s="4">
        <v>80</v>
      </c>
      <c r="J154" s="8">
        <v>60560</v>
      </c>
      <c r="K154" s="9">
        <v>0.0341</v>
      </c>
      <c r="L154" s="10">
        <v>2065.096</v>
      </c>
      <c r="M154" s="11">
        <v>25.8137</v>
      </c>
      <c r="N154" s="8">
        <v>45.498812785388125</v>
      </c>
      <c r="O154" s="8">
        <v>3639.90502283105</v>
      </c>
      <c r="P154" s="10">
        <v>93959.41628785388</v>
      </c>
      <c r="R154" s="1">
        <v>12</v>
      </c>
      <c r="S154" s="25">
        <f t="shared" si="18"/>
        <v>545.9857534246576</v>
      </c>
      <c r="T154" s="25">
        <f t="shared" si="19"/>
        <v>43678.8602739726</v>
      </c>
      <c r="U154" s="10">
        <f t="shared" si="20"/>
        <v>1127512.9954542466</v>
      </c>
    </row>
    <row r="155" spans="2:21" ht="12.75">
      <c r="B155" s="4" t="s">
        <v>56</v>
      </c>
      <c r="C155" s="3" t="s">
        <v>40</v>
      </c>
      <c r="D155" s="7" t="s">
        <v>22</v>
      </c>
      <c r="E155" s="4" t="s">
        <v>23</v>
      </c>
      <c r="F155" s="4" t="s">
        <v>27</v>
      </c>
      <c r="G155" s="7" t="s">
        <v>25</v>
      </c>
      <c r="H155" s="4">
        <v>178</v>
      </c>
      <c r="I155" s="4">
        <v>80</v>
      </c>
      <c r="J155" s="8">
        <v>14240</v>
      </c>
      <c r="K155" s="9">
        <v>0.0341</v>
      </c>
      <c r="L155" s="10">
        <v>485.584</v>
      </c>
      <c r="M155" s="11">
        <v>6.0698</v>
      </c>
      <c r="N155" s="8">
        <v>2263.369577625571</v>
      </c>
      <c r="O155" s="8">
        <v>181069.56621004568</v>
      </c>
      <c r="P155" s="10">
        <v>1099056.0529817352</v>
      </c>
      <c r="R155" s="1">
        <v>20</v>
      </c>
      <c r="S155" s="25">
        <f t="shared" si="18"/>
        <v>45267.39155251141</v>
      </c>
      <c r="T155" s="25">
        <f t="shared" si="19"/>
        <v>3621391.324200914</v>
      </c>
      <c r="U155" s="10">
        <f t="shared" si="20"/>
        <v>21981121.059634704</v>
      </c>
    </row>
    <row r="156" spans="2:21" ht="12.75">
      <c r="B156" s="4" t="s">
        <v>56</v>
      </c>
      <c r="C156" s="3" t="s">
        <v>41</v>
      </c>
      <c r="D156" s="7" t="s">
        <v>22</v>
      </c>
      <c r="E156" s="4" t="s">
        <v>23</v>
      </c>
      <c r="F156" s="4" t="s">
        <v>37</v>
      </c>
      <c r="G156" s="7" t="s">
        <v>25</v>
      </c>
      <c r="H156" s="4">
        <v>757</v>
      </c>
      <c r="I156" s="4">
        <v>80</v>
      </c>
      <c r="J156" s="8">
        <v>60560</v>
      </c>
      <c r="K156" s="9">
        <v>0.0341</v>
      </c>
      <c r="L156" s="10">
        <v>2065.096</v>
      </c>
      <c r="M156" s="11">
        <v>25.8137</v>
      </c>
      <c r="N156" s="8">
        <v>518.1412522351508</v>
      </c>
      <c r="O156" s="8">
        <v>41451.30017881206</v>
      </c>
      <c r="P156" s="10">
        <v>1070011.4274258008</v>
      </c>
      <c r="R156" s="1">
        <v>21</v>
      </c>
      <c r="S156" s="25">
        <f t="shared" si="18"/>
        <v>10880.966296938166</v>
      </c>
      <c r="T156" s="25">
        <f t="shared" si="19"/>
        <v>870477.3037550533</v>
      </c>
      <c r="U156" s="10">
        <f t="shared" si="20"/>
        <v>22470239.97594182</v>
      </c>
    </row>
    <row r="157" spans="2:21" ht="12.75">
      <c r="B157" s="4" t="s">
        <v>56</v>
      </c>
      <c r="C157" s="3" t="s">
        <v>42</v>
      </c>
      <c r="D157" s="7" t="s">
        <v>22</v>
      </c>
      <c r="E157" s="4" t="s">
        <v>23</v>
      </c>
      <c r="F157" s="4" t="s">
        <v>43</v>
      </c>
      <c r="G157" s="7" t="s">
        <v>25</v>
      </c>
      <c r="H157" s="4">
        <v>298</v>
      </c>
      <c r="I157" s="4">
        <v>80</v>
      </c>
      <c r="J157" s="8">
        <v>23840</v>
      </c>
      <c r="K157" s="9">
        <v>0.0341</v>
      </c>
      <c r="L157" s="10">
        <v>812.944</v>
      </c>
      <c r="M157" s="11">
        <v>10.1618</v>
      </c>
      <c r="N157" s="8">
        <v>121.14058904109588</v>
      </c>
      <c r="O157" s="8">
        <v>9691.24712328767</v>
      </c>
      <c r="P157" s="10">
        <v>98480.51501742465</v>
      </c>
      <c r="R157" s="1">
        <v>10</v>
      </c>
      <c r="S157" s="25">
        <f t="shared" si="18"/>
        <v>1211.4058904109588</v>
      </c>
      <c r="T157" s="25">
        <f t="shared" si="19"/>
        <v>96912.4712328767</v>
      </c>
      <c r="U157" s="10">
        <f t="shared" si="20"/>
        <v>984805.1501742465</v>
      </c>
    </row>
    <row r="158" spans="2:21" ht="12.75">
      <c r="B158" s="4" t="s">
        <v>56</v>
      </c>
      <c r="C158" s="3" t="s">
        <v>44</v>
      </c>
      <c r="D158" s="7" t="s">
        <v>22</v>
      </c>
      <c r="E158" s="4" t="s">
        <v>23</v>
      </c>
      <c r="F158" s="4" t="s">
        <v>24</v>
      </c>
      <c r="G158" s="7" t="s">
        <v>25</v>
      </c>
      <c r="H158" s="4">
        <v>494</v>
      </c>
      <c r="I158" s="4">
        <v>80</v>
      </c>
      <c r="J158" s="8">
        <v>39520</v>
      </c>
      <c r="K158" s="9">
        <v>0.0341</v>
      </c>
      <c r="L158" s="10">
        <v>1347.6319999999998</v>
      </c>
      <c r="M158" s="11">
        <v>16.845399999999998</v>
      </c>
      <c r="N158" s="8">
        <v>514.6187671232876</v>
      </c>
      <c r="O158" s="8">
        <v>41169.501369863014</v>
      </c>
      <c r="P158" s="10">
        <v>693516.7183758903</v>
      </c>
      <c r="R158" s="1">
        <v>30</v>
      </c>
      <c r="S158" s="25">
        <f t="shared" si="18"/>
        <v>15438.56301369863</v>
      </c>
      <c r="T158" s="25">
        <f t="shared" si="19"/>
        <v>1235085.0410958903</v>
      </c>
      <c r="U158" s="10">
        <f t="shared" si="20"/>
        <v>20805501.55127671</v>
      </c>
    </row>
    <row r="159" spans="2:21" ht="12.75">
      <c r="B159" s="4" t="s">
        <v>56</v>
      </c>
      <c r="C159" s="3" t="s">
        <v>45</v>
      </c>
      <c r="D159" s="7" t="s">
        <v>22</v>
      </c>
      <c r="E159" s="4" t="s">
        <v>23</v>
      </c>
      <c r="F159" s="4" t="s">
        <v>37</v>
      </c>
      <c r="G159" s="7" t="s">
        <v>25</v>
      </c>
      <c r="H159" s="4">
        <v>757</v>
      </c>
      <c r="I159" s="4">
        <v>80</v>
      </c>
      <c r="J159" s="8">
        <v>60560</v>
      </c>
      <c r="K159" s="9">
        <v>0.0341</v>
      </c>
      <c r="L159" s="10">
        <v>2065.096</v>
      </c>
      <c r="M159" s="11">
        <v>25.8137</v>
      </c>
      <c r="N159" s="8">
        <v>41.25066500875191</v>
      </c>
      <c r="O159" s="8">
        <v>3300.053200700153</v>
      </c>
      <c r="P159" s="10">
        <v>85186.58330691354</v>
      </c>
      <c r="R159" s="1">
        <v>30</v>
      </c>
      <c r="S159" s="25">
        <f t="shared" si="18"/>
        <v>1237.5199502625574</v>
      </c>
      <c r="T159" s="25">
        <f t="shared" si="19"/>
        <v>99001.59602100459</v>
      </c>
      <c r="U159" s="10">
        <f t="shared" si="20"/>
        <v>2555597.4992074063</v>
      </c>
    </row>
    <row r="160" spans="2:21" ht="12.75">
      <c r="B160" s="4" t="s">
        <v>56</v>
      </c>
      <c r="C160" s="3" t="s">
        <v>46</v>
      </c>
      <c r="D160" s="7" t="s">
        <v>22</v>
      </c>
      <c r="E160" s="4" t="s">
        <v>23</v>
      </c>
      <c r="F160" s="4" t="s">
        <v>47</v>
      </c>
      <c r="G160" s="7" t="s">
        <v>25</v>
      </c>
      <c r="H160" s="4">
        <v>298</v>
      </c>
      <c r="I160" s="4">
        <v>80</v>
      </c>
      <c r="J160" s="8">
        <v>23840</v>
      </c>
      <c r="K160" s="9">
        <v>0.0341</v>
      </c>
      <c r="L160" s="10">
        <v>812.944</v>
      </c>
      <c r="M160" s="11">
        <v>10.1618</v>
      </c>
      <c r="N160" s="8">
        <v>1052.1094794520548</v>
      </c>
      <c r="O160" s="8">
        <v>84168.75835616438</v>
      </c>
      <c r="P160" s="10">
        <v>855306.0886636712</v>
      </c>
      <c r="R160" s="1">
        <v>25</v>
      </c>
      <c r="S160" s="25">
        <f t="shared" si="18"/>
        <v>26302.73698630137</v>
      </c>
      <c r="T160" s="25">
        <f t="shared" si="19"/>
        <v>2104218.9589041094</v>
      </c>
      <c r="U160" s="10">
        <f t="shared" si="20"/>
        <v>21382652.21659178</v>
      </c>
    </row>
    <row r="161" spans="2:21" ht="12.75">
      <c r="B161" s="4" t="s">
        <v>56</v>
      </c>
      <c r="C161" s="3" t="s">
        <v>48</v>
      </c>
      <c r="D161" s="7" t="s">
        <v>22</v>
      </c>
      <c r="E161" s="4" t="s">
        <v>23</v>
      </c>
      <c r="F161" s="4" t="s">
        <v>37</v>
      </c>
      <c r="G161" s="7" t="s">
        <v>25</v>
      </c>
      <c r="H161" s="4">
        <v>757</v>
      </c>
      <c r="I161" s="4">
        <v>80</v>
      </c>
      <c r="J161" s="8">
        <v>60560</v>
      </c>
      <c r="K161" s="9">
        <v>0.0341</v>
      </c>
      <c r="L161" s="10">
        <v>2065.096</v>
      </c>
      <c r="M161" s="11">
        <v>25.8137</v>
      </c>
      <c r="N161" s="8">
        <v>259.76465361622246</v>
      </c>
      <c r="O161" s="8">
        <v>20781.172289297796</v>
      </c>
      <c r="P161" s="10">
        <v>536438.9471242465</v>
      </c>
      <c r="R161" s="1">
        <v>17</v>
      </c>
      <c r="S161" s="25">
        <f t="shared" si="18"/>
        <v>4415.999111475782</v>
      </c>
      <c r="T161" s="25">
        <f t="shared" si="19"/>
        <v>353279.92891806253</v>
      </c>
      <c r="U161" s="10">
        <f t="shared" si="20"/>
        <v>9119462.10111219</v>
      </c>
    </row>
    <row r="162" spans="2:21" ht="12.75">
      <c r="B162" s="4" t="s">
        <v>56</v>
      </c>
      <c r="C162" s="3" t="s">
        <v>49</v>
      </c>
      <c r="D162" s="7" t="s">
        <v>22</v>
      </c>
      <c r="E162" s="4" t="s">
        <v>23</v>
      </c>
      <c r="F162" s="4" t="s">
        <v>27</v>
      </c>
      <c r="G162" s="7" t="s">
        <v>25</v>
      </c>
      <c r="H162" s="4">
        <v>178</v>
      </c>
      <c r="I162" s="4">
        <v>80</v>
      </c>
      <c r="J162" s="8">
        <v>14240</v>
      </c>
      <c r="K162" s="9">
        <v>0.0341</v>
      </c>
      <c r="L162" s="10">
        <v>485.584</v>
      </c>
      <c r="M162" s="11">
        <v>6.0698</v>
      </c>
      <c r="N162" s="8">
        <v>1940.6464307762558</v>
      </c>
      <c r="O162" s="8">
        <v>155251.71446210047</v>
      </c>
      <c r="P162" s="10">
        <v>942346.8564420574</v>
      </c>
      <c r="R162" s="1">
        <v>20</v>
      </c>
      <c r="S162" s="25">
        <f t="shared" si="18"/>
        <v>38812.92861552512</v>
      </c>
      <c r="T162" s="25">
        <f t="shared" si="19"/>
        <v>3105034.2892420096</v>
      </c>
      <c r="U162" s="10">
        <f t="shared" si="20"/>
        <v>18846937.128841147</v>
      </c>
    </row>
    <row r="163" spans="2:21" ht="12.75">
      <c r="B163" s="4" t="s">
        <v>56</v>
      </c>
      <c r="C163" s="3" t="s">
        <v>50</v>
      </c>
      <c r="D163" s="7" t="s">
        <v>22</v>
      </c>
      <c r="E163" s="4" t="s">
        <v>23</v>
      </c>
      <c r="F163" s="4" t="s">
        <v>51</v>
      </c>
      <c r="G163" s="7" t="s">
        <v>25</v>
      </c>
      <c r="H163" s="4">
        <v>1295</v>
      </c>
      <c r="I163" s="4">
        <v>80</v>
      </c>
      <c r="J163" s="8">
        <v>103600</v>
      </c>
      <c r="K163" s="9">
        <v>0.0341</v>
      </c>
      <c r="L163" s="10">
        <v>3532.76</v>
      </c>
      <c r="M163" s="11">
        <v>44.159499999999994</v>
      </c>
      <c r="N163" s="8">
        <v>322.68502694063926</v>
      </c>
      <c r="O163" s="8">
        <v>25814.80215525114</v>
      </c>
      <c r="P163" s="10">
        <v>1139968.7557748125</v>
      </c>
      <c r="R163" s="1">
        <v>30</v>
      </c>
      <c r="S163" s="25">
        <f t="shared" si="18"/>
        <v>9680.550808219177</v>
      </c>
      <c r="T163" s="25">
        <f t="shared" si="19"/>
        <v>774444.0646575342</v>
      </c>
      <c r="U163" s="10">
        <f t="shared" si="20"/>
        <v>34199062.67324438</v>
      </c>
    </row>
    <row r="164" spans="2:21" ht="12.75">
      <c r="B164" s="4" t="s">
        <v>56</v>
      </c>
      <c r="C164" s="3" t="s">
        <v>52</v>
      </c>
      <c r="D164" s="7" t="s">
        <v>22</v>
      </c>
      <c r="E164" s="4" t="s">
        <v>23</v>
      </c>
      <c r="F164" s="4" t="s">
        <v>37</v>
      </c>
      <c r="G164" s="7" t="s">
        <v>25</v>
      </c>
      <c r="H164" s="4">
        <v>757</v>
      </c>
      <c r="I164" s="4">
        <v>80</v>
      </c>
      <c r="J164" s="8">
        <v>60560</v>
      </c>
      <c r="K164" s="9">
        <v>0.0341</v>
      </c>
      <c r="L164" s="10">
        <v>2065.096</v>
      </c>
      <c r="M164" s="11">
        <v>25.8137</v>
      </c>
      <c r="N164" s="8">
        <v>111.91871295161448</v>
      </c>
      <c r="O164" s="8">
        <v>8953.497036129158</v>
      </c>
      <c r="P164" s="10">
        <v>231122.88644152725</v>
      </c>
      <c r="R164" s="1">
        <v>14</v>
      </c>
      <c r="S164" s="25">
        <f t="shared" si="18"/>
        <v>1566.8619813226028</v>
      </c>
      <c r="T164" s="25">
        <f t="shared" si="19"/>
        <v>125348.95850580822</v>
      </c>
      <c r="U164" s="10">
        <f t="shared" si="20"/>
        <v>3235720.4101813817</v>
      </c>
    </row>
    <row r="165" spans="2:21" ht="12.75">
      <c r="B165" s="4" t="s">
        <v>56</v>
      </c>
      <c r="C165" s="3" t="s">
        <v>53</v>
      </c>
      <c r="D165" s="7" t="s">
        <v>22</v>
      </c>
      <c r="E165" s="4" t="s">
        <v>23</v>
      </c>
      <c r="F165" s="4" t="s">
        <v>43</v>
      </c>
      <c r="G165" s="7" t="s">
        <v>25</v>
      </c>
      <c r="H165" s="4">
        <v>298</v>
      </c>
      <c r="I165" s="4">
        <v>80</v>
      </c>
      <c r="J165" s="8">
        <v>23840</v>
      </c>
      <c r="K165" s="9">
        <v>0.0341</v>
      </c>
      <c r="L165" s="10">
        <v>812.944</v>
      </c>
      <c r="M165" s="11">
        <v>10.1618</v>
      </c>
      <c r="N165" s="8">
        <v>73.79338698630137</v>
      </c>
      <c r="O165" s="8">
        <v>5903.4709589041095</v>
      </c>
      <c r="P165" s="10">
        <v>59989.891190191775</v>
      </c>
      <c r="R165" s="1">
        <v>8</v>
      </c>
      <c r="S165" s="25">
        <f t="shared" si="18"/>
        <v>590.347095890411</v>
      </c>
      <c r="T165" s="25">
        <f t="shared" si="19"/>
        <v>47227.767671232876</v>
      </c>
      <c r="U165" s="10">
        <f t="shared" si="20"/>
        <v>479919.1295215342</v>
      </c>
    </row>
    <row r="166" ht="12.75">
      <c r="L166" s="10"/>
    </row>
    <row r="167" spans="2:21" ht="12.75">
      <c r="B167" s="4" t="s">
        <v>57</v>
      </c>
      <c r="C167" s="3" t="s">
        <v>21</v>
      </c>
      <c r="D167" s="7" t="s">
        <v>22</v>
      </c>
      <c r="E167" s="4" t="s">
        <v>23</v>
      </c>
      <c r="F167" s="4" t="s">
        <v>24</v>
      </c>
      <c r="G167" s="7" t="s">
        <v>25</v>
      </c>
      <c r="H167" s="4">
        <v>494</v>
      </c>
      <c r="I167" s="16">
        <v>80</v>
      </c>
      <c r="J167" s="8">
        <v>39520</v>
      </c>
      <c r="K167" s="9">
        <v>0.02615729370072116</v>
      </c>
      <c r="L167" s="10">
        <v>1033.7362470525004</v>
      </c>
      <c r="M167" s="11">
        <v>12.921703088156253</v>
      </c>
      <c r="N167" s="8">
        <v>361.77862956621</v>
      </c>
      <c r="O167" s="8">
        <v>28942.2903652968</v>
      </c>
      <c r="P167" s="10">
        <v>373983.68279157067</v>
      </c>
      <c r="R167" s="1">
        <v>15</v>
      </c>
      <c r="S167" s="25">
        <f>+N167*R167</f>
        <v>5426.67944349315</v>
      </c>
      <c r="T167" s="25">
        <f>+R167*O167</f>
        <v>434134.355479452</v>
      </c>
      <c r="U167" s="10">
        <f>+P167*R167</f>
        <v>5609755.2418735605</v>
      </c>
    </row>
    <row r="168" spans="2:21" ht="12.75">
      <c r="B168" s="4" t="s">
        <v>57</v>
      </c>
      <c r="C168" s="3" t="s">
        <v>26</v>
      </c>
      <c r="D168" s="7" t="s">
        <v>22</v>
      </c>
      <c r="E168" s="4" t="s">
        <v>23</v>
      </c>
      <c r="F168" s="4" t="s">
        <v>27</v>
      </c>
      <c r="G168" s="7" t="s">
        <v>25</v>
      </c>
      <c r="H168" s="4">
        <v>178</v>
      </c>
      <c r="I168" s="16">
        <v>80</v>
      </c>
      <c r="J168" s="8">
        <v>14240</v>
      </c>
      <c r="K168" s="9">
        <v>0.027004453241534557</v>
      </c>
      <c r="L168" s="10">
        <v>384.5434141594521</v>
      </c>
      <c r="M168" s="11">
        <v>4.806792676993151</v>
      </c>
      <c r="N168" s="8">
        <v>1300.2431506849316</v>
      </c>
      <c r="O168" s="8">
        <v>104019.45205479453</v>
      </c>
      <c r="P168" s="10">
        <v>499999.9404018265</v>
      </c>
      <c r="R168" s="1">
        <v>20</v>
      </c>
      <c r="S168" s="25">
        <f aca="true" t="shared" si="21" ref="S168:S187">+N168*R168</f>
        <v>26004.863013698632</v>
      </c>
      <c r="T168" s="25">
        <f aca="true" t="shared" si="22" ref="T168:T187">+R168*O168</f>
        <v>2080389.0410958906</v>
      </c>
      <c r="U168" s="10">
        <f aca="true" t="shared" si="23" ref="U168:U187">+P168*R168</f>
        <v>9999998.80803653</v>
      </c>
    </row>
    <row r="169" spans="2:21" ht="12.75">
      <c r="B169" s="4" t="s">
        <v>57</v>
      </c>
      <c r="C169" s="3" t="s">
        <v>28</v>
      </c>
      <c r="D169" s="7" t="s">
        <v>22</v>
      </c>
      <c r="E169" s="4" t="s">
        <v>23</v>
      </c>
      <c r="F169" s="4" t="s">
        <v>29</v>
      </c>
      <c r="G169" s="7" t="s">
        <v>25</v>
      </c>
      <c r="H169" s="4">
        <v>948.3</v>
      </c>
      <c r="I169" s="16">
        <v>80</v>
      </c>
      <c r="J169" s="8">
        <v>75864</v>
      </c>
      <c r="K169" s="9">
        <v>0.030066125339776286</v>
      </c>
      <c r="L169" s="10">
        <v>2280.9365327767887</v>
      </c>
      <c r="M169" s="11">
        <v>28.51170665970986</v>
      </c>
      <c r="N169" s="8">
        <v>349.67835352171664</v>
      </c>
      <c r="O169" s="8">
        <v>27974.268281737335</v>
      </c>
      <c r="P169" s="10">
        <v>797594.1312689206</v>
      </c>
      <c r="R169" s="1">
        <v>22</v>
      </c>
      <c r="S169" s="25">
        <f t="shared" si="21"/>
        <v>7692.923777477767</v>
      </c>
      <c r="T169" s="25">
        <f t="shared" si="22"/>
        <v>615433.9021982214</v>
      </c>
      <c r="U169" s="10">
        <f t="shared" si="23"/>
        <v>17547070.887916252</v>
      </c>
    </row>
    <row r="170" spans="2:21" ht="12.75">
      <c r="B170" s="4" t="s">
        <v>57</v>
      </c>
      <c r="C170" s="3" t="s">
        <v>30</v>
      </c>
      <c r="D170" s="7" t="s">
        <v>22</v>
      </c>
      <c r="E170" s="4" t="s">
        <v>23</v>
      </c>
      <c r="F170" s="4" t="s">
        <v>31</v>
      </c>
      <c r="G170" s="7" t="s">
        <v>25</v>
      </c>
      <c r="H170" s="4">
        <v>793</v>
      </c>
      <c r="I170" s="16">
        <v>80</v>
      </c>
      <c r="J170" s="8">
        <v>63440</v>
      </c>
      <c r="K170" s="9">
        <v>0.02615729370072117</v>
      </c>
      <c r="L170" s="10">
        <v>1659.418712373751</v>
      </c>
      <c r="M170" s="11">
        <v>20.74273390467189</v>
      </c>
      <c r="N170" s="8">
        <v>379.0385735854675</v>
      </c>
      <c r="O170" s="8">
        <v>30323.085886837398</v>
      </c>
      <c r="P170" s="10">
        <v>628983.7017191797</v>
      </c>
      <c r="R170" s="1">
        <v>11</v>
      </c>
      <c r="S170" s="25">
        <f t="shared" si="21"/>
        <v>4169.424309440143</v>
      </c>
      <c r="T170" s="25">
        <f t="shared" si="22"/>
        <v>333553.94475521136</v>
      </c>
      <c r="U170" s="10">
        <f t="shared" si="23"/>
        <v>6918820.718910977</v>
      </c>
    </row>
    <row r="171" spans="2:21" ht="12.75">
      <c r="B171" s="4" t="s">
        <v>57</v>
      </c>
      <c r="C171" s="3" t="s">
        <v>32</v>
      </c>
      <c r="D171" s="7" t="s">
        <v>22</v>
      </c>
      <c r="E171" s="4" t="s">
        <v>23</v>
      </c>
      <c r="F171" s="4" t="s">
        <v>31</v>
      </c>
      <c r="G171" s="7" t="s">
        <v>25</v>
      </c>
      <c r="H171" s="4">
        <v>793</v>
      </c>
      <c r="I171" s="16">
        <v>80</v>
      </c>
      <c r="J171" s="8">
        <v>63440</v>
      </c>
      <c r="K171" s="9">
        <v>0.027004453241534557</v>
      </c>
      <c r="L171" s="10">
        <v>1713.1625136429523</v>
      </c>
      <c r="M171" s="11">
        <v>21.414531420536903</v>
      </c>
      <c r="N171" s="8">
        <v>880.5246616438355</v>
      </c>
      <c r="O171" s="8">
        <v>70441.97293150684</v>
      </c>
      <c r="P171" s="10">
        <v>1508481.8426663633</v>
      </c>
      <c r="R171" s="1">
        <v>5</v>
      </c>
      <c r="S171" s="25">
        <f t="shared" si="21"/>
        <v>4402.6233082191775</v>
      </c>
      <c r="T171" s="25">
        <f t="shared" si="22"/>
        <v>352209.86465753417</v>
      </c>
      <c r="U171" s="10">
        <f t="shared" si="23"/>
        <v>7542409.213331817</v>
      </c>
    </row>
    <row r="172" spans="2:21" ht="12.75">
      <c r="B172" s="4" t="s">
        <v>57</v>
      </c>
      <c r="C172" s="3" t="s">
        <v>33</v>
      </c>
      <c r="D172" s="7" t="s">
        <v>22</v>
      </c>
      <c r="E172" s="4" t="s">
        <v>23</v>
      </c>
      <c r="F172" s="4" t="s">
        <v>31</v>
      </c>
      <c r="G172" s="7" t="s">
        <v>25</v>
      </c>
      <c r="H172" s="4">
        <v>793</v>
      </c>
      <c r="I172" s="16">
        <v>80</v>
      </c>
      <c r="J172" s="8">
        <v>63440</v>
      </c>
      <c r="K172" s="9">
        <v>0.02615729370072117</v>
      </c>
      <c r="L172" s="10">
        <v>1659.418712373751</v>
      </c>
      <c r="M172" s="11">
        <v>20.742733904671887</v>
      </c>
      <c r="N172" s="8">
        <v>135.1710239377571</v>
      </c>
      <c r="O172" s="8">
        <v>10813.681915020568</v>
      </c>
      <c r="P172" s="10">
        <v>224305.32649303437</v>
      </c>
      <c r="R172" s="1">
        <v>9</v>
      </c>
      <c r="S172" s="25">
        <f t="shared" si="21"/>
        <v>1216.539215439814</v>
      </c>
      <c r="T172" s="25">
        <f t="shared" si="22"/>
        <v>97323.13723518512</v>
      </c>
      <c r="U172" s="10">
        <f t="shared" si="23"/>
        <v>2018747.9384373093</v>
      </c>
    </row>
    <row r="173" spans="2:21" ht="12.75">
      <c r="B173" s="4" t="s">
        <v>57</v>
      </c>
      <c r="C173" s="3" t="s">
        <v>34</v>
      </c>
      <c r="D173" s="7" t="s">
        <v>22</v>
      </c>
      <c r="E173" s="4" t="s">
        <v>23</v>
      </c>
      <c r="F173" s="4" t="s">
        <v>35</v>
      </c>
      <c r="G173" s="7" t="s">
        <v>25</v>
      </c>
      <c r="H173" s="4">
        <v>988</v>
      </c>
      <c r="I173" s="16">
        <v>80</v>
      </c>
      <c r="J173" s="8">
        <v>79040</v>
      </c>
      <c r="K173" s="9">
        <v>0.026157293700721163</v>
      </c>
      <c r="L173" s="10">
        <v>2067.472494105001</v>
      </c>
      <c r="M173" s="11">
        <v>25.843406176312513</v>
      </c>
      <c r="N173" s="8">
        <v>183.3337649828767</v>
      </c>
      <c r="O173" s="8">
        <v>14666.701198630135</v>
      </c>
      <c r="P173" s="10">
        <v>379037.51634280814</v>
      </c>
      <c r="R173" s="1">
        <v>12</v>
      </c>
      <c r="S173" s="25">
        <f t="shared" si="21"/>
        <v>2200.0051797945202</v>
      </c>
      <c r="T173" s="25">
        <f t="shared" si="22"/>
        <v>176000.4143835616</v>
      </c>
      <c r="U173" s="10">
        <f t="shared" si="23"/>
        <v>4548450.196113698</v>
      </c>
    </row>
    <row r="174" spans="2:21" ht="12.75">
      <c r="B174" s="4" t="s">
        <v>57</v>
      </c>
      <c r="C174" s="3" t="s">
        <v>36</v>
      </c>
      <c r="D174" s="7" t="s">
        <v>22</v>
      </c>
      <c r="E174" s="4" t="s">
        <v>23</v>
      </c>
      <c r="F174" s="4" t="s">
        <v>37</v>
      </c>
      <c r="G174" s="7" t="s">
        <v>25</v>
      </c>
      <c r="H174" s="4">
        <v>757</v>
      </c>
      <c r="I174" s="16">
        <v>80</v>
      </c>
      <c r="J174" s="8">
        <v>60560</v>
      </c>
      <c r="K174" s="9">
        <v>0.02615729370072117</v>
      </c>
      <c r="L174" s="10">
        <v>1584.085706515674</v>
      </c>
      <c r="M174" s="11">
        <v>19.80107133144592</v>
      </c>
      <c r="N174" s="8">
        <v>601.3347491438357</v>
      </c>
      <c r="O174" s="8">
        <v>48106.779931506855</v>
      </c>
      <c r="P174" s="10">
        <v>952565.7809499385</v>
      </c>
      <c r="R174" s="1">
        <v>4</v>
      </c>
      <c r="S174" s="25">
        <f t="shared" si="21"/>
        <v>2405.3389965753427</v>
      </c>
      <c r="T174" s="25">
        <f t="shared" si="22"/>
        <v>192427.11972602742</v>
      </c>
      <c r="U174" s="10">
        <f t="shared" si="23"/>
        <v>3810263.123799754</v>
      </c>
    </row>
    <row r="175" spans="2:21" ht="12.75">
      <c r="B175" s="4" t="s">
        <v>57</v>
      </c>
      <c r="C175" s="3" t="s">
        <v>38</v>
      </c>
      <c r="D175" s="7" t="s">
        <v>22</v>
      </c>
      <c r="E175" s="4" t="s">
        <v>23</v>
      </c>
      <c r="F175" s="4" t="s">
        <v>37</v>
      </c>
      <c r="G175" s="7" t="s">
        <v>25</v>
      </c>
      <c r="H175" s="4">
        <v>757</v>
      </c>
      <c r="I175" s="16">
        <v>80</v>
      </c>
      <c r="J175" s="8">
        <v>60560</v>
      </c>
      <c r="K175" s="9">
        <v>0.02615729370072117</v>
      </c>
      <c r="L175" s="10">
        <v>1584.085706515674</v>
      </c>
      <c r="M175" s="11">
        <v>19.801071331445925</v>
      </c>
      <c r="N175" s="8">
        <v>306.3710917047184</v>
      </c>
      <c r="O175" s="8">
        <v>24509.687336377476</v>
      </c>
      <c r="P175" s="10">
        <v>485318.06725904724</v>
      </c>
      <c r="R175" s="1">
        <v>9</v>
      </c>
      <c r="S175" s="25">
        <f t="shared" si="21"/>
        <v>2757.3398253424657</v>
      </c>
      <c r="T175" s="25">
        <f t="shared" si="22"/>
        <v>220587.18602739729</v>
      </c>
      <c r="U175" s="10">
        <f t="shared" si="23"/>
        <v>4367862.605331426</v>
      </c>
    </row>
    <row r="176" spans="2:21" ht="12.75">
      <c r="B176" s="4" t="s">
        <v>57</v>
      </c>
      <c r="C176" s="3" t="s">
        <v>39</v>
      </c>
      <c r="D176" s="7" t="s">
        <v>22</v>
      </c>
      <c r="E176" s="4" t="s">
        <v>23</v>
      </c>
      <c r="F176" s="4" t="s">
        <v>37</v>
      </c>
      <c r="G176" s="7" t="s">
        <v>25</v>
      </c>
      <c r="H176" s="4">
        <v>757</v>
      </c>
      <c r="I176" s="16">
        <v>80</v>
      </c>
      <c r="J176" s="8">
        <v>60560</v>
      </c>
      <c r="K176" s="9">
        <v>0.026157293700721167</v>
      </c>
      <c r="L176" s="10">
        <v>1584.0857065156738</v>
      </c>
      <c r="M176" s="11">
        <v>19.801071331445925</v>
      </c>
      <c r="N176" s="8">
        <v>156.44481278538814</v>
      </c>
      <c r="O176" s="8">
        <v>12515.58502283105</v>
      </c>
      <c r="P176" s="10">
        <v>247821.99179185388</v>
      </c>
      <c r="R176" s="1">
        <v>12</v>
      </c>
      <c r="S176" s="25">
        <f t="shared" si="21"/>
        <v>1877.3377534246576</v>
      </c>
      <c r="T176" s="25">
        <f t="shared" si="22"/>
        <v>150187.0202739726</v>
      </c>
      <c r="U176" s="10">
        <f t="shared" si="23"/>
        <v>2973863.9015022465</v>
      </c>
    </row>
    <row r="177" spans="2:21" ht="12.75">
      <c r="B177" s="4" t="s">
        <v>57</v>
      </c>
      <c r="C177" s="3" t="s">
        <v>40</v>
      </c>
      <c r="D177" s="7" t="s">
        <v>22</v>
      </c>
      <c r="E177" s="4" t="s">
        <v>23</v>
      </c>
      <c r="F177" s="4" t="s">
        <v>27</v>
      </c>
      <c r="G177" s="7" t="s">
        <v>25</v>
      </c>
      <c r="H177" s="4">
        <v>178</v>
      </c>
      <c r="I177" s="16">
        <v>80</v>
      </c>
      <c r="J177" s="8">
        <v>14240</v>
      </c>
      <c r="K177" s="9">
        <v>0.027004453241534554</v>
      </c>
      <c r="L177" s="10">
        <v>384.543414159452</v>
      </c>
      <c r="M177" s="11">
        <v>4.80679267699315</v>
      </c>
      <c r="N177" s="8">
        <v>6176.154965753425</v>
      </c>
      <c r="O177" s="8">
        <v>494092.39726027404</v>
      </c>
      <c r="P177" s="10">
        <v>2374999.7169086756</v>
      </c>
      <c r="R177" s="1">
        <v>20</v>
      </c>
      <c r="S177" s="25">
        <f t="shared" si="21"/>
        <v>123523.09931506851</v>
      </c>
      <c r="T177" s="25">
        <f t="shared" si="22"/>
        <v>9881847.94520548</v>
      </c>
      <c r="U177" s="10">
        <f t="shared" si="23"/>
        <v>47499994.33817351</v>
      </c>
    </row>
    <row r="178" spans="2:21" ht="12.75">
      <c r="B178" s="4" t="s">
        <v>57</v>
      </c>
      <c r="C178" s="3" t="s">
        <v>41</v>
      </c>
      <c r="D178" s="7" t="s">
        <v>22</v>
      </c>
      <c r="E178" s="4" t="s">
        <v>23</v>
      </c>
      <c r="F178" s="4" t="s">
        <v>37</v>
      </c>
      <c r="G178" s="7" t="s">
        <v>25</v>
      </c>
      <c r="H178" s="4">
        <v>757</v>
      </c>
      <c r="I178" s="16">
        <v>80</v>
      </c>
      <c r="J178" s="8">
        <v>60560</v>
      </c>
      <c r="K178" s="9">
        <v>0.027004453241534557</v>
      </c>
      <c r="L178" s="10">
        <v>1635.3896883073328</v>
      </c>
      <c r="M178" s="11">
        <v>20.44237110384166</v>
      </c>
      <c r="N178" s="8">
        <v>1413.8745610034084</v>
      </c>
      <c r="O178" s="8">
        <v>113109.96488027267</v>
      </c>
      <c r="P178" s="10">
        <v>2312235.877625031</v>
      </c>
      <c r="R178" s="1">
        <v>21</v>
      </c>
      <c r="S178" s="25">
        <f t="shared" si="21"/>
        <v>29691.365781071578</v>
      </c>
      <c r="T178" s="25">
        <f t="shared" si="22"/>
        <v>2375309.2624857263</v>
      </c>
      <c r="U178" s="10">
        <f t="shared" si="23"/>
        <v>48556953.43012565</v>
      </c>
    </row>
    <row r="179" spans="2:21" ht="12.75">
      <c r="B179" s="4" t="s">
        <v>57</v>
      </c>
      <c r="C179" s="3" t="s">
        <v>42</v>
      </c>
      <c r="D179" s="7" t="s">
        <v>22</v>
      </c>
      <c r="E179" s="4" t="s">
        <v>23</v>
      </c>
      <c r="F179" s="4" t="s">
        <v>43</v>
      </c>
      <c r="G179" s="7" t="s">
        <v>25</v>
      </c>
      <c r="H179" s="4">
        <v>298</v>
      </c>
      <c r="I179" s="16">
        <v>80</v>
      </c>
      <c r="J179" s="8">
        <v>23840</v>
      </c>
      <c r="K179" s="9">
        <v>0.026157293700721167</v>
      </c>
      <c r="L179" s="10">
        <v>623.5898818251927</v>
      </c>
      <c r="M179" s="11">
        <v>7.794873522814908</v>
      </c>
      <c r="N179" s="8">
        <v>416.5343140410959</v>
      </c>
      <c r="O179" s="8">
        <v>33322.74512328768</v>
      </c>
      <c r="P179" s="10">
        <v>259746.5836690247</v>
      </c>
      <c r="R179" s="1">
        <v>10</v>
      </c>
      <c r="S179" s="25">
        <f t="shared" si="21"/>
        <v>4165.343140410959</v>
      </c>
      <c r="T179" s="25">
        <f t="shared" si="22"/>
        <v>333227.45123287675</v>
      </c>
      <c r="U179" s="10">
        <f t="shared" si="23"/>
        <v>2597465.836690247</v>
      </c>
    </row>
    <row r="180" spans="2:21" ht="12.75">
      <c r="B180" s="4" t="s">
        <v>57</v>
      </c>
      <c r="C180" s="3" t="s">
        <v>44</v>
      </c>
      <c r="D180" s="7" t="s">
        <v>22</v>
      </c>
      <c r="E180" s="4" t="s">
        <v>23</v>
      </c>
      <c r="F180" s="4" t="s">
        <v>24</v>
      </c>
      <c r="G180" s="7" t="s">
        <v>25</v>
      </c>
      <c r="H180" s="4">
        <v>494</v>
      </c>
      <c r="I180" s="16">
        <v>80</v>
      </c>
      <c r="J180" s="8">
        <v>39520</v>
      </c>
      <c r="K180" s="9">
        <v>0.027004453241534554</v>
      </c>
      <c r="L180" s="10">
        <v>1067.2159921054456</v>
      </c>
      <c r="M180" s="11">
        <v>13.34019990131807</v>
      </c>
      <c r="N180" s="8">
        <v>1404.262602739726</v>
      </c>
      <c r="O180" s="8">
        <v>112341.00821917807</v>
      </c>
      <c r="P180" s="10">
        <v>1498651.5067594517</v>
      </c>
      <c r="R180" s="1">
        <v>30</v>
      </c>
      <c r="S180" s="25">
        <f t="shared" si="21"/>
        <v>42127.878082191775</v>
      </c>
      <c r="T180" s="25">
        <f t="shared" si="22"/>
        <v>3370230.246575342</v>
      </c>
      <c r="U180" s="10">
        <f t="shared" si="23"/>
        <v>44959545.202783555</v>
      </c>
    </row>
    <row r="181" spans="2:21" ht="12.75">
      <c r="B181" s="4" t="s">
        <v>57</v>
      </c>
      <c r="C181" s="3" t="s">
        <v>45</v>
      </c>
      <c r="D181" s="7" t="s">
        <v>22</v>
      </c>
      <c r="E181" s="4" t="s">
        <v>23</v>
      </c>
      <c r="F181" s="4" t="s">
        <v>37</v>
      </c>
      <c r="G181" s="7" t="s">
        <v>25</v>
      </c>
      <c r="H181" s="4">
        <v>757</v>
      </c>
      <c r="I181" s="16">
        <v>80</v>
      </c>
      <c r="J181" s="8">
        <v>60560</v>
      </c>
      <c r="K181" s="9">
        <v>0.027004453241534554</v>
      </c>
      <c r="L181" s="10">
        <v>1635.3896883073328</v>
      </c>
      <c r="M181" s="11">
        <v>20.44237110384166</v>
      </c>
      <c r="N181" s="8">
        <v>112.56248296917809</v>
      </c>
      <c r="O181" s="8">
        <v>9004.998637534249</v>
      </c>
      <c r="P181" s="10">
        <v>184083.52393806362</v>
      </c>
      <c r="R181" s="1">
        <v>30</v>
      </c>
      <c r="S181" s="25">
        <f t="shared" si="21"/>
        <v>3376.874489075343</v>
      </c>
      <c r="T181" s="25">
        <f t="shared" si="22"/>
        <v>270149.9591260275</v>
      </c>
      <c r="U181" s="10">
        <f t="shared" si="23"/>
        <v>5522505.718141909</v>
      </c>
    </row>
    <row r="182" spans="2:21" ht="12.75">
      <c r="B182" s="4" t="s">
        <v>57</v>
      </c>
      <c r="C182" s="3" t="s">
        <v>46</v>
      </c>
      <c r="D182" s="7" t="s">
        <v>22</v>
      </c>
      <c r="E182" s="4" t="s">
        <v>23</v>
      </c>
      <c r="F182" s="4" t="s">
        <v>47</v>
      </c>
      <c r="G182" s="7" t="s">
        <v>25</v>
      </c>
      <c r="H182" s="4">
        <v>298</v>
      </c>
      <c r="I182" s="16">
        <v>80</v>
      </c>
      <c r="J182" s="8">
        <v>23840</v>
      </c>
      <c r="K182" s="9">
        <v>0.027004453241534557</v>
      </c>
      <c r="L182" s="10">
        <v>643.7861652781838</v>
      </c>
      <c r="M182" s="11">
        <v>8.047327065977298</v>
      </c>
      <c r="N182" s="8">
        <v>2870.9368767123287</v>
      </c>
      <c r="O182" s="8">
        <v>229674.9501369863</v>
      </c>
      <c r="P182" s="10">
        <v>1848269.442614356</v>
      </c>
      <c r="R182" s="1">
        <v>25</v>
      </c>
      <c r="S182" s="25">
        <f t="shared" si="21"/>
        <v>71773.42191780821</v>
      </c>
      <c r="T182" s="25">
        <f t="shared" si="22"/>
        <v>5741873.7534246575</v>
      </c>
      <c r="U182" s="10">
        <f t="shared" si="23"/>
        <v>46206736.0653589</v>
      </c>
    </row>
    <row r="183" spans="2:21" ht="12.75">
      <c r="B183" s="4" t="s">
        <v>57</v>
      </c>
      <c r="C183" s="3" t="s">
        <v>48</v>
      </c>
      <c r="D183" s="7" t="s">
        <v>22</v>
      </c>
      <c r="E183" s="4" t="s">
        <v>23</v>
      </c>
      <c r="F183" s="4" t="s">
        <v>37</v>
      </c>
      <c r="G183" s="7" t="s">
        <v>25</v>
      </c>
      <c r="H183" s="4">
        <v>757</v>
      </c>
      <c r="I183" s="16">
        <v>80</v>
      </c>
      <c r="J183" s="8">
        <v>60560</v>
      </c>
      <c r="K183" s="9">
        <v>0.027004453241534554</v>
      </c>
      <c r="L183" s="10">
        <v>1635.3896883073326</v>
      </c>
      <c r="M183" s="11">
        <v>20.44237110384166</v>
      </c>
      <c r="N183" s="8">
        <v>708.8311035098916</v>
      </c>
      <c r="O183" s="8">
        <v>56706.48828079132</v>
      </c>
      <c r="P183" s="10">
        <v>1159215.0774315842</v>
      </c>
      <c r="R183" s="1">
        <v>17</v>
      </c>
      <c r="S183" s="25">
        <f t="shared" si="21"/>
        <v>12050.128759668158</v>
      </c>
      <c r="T183" s="25">
        <f t="shared" si="22"/>
        <v>964010.3007734525</v>
      </c>
      <c r="U183" s="10">
        <f t="shared" si="23"/>
        <v>19706656.316336934</v>
      </c>
    </row>
    <row r="184" spans="2:21" ht="12.75">
      <c r="B184" s="4" t="s">
        <v>57</v>
      </c>
      <c r="C184" s="3" t="s">
        <v>49</v>
      </c>
      <c r="D184" s="7" t="s">
        <v>22</v>
      </c>
      <c r="E184" s="4" t="s">
        <v>23</v>
      </c>
      <c r="F184" s="4" t="s">
        <v>27</v>
      </c>
      <c r="G184" s="7" t="s">
        <v>25</v>
      </c>
      <c r="H184" s="4">
        <v>178</v>
      </c>
      <c r="I184" s="16">
        <v>80</v>
      </c>
      <c r="J184" s="8">
        <v>14240</v>
      </c>
      <c r="K184" s="9">
        <v>0.027004453241534557</v>
      </c>
      <c r="L184" s="10">
        <v>384.5434141594521</v>
      </c>
      <c r="M184" s="11">
        <v>4.806792676993151</v>
      </c>
      <c r="N184" s="8">
        <v>5295.526284657534</v>
      </c>
      <c r="O184" s="8">
        <v>423642.10277260275</v>
      </c>
      <c r="P184" s="10">
        <v>2036359.7572733266</v>
      </c>
      <c r="R184" s="1">
        <v>20</v>
      </c>
      <c r="S184" s="25">
        <f t="shared" si="21"/>
        <v>105910.52569315069</v>
      </c>
      <c r="T184" s="25">
        <f t="shared" si="22"/>
        <v>8472842.055452054</v>
      </c>
      <c r="U184" s="10">
        <f t="shared" si="23"/>
        <v>40727195.14546654</v>
      </c>
    </row>
    <row r="185" spans="2:21" ht="12.75">
      <c r="B185" s="4" t="s">
        <v>57</v>
      </c>
      <c r="C185" s="3" t="s">
        <v>50</v>
      </c>
      <c r="D185" s="7" t="s">
        <v>22</v>
      </c>
      <c r="E185" s="4" t="s">
        <v>23</v>
      </c>
      <c r="F185" s="4" t="s">
        <v>51</v>
      </c>
      <c r="G185" s="7" t="s">
        <v>25</v>
      </c>
      <c r="H185" s="4">
        <v>1295</v>
      </c>
      <c r="I185" s="16">
        <v>80</v>
      </c>
      <c r="J185" s="8">
        <v>103600</v>
      </c>
      <c r="K185" s="9">
        <v>0.027004453241534557</v>
      </c>
      <c r="L185" s="10">
        <v>2797.66135582298</v>
      </c>
      <c r="M185" s="11">
        <v>34.970766947787254</v>
      </c>
      <c r="N185" s="8">
        <v>880.5246616438355</v>
      </c>
      <c r="O185" s="8">
        <v>70441.97293150684</v>
      </c>
      <c r="P185" s="10">
        <v>2463409.8187300637</v>
      </c>
      <c r="R185" s="1">
        <v>30</v>
      </c>
      <c r="S185" s="25">
        <f t="shared" si="21"/>
        <v>26415.739849315065</v>
      </c>
      <c r="T185" s="25">
        <f t="shared" si="22"/>
        <v>2113259.1879452053</v>
      </c>
      <c r="U185" s="10">
        <f t="shared" si="23"/>
        <v>73902294.56190191</v>
      </c>
    </row>
    <row r="186" spans="2:21" ht="12.75">
      <c r="B186" s="4" t="s">
        <v>57</v>
      </c>
      <c r="C186" s="3" t="s">
        <v>52</v>
      </c>
      <c r="D186" s="7" t="s">
        <v>22</v>
      </c>
      <c r="E186" s="4" t="s">
        <v>23</v>
      </c>
      <c r="F186" s="4" t="s">
        <v>37</v>
      </c>
      <c r="G186" s="7" t="s">
        <v>25</v>
      </c>
      <c r="H186" s="4">
        <v>757</v>
      </c>
      <c r="I186" s="16">
        <v>80</v>
      </c>
      <c r="J186" s="8">
        <v>60560</v>
      </c>
      <c r="K186" s="9">
        <v>0.02615729370072117</v>
      </c>
      <c r="L186" s="10">
        <v>1584.0857065156738</v>
      </c>
      <c r="M186" s="11">
        <v>19.801071331445925</v>
      </c>
      <c r="N186" s="8">
        <v>384.8254717652752</v>
      </c>
      <c r="O186" s="8">
        <v>30786.03774122201</v>
      </c>
      <c r="P186" s="10">
        <v>609596.5293265234</v>
      </c>
      <c r="R186" s="1">
        <v>14</v>
      </c>
      <c r="S186" s="25">
        <f t="shared" si="21"/>
        <v>5387.556604713853</v>
      </c>
      <c r="T186" s="25">
        <f t="shared" si="22"/>
        <v>431004.52837710816</v>
      </c>
      <c r="U186" s="10">
        <f t="shared" si="23"/>
        <v>8534351.410571327</v>
      </c>
    </row>
    <row r="187" spans="2:21" ht="12.75">
      <c r="B187" s="4" t="s">
        <v>57</v>
      </c>
      <c r="C187" s="3" t="s">
        <v>53</v>
      </c>
      <c r="D187" s="7" t="s">
        <v>22</v>
      </c>
      <c r="E187" s="4" t="s">
        <v>23</v>
      </c>
      <c r="F187" s="4" t="s">
        <v>43</v>
      </c>
      <c r="G187" s="7" t="s">
        <v>25</v>
      </c>
      <c r="H187" s="4">
        <v>298</v>
      </c>
      <c r="I187" s="16">
        <v>80</v>
      </c>
      <c r="J187" s="8">
        <v>23840</v>
      </c>
      <c r="K187" s="9">
        <v>0.026157293700721167</v>
      </c>
      <c r="L187" s="10">
        <v>623.5898818251926</v>
      </c>
      <c r="M187" s="11">
        <v>7.794873522814908</v>
      </c>
      <c r="N187" s="8">
        <v>253.73393073630137</v>
      </c>
      <c r="O187" s="8">
        <v>20298.71445890411</v>
      </c>
      <c r="P187" s="10">
        <v>158225.91188289179</v>
      </c>
      <c r="R187" s="1">
        <v>8</v>
      </c>
      <c r="S187" s="25">
        <f t="shared" si="21"/>
        <v>2029.871445890411</v>
      </c>
      <c r="T187" s="25">
        <f t="shared" si="22"/>
        <v>162389.71567123287</v>
      </c>
      <c r="U187" s="10">
        <f t="shared" si="23"/>
        <v>1265807.2950631343</v>
      </c>
    </row>
    <row r="188" ht="12.75">
      <c r="L188" s="10"/>
    </row>
    <row r="189" ht="12.75">
      <c r="L189" s="10"/>
    </row>
    <row r="190" ht="12.75">
      <c r="L190" s="10"/>
    </row>
    <row r="191" ht="12.75">
      <c r="L191" s="10"/>
    </row>
    <row r="192" ht="12.75">
      <c r="L192" s="10"/>
    </row>
    <row r="193" ht="12.75">
      <c r="L193" s="10"/>
    </row>
  </sheetData>
  <mergeCells count="2">
    <mergeCell ref="O119:P119"/>
    <mergeCell ref="S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Z111"/>
  <sheetViews>
    <sheetView tabSelected="1" zoomScale="80" zoomScaleNormal="80" workbookViewId="0" topLeftCell="A1">
      <selection activeCell="CB45" sqref="CB45"/>
    </sheetView>
  </sheetViews>
  <sheetFormatPr defaultColWidth="9.140625" defaultRowHeight="12.75"/>
  <cols>
    <col min="1" max="1" width="2.7109375" style="7" customWidth="1"/>
    <col min="2" max="2" width="12.8515625" style="7" bestFit="1" customWidth="1"/>
    <col min="3" max="3" width="31.28125" style="7" bestFit="1" customWidth="1"/>
    <col min="4" max="4" width="24.140625" style="7" customWidth="1"/>
    <col min="5" max="5" width="13.00390625" style="7" customWidth="1"/>
    <col min="6" max="6" width="27.8515625" style="4" customWidth="1"/>
    <col min="7" max="7" width="29.421875" style="4" bestFit="1" customWidth="1"/>
    <col min="8" max="9" width="17.7109375" style="4" customWidth="1"/>
    <col min="10" max="10" width="11.28125" style="4" bestFit="1" customWidth="1"/>
    <col min="11" max="17" width="12.28125" style="4" bestFit="1" customWidth="1"/>
    <col min="18" max="21" width="12.28125" style="7" bestFit="1" customWidth="1"/>
    <col min="22" max="22" width="15.8515625" style="7" customWidth="1"/>
    <col min="23" max="39" width="12.28125" style="7" bestFit="1" customWidth="1"/>
    <col min="40" max="43" width="9.57421875" style="7" bestFit="1" customWidth="1"/>
    <col min="44" max="44" width="1.57421875" style="7" customWidth="1"/>
    <col min="45" max="51" width="9.28125" style="7" customWidth="1"/>
    <col min="52" max="52" width="9.57421875" style="7" bestFit="1" customWidth="1"/>
    <col min="53" max="78" width="10.28125" style="7" bestFit="1" customWidth="1"/>
    <col min="79" max="79" width="8.7109375" style="7" bestFit="1" customWidth="1"/>
    <col min="80" max="16384" width="9.140625" style="7" customWidth="1"/>
  </cols>
  <sheetData>
    <row r="2" spans="2:22" ht="12.75">
      <c r="B2" s="19" t="s">
        <v>60</v>
      </c>
      <c r="G2" s="13" t="s">
        <v>61</v>
      </c>
      <c r="I2" s="20" t="s">
        <v>62</v>
      </c>
      <c r="J2" s="20"/>
      <c r="K2" s="20"/>
      <c r="L2" s="20"/>
      <c r="M2" s="20"/>
      <c r="N2" s="20"/>
      <c r="O2" s="20"/>
      <c r="P2" s="20"/>
      <c r="Q2" s="20"/>
      <c r="R2" s="20"/>
      <c r="V2" s="12" t="s">
        <v>63</v>
      </c>
    </row>
    <row r="4" spans="2:22" ht="12.75">
      <c r="B4" s="17" t="s">
        <v>64</v>
      </c>
      <c r="G4" s="13" t="s">
        <v>65</v>
      </c>
      <c r="H4" s="13" t="s">
        <v>66</v>
      </c>
      <c r="I4" s="4" t="s">
        <v>20</v>
      </c>
      <c r="J4" s="7">
        <v>80</v>
      </c>
      <c r="Q4" s="17"/>
      <c r="T4" s="21"/>
      <c r="V4" s="7" t="s">
        <v>67</v>
      </c>
    </row>
    <row r="5" spans="7:20" ht="12.75">
      <c r="G5" s="17" t="s">
        <v>68</v>
      </c>
      <c r="H5" s="4">
        <v>2</v>
      </c>
      <c r="I5" s="4" t="s">
        <v>76</v>
      </c>
      <c r="J5" s="7">
        <v>75</v>
      </c>
      <c r="Q5" s="17"/>
      <c r="T5" s="22"/>
    </row>
    <row r="6" spans="7:20" ht="12.75">
      <c r="G6" s="17" t="s">
        <v>69</v>
      </c>
      <c r="H6" s="4" t="s">
        <v>70</v>
      </c>
      <c r="I6" s="4" t="s">
        <v>55</v>
      </c>
      <c r="J6" s="7">
        <v>75</v>
      </c>
      <c r="Q6" s="17"/>
      <c r="T6" s="22"/>
    </row>
    <row r="7" spans="7:20" ht="12.75">
      <c r="G7" s="17" t="s">
        <v>71</v>
      </c>
      <c r="H7" s="4" t="s">
        <v>72</v>
      </c>
      <c r="J7" s="7"/>
      <c r="Q7" s="17"/>
      <c r="T7" s="22"/>
    </row>
    <row r="8" spans="7:10" ht="12.75">
      <c r="G8" s="17" t="s">
        <v>73</v>
      </c>
      <c r="H8" s="4" t="s">
        <v>74</v>
      </c>
      <c r="I8" s="7"/>
      <c r="J8" s="7"/>
    </row>
    <row r="9" spans="7:10" ht="12.75">
      <c r="G9" s="17" t="s">
        <v>75</v>
      </c>
      <c r="H9" s="4">
        <v>8</v>
      </c>
      <c r="I9" s="7"/>
      <c r="J9" s="7"/>
    </row>
    <row r="10" spans="7:20" ht="12.75">
      <c r="G10" s="17" t="s">
        <v>77</v>
      </c>
      <c r="H10" s="4">
        <v>5</v>
      </c>
      <c r="I10" s="7"/>
      <c r="J10" s="7"/>
      <c r="T10" s="22"/>
    </row>
    <row r="12" spans="3:78" ht="12.75">
      <c r="C12" s="19"/>
      <c r="R12" s="37" t="s">
        <v>78</v>
      </c>
      <c r="S12" s="37"/>
      <c r="T12" s="37"/>
      <c r="U12" s="37"/>
      <c r="V12" s="37"/>
      <c r="W12" s="3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2:3" ht="12.75">
      <c r="B13" s="20" t="s">
        <v>100</v>
      </c>
      <c r="C13" s="23"/>
    </row>
    <row r="14" spans="10:78" ht="12.75">
      <c r="J14" s="14" t="s">
        <v>79</v>
      </c>
      <c r="K14" s="14" t="s">
        <v>79</v>
      </c>
      <c r="L14" s="14" t="s">
        <v>79</v>
      </c>
      <c r="M14" s="14" t="s">
        <v>79</v>
      </c>
      <c r="N14" s="14" t="s">
        <v>79</v>
      </c>
      <c r="O14" s="14" t="s">
        <v>79</v>
      </c>
      <c r="P14" s="14" t="s">
        <v>79</v>
      </c>
      <c r="Q14" s="14" t="s">
        <v>79</v>
      </c>
      <c r="R14" s="14" t="s">
        <v>79</v>
      </c>
      <c r="S14" s="14" t="s">
        <v>79</v>
      </c>
      <c r="T14" s="14" t="s">
        <v>79</v>
      </c>
      <c r="U14" s="14" t="s">
        <v>79</v>
      </c>
      <c r="V14" s="14" t="s">
        <v>79</v>
      </c>
      <c r="W14" s="14" t="s">
        <v>79</v>
      </c>
      <c r="X14" s="14" t="s">
        <v>79</v>
      </c>
      <c r="Y14" s="14" t="s">
        <v>79</v>
      </c>
      <c r="Z14" s="14" t="s">
        <v>79</v>
      </c>
      <c r="AA14" s="14" t="s">
        <v>79</v>
      </c>
      <c r="AB14" s="14" t="s">
        <v>79</v>
      </c>
      <c r="AC14" s="14" t="s">
        <v>79</v>
      </c>
      <c r="AD14" s="14" t="s">
        <v>79</v>
      </c>
      <c r="AE14" s="14" t="s">
        <v>79</v>
      </c>
      <c r="AF14" s="14" t="s">
        <v>79</v>
      </c>
      <c r="AG14" s="14" t="s">
        <v>79</v>
      </c>
      <c r="AH14" s="14" t="s">
        <v>79</v>
      </c>
      <c r="AI14" s="14" t="s">
        <v>79</v>
      </c>
      <c r="AJ14" s="14" t="s">
        <v>79</v>
      </c>
      <c r="AK14" s="14" t="s">
        <v>79</v>
      </c>
      <c r="AL14" s="14" t="s">
        <v>79</v>
      </c>
      <c r="AM14" s="14" t="s">
        <v>79</v>
      </c>
      <c r="AN14" s="14" t="s">
        <v>79</v>
      </c>
      <c r="AO14" s="14" t="s">
        <v>79</v>
      </c>
      <c r="AP14" s="14" t="s">
        <v>79</v>
      </c>
      <c r="AQ14" s="14" t="s">
        <v>79</v>
      </c>
      <c r="AS14" s="14" t="s">
        <v>80</v>
      </c>
      <c r="AT14" s="14" t="s">
        <v>80</v>
      </c>
      <c r="AU14" s="14" t="s">
        <v>80</v>
      </c>
      <c r="AV14" s="14" t="s">
        <v>80</v>
      </c>
      <c r="AW14" s="14" t="s">
        <v>80</v>
      </c>
      <c r="AX14" s="14" t="s">
        <v>80</v>
      </c>
      <c r="AY14" s="14" t="s">
        <v>80</v>
      </c>
      <c r="AZ14" s="14" t="s">
        <v>80</v>
      </c>
      <c r="BA14" s="14" t="s">
        <v>80</v>
      </c>
      <c r="BB14" s="14" t="s">
        <v>80</v>
      </c>
      <c r="BC14" s="14" t="s">
        <v>80</v>
      </c>
      <c r="BD14" s="14" t="s">
        <v>80</v>
      </c>
      <c r="BE14" s="14" t="s">
        <v>80</v>
      </c>
      <c r="BF14" s="14" t="s">
        <v>80</v>
      </c>
      <c r="BG14" s="14" t="s">
        <v>80</v>
      </c>
      <c r="BH14" s="14" t="s">
        <v>80</v>
      </c>
      <c r="BI14" s="14" t="s">
        <v>80</v>
      </c>
      <c r="BJ14" s="14" t="s">
        <v>80</v>
      </c>
      <c r="BK14" s="14" t="s">
        <v>80</v>
      </c>
      <c r="BL14" s="14" t="s">
        <v>80</v>
      </c>
      <c r="BM14" s="14" t="s">
        <v>80</v>
      </c>
      <c r="BN14" s="14" t="s">
        <v>80</v>
      </c>
      <c r="BO14" s="14" t="s">
        <v>80</v>
      </c>
      <c r="BP14" s="14" t="s">
        <v>80</v>
      </c>
      <c r="BQ14" s="14" t="s">
        <v>80</v>
      </c>
      <c r="BR14" s="14" t="s">
        <v>80</v>
      </c>
      <c r="BS14" s="14" t="s">
        <v>80</v>
      </c>
      <c r="BT14" s="14" t="s">
        <v>80</v>
      </c>
      <c r="BU14" s="14" t="s">
        <v>80</v>
      </c>
      <c r="BV14" s="14" t="s">
        <v>80</v>
      </c>
      <c r="BW14" s="14" t="s">
        <v>80</v>
      </c>
      <c r="BX14" s="14" t="s">
        <v>80</v>
      </c>
      <c r="BY14" s="14" t="s">
        <v>80</v>
      </c>
      <c r="BZ14" s="14" t="s">
        <v>80</v>
      </c>
    </row>
    <row r="15" spans="4:78" ht="12.75">
      <c r="D15" s="14" t="s">
        <v>6</v>
      </c>
      <c r="E15" s="14" t="s">
        <v>81</v>
      </c>
      <c r="H15" s="14" t="s">
        <v>2</v>
      </c>
      <c r="I15" s="14" t="s">
        <v>2</v>
      </c>
      <c r="J15" s="14" t="s">
        <v>82</v>
      </c>
      <c r="K15" s="14" t="s">
        <v>82</v>
      </c>
      <c r="L15" s="14" t="s">
        <v>82</v>
      </c>
      <c r="M15" s="14" t="s">
        <v>82</v>
      </c>
      <c r="N15" s="14" t="s">
        <v>82</v>
      </c>
      <c r="O15" s="14" t="s">
        <v>82</v>
      </c>
      <c r="P15" s="14" t="s">
        <v>82</v>
      </c>
      <c r="Q15" s="14" t="s">
        <v>82</v>
      </c>
      <c r="R15" s="14" t="s">
        <v>82</v>
      </c>
      <c r="S15" s="14" t="s">
        <v>82</v>
      </c>
      <c r="T15" s="14" t="s">
        <v>82</v>
      </c>
      <c r="U15" s="14" t="s">
        <v>82</v>
      </c>
      <c r="V15" s="14" t="s">
        <v>82</v>
      </c>
      <c r="W15" s="14" t="s">
        <v>82</v>
      </c>
      <c r="X15" s="14" t="s">
        <v>82</v>
      </c>
      <c r="Y15" s="14" t="s">
        <v>82</v>
      </c>
      <c r="Z15" s="14" t="s">
        <v>82</v>
      </c>
      <c r="AA15" s="14" t="s">
        <v>82</v>
      </c>
      <c r="AB15" s="14" t="s">
        <v>82</v>
      </c>
      <c r="AC15" s="14" t="s">
        <v>82</v>
      </c>
      <c r="AD15" s="14" t="s">
        <v>82</v>
      </c>
      <c r="AE15" s="14" t="s">
        <v>82</v>
      </c>
      <c r="AF15" s="14" t="s">
        <v>82</v>
      </c>
      <c r="AG15" s="14" t="s">
        <v>82</v>
      </c>
      <c r="AH15" s="14" t="s">
        <v>82</v>
      </c>
      <c r="AI15" s="14" t="s">
        <v>82</v>
      </c>
      <c r="AJ15" s="14" t="s">
        <v>82</v>
      </c>
      <c r="AK15" s="14" t="s">
        <v>82</v>
      </c>
      <c r="AL15" s="14" t="s">
        <v>82</v>
      </c>
      <c r="AM15" s="14" t="s">
        <v>82</v>
      </c>
      <c r="AN15" s="14" t="s">
        <v>82</v>
      </c>
      <c r="AO15" s="14" t="s">
        <v>82</v>
      </c>
      <c r="AP15" s="14" t="s">
        <v>82</v>
      </c>
      <c r="AQ15" s="14" t="s">
        <v>82</v>
      </c>
      <c r="AS15" s="14" t="s">
        <v>82</v>
      </c>
      <c r="AT15" s="14" t="s">
        <v>82</v>
      </c>
      <c r="AU15" s="14" t="s">
        <v>82</v>
      </c>
      <c r="AV15" s="14" t="s">
        <v>82</v>
      </c>
      <c r="AW15" s="14" t="s">
        <v>82</v>
      </c>
      <c r="AX15" s="14" t="s">
        <v>82</v>
      </c>
      <c r="AY15" s="14" t="s">
        <v>82</v>
      </c>
      <c r="AZ15" s="14" t="s">
        <v>82</v>
      </c>
      <c r="BA15" s="14" t="s">
        <v>82</v>
      </c>
      <c r="BB15" s="14" t="s">
        <v>82</v>
      </c>
      <c r="BC15" s="14" t="s">
        <v>82</v>
      </c>
      <c r="BD15" s="14" t="s">
        <v>82</v>
      </c>
      <c r="BE15" s="14" t="s">
        <v>82</v>
      </c>
      <c r="BF15" s="14" t="s">
        <v>82</v>
      </c>
      <c r="BG15" s="14" t="s">
        <v>82</v>
      </c>
      <c r="BH15" s="14" t="s">
        <v>82</v>
      </c>
      <c r="BI15" s="14" t="s">
        <v>82</v>
      </c>
      <c r="BJ15" s="14" t="s">
        <v>82</v>
      </c>
      <c r="BK15" s="14" t="s">
        <v>82</v>
      </c>
      <c r="BL15" s="14" t="s">
        <v>82</v>
      </c>
      <c r="BM15" s="14" t="s">
        <v>82</v>
      </c>
      <c r="BN15" s="14" t="s">
        <v>82</v>
      </c>
      <c r="BO15" s="14" t="s">
        <v>82</v>
      </c>
      <c r="BP15" s="14" t="s">
        <v>82</v>
      </c>
      <c r="BQ15" s="14" t="s">
        <v>82</v>
      </c>
      <c r="BR15" s="14" t="s">
        <v>82</v>
      </c>
      <c r="BS15" s="14" t="s">
        <v>82</v>
      </c>
      <c r="BT15" s="14" t="s">
        <v>82</v>
      </c>
      <c r="BU15" s="14" t="s">
        <v>82</v>
      </c>
      <c r="BV15" s="14" t="s">
        <v>82</v>
      </c>
      <c r="BW15" s="14" t="s">
        <v>82</v>
      </c>
      <c r="BX15" s="14" t="s">
        <v>82</v>
      </c>
      <c r="BY15" s="14" t="s">
        <v>82</v>
      </c>
      <c r="BZ15" s="14" t="s">
        <v>82</v>
      </c>
    </row>
    <row r="16" spans="2:78" ht="12.75">
      <c r="B16" s="13" t="s">
        <v>83</v>
      </c>
      <c r="C16" s="13" t="s">
        <v>65</v>
      </c>
      <c r="D16" s="13" t="s">
        <v>66</v>
      </c>
      <c r="E16" s="13" t="s">
        <v>84</v>
      </c>
      <c r="F16" s="13" t="s">
        <v>8</v>
      </c>
      <c r="G16" s="13" t="s">
        <v>85</v>
      </c>
      <c r="H16" s="13" t="s">
        <v>9</v>
      </c>
      <c r="I16" s="13" t="s">
        <v>10</v>
      </c>
      <c r="J16" s="13">
        <v>3</v>
      </c>
      <c r="K16" s="13">
        <v>4</v>
      </c>
      <c r="L16" s="13">
        <v>5</v>
      </c>
      <c r="M16" s="13">
        <v>6</v>
      </c>
      <c r="N16" s="13">
        <v>7</v>
      </c>
      <c r="O16" s="13">
        <v>8</v>
      </c>
      <c r="P16" s="13">
        <v>9</v>
      </c>
      <c r="Q16" s="13">
        <v>10</v>
      </c>
      <c r="R16" s="13">
        <v>11</v>
      </c>
      <c r="S16" s="13">
        <v>12</v>
      </c>
      <c r="T16" s="13">
        <v>13</v>
      </c>
      <c r="U16" s="13">
        <v>14</v>
      </c>
      <c r="V16" s="13">
        <v>15</v>
      </c>
      <c r="W16" s="13">
        <v>16</v>
      </c>
      <c r="X16" s="13">
        <v>17</v>
      </c>
      <c r="Y16" s="13">
        <v>18</v>
      </c>
      <c r="Z16" s="13">
        <v>19</v>
      </c>
      <c r="AA16" s="13">
        <v>20</v>
      </c>
      <c r="AB16" s="13">
        <v>21</v>
      </c>
      <c r="AC16" s="13">
        <v>22</v>
      </c>
      <c r="AD16" s="13">
        <v>23</v>
      </c>
      <c r="AE16" s="13">
        <v>24</v>
      </c>
      <c r="AF16" s="13">
        <v>25</v>
      </c>
      <c r="AG16" s="13">
        <v>26</v>
      </c>
      <c r="AH16" s="13">
        <v>27</v>
      </c>
      <c r="AI16" s="13">
        <v>28</v>
      </c>
      <c r="AJ16" s="13">
        <v>29</v>
      </c>
      <c r="AK16" s="13">
        <v>30</v>
      </c>
      <c r="AL16" s="13">
        <v>31</v>
      </c>
      <c r="AM16" s="13">
        <v>32</v>
      </c>
      <c r="AN16" s="13">
        <v>33</v>
      </c>
      <c r="AO16" s="13">
        <v>34</v>
      </c>
      <c r="AP16" s="13">
        <v>35</v>
      </c>
      <c r="AQ16" s="13">
        <v>36</v>
      </c>
      <c r="AR16" s="13"/>
      <c r="AS16" s="13">
        <v>3</v>
      </c>
      <c r="AT16" s="13">
        <v>4</v>
      </c>
      <c r="AU16" s="13">
        <v>5</v>
      </c>
      <c r="AV16" s="13">
        <v>6</v>
      </c>
      <c r="AW16" s="13">
        <v>7</v>
      </c>
      <c r="AX16" s="13">
        <v>8</v>
      </c>
      <c r="AY16" s="13">
        <v>9</v>
      </c>
      <c r="AZ16" s="13">
        <v>10</v>
      </c>
      <c r="BA16" s="13">
        <v>11</v>
      </c>
      <c r="BB16" s="13">
        <v>12</v>
      </c>
      <c r="BC16" s="13">
        <v>13</v>
      </c>
      <c r="BD16" s="13">
        <v>14</v>
      </c>
      <c r="BE16" s="13">
        <v>15</v>
      </c>
      <c r="BF16" s="13">
        <v>16</v>
      </c>
      <c r="BG16" s="13">
        <v>17</v>
      </c>
      <c r="BH16" s="13">
        <v>18</v>
      </c>
      <c r="BI16" s="13">
        <v>19</v>
      </c>
      <c r="BJ16" s="13">
        <v>20</v>
      </c>
      <c r="BK16" s="13">
        <v>21</v>
      </c>
      <c r="BL16" s="13">
        <v>22</v>
      </c>
      <c r="BM16" s="13">
        <v>23</v>
      </c>
      <c r="BN16" s="13">
        <v>24</v>
      </c>
      <c r="BO16" s="13">
        <v>25</v>
      </c>
      <c r="BP16" s="13">
        <v>26</v>
      </c>
      <c r="BQ16" s="13">
        <v>27</v>
      </c>
      <c r="BR16" s="13">
        <v>28</v>
      </c>
      <c r="BS16" s="13">
        <v>29</v>
      </c>
      <c r="BT16" s="13">
        <v>30</v>
      </c>
      <c r="BU16" s="13">
        <v>31</v>
      </c>
      <c r="BV16" s="13">
        <v>32</v>
      </c>
      <c r="BW16" s="13">
        <v>33</v>
      </c>
      <c r="BX16" s="13">
        <v>34</v>
      </c>
      <c r="BY16" s="13">
        <v>35</v>
      </c>
      <c r="BZ16" s="13">
        <v>36</v>
      </c>
    </row>
    <row r="17" spans="2:17" ht="12.75">
      <c r="B17" s="4"/>
      <c r="D17" s="4"/>
      <c r="E17" s="4"/>
      <c r="J17" s="7"/>
      <c r="K17" s="7"/>
      <c r="L17" s="7"/>
      <c r="M17" s="7"/>
      <c r="N17" s="7"/>
      <c r="O17" s="7"/>
      <c r="P17" s="7"/>
      <c r="Q17" s="7"/>
    </row>
    <row r="18" spans="2:78" ht="12.75">
      <c r="B18" s="4" t="s">
        <v>86</v>
      </c>
      <c r="C18" s="7" t="s">
        <v>88</v>
      </c>
      <c r="D18" s="4" t="s">
        <v>89</v>
      </c>
      <c r="E18" s="4" t="s">
        <v>87</v>
      </c>
      <c r="F18" s="26" t="s">
        <v>90</v>
      </c>
      <c r="G18" s="27" t="s">
        <v>21</v>
      </c>
      <c r="H18" s="4" t="s">
        <v>23</v>
      </c>
      <c r="I18" s="24" t="s">
        <v>24</v>
      </c>
      <c r="J18" s="28">
        <v>0</v>
      </c>
      <c r="K18" s="28">
        <v>162.43333333333334</v>
      </c>
      <c r="L18" s="28">
        <v>162.43333333333334</v>
      </c>
      <c r="M18" s="28">
        <v>162.43333333333334</v>
      </c>
      <c r="N18" s="28">
        <v>0</v>
      </c>
      <c r="O18" s="28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/>
      <c r="AS18" s="25">
        <v>0</v>
      </c>
      <c r="AT18" s="25">
        <v>12503.333333333334</v>
      </c>
      <c r="AU18" s="25">
        <v>12503.333333333334</v>
      </c>
      <c r="AV18" s="25">
        <v>12503.333333333334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</row>
    <row r="19" spans="2:78" ht="12.75">
      <c r="B19" s="4" t="s">
        <v>86</v>
      </c>
      <c r="C19" s="7" t="s">
        <v>88</v>
      </c>
      <c r="D19" s="4" t="s">
        <v>89</v>
      </c>
      <c r="E19" s="4" t="s">
        <v>87</v>
      </c>
      <c r="F19" s="26" t="s">
        <v>90</v>
      </c>
      <c r="G19" s="4" t="s">
        <v>91</v>
      </c>
      <c r="H19" s="4" t="s">
        <v>23</v>
      </c>
      <c r="I19" s="26" t="s">
        <v>27</v>
      </c>
      <c r="J19" s="28">
        <v>0</v>
      </c>
      <c r="K19" s="28">
        <v>0</v>
      </c>
      <c r="L19" s="28">
        <v>252.30486111111117</v>
      </c>
      <c r="M19" s="28">
        <v>252.30486111111117</v>
      </c>
      <c r="N19" s="28">
        <v>252.30486111111117</v>
      </c>
      <c r="O19" s="28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/>
      <c r="AS19" s="25">
        <v>0</v>
      </c>
      <c r="AT19" s="25">
        <v>0</v>
      </c>
      <c r="AU19" s="25">
        <v>19424.166666666668</v>
      </c>
      <c r="AV19" s="25">
        <v>19424.166666666668</v>
      </c>
      <c r="AW19" s="25">
        <v>19424.166666666668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</row>
    <row r="20" spans="2:78" ht="12.75">
      <c r="B20" s="4" t="s">
        <v>86</v>
      </c>
      <c r="C20" s="7" t="s">
        <v>88</v>
      </c>
      <c r="D20" s="4" t="s">
        <v>89</v>
      </c>
      <c r="E20" s="4" t="s">
        <v>87</v>
      </c>
      <c r="F20" s="26" t="s">
        <v>90</v>
      </c>
      <c r="G20" s="27" t="s">
        <v>28</v>
      </c>
      <c r="H20" s="4" t="s">
        <v>23</v>
      </c>
      <c r="I20" s="29" t="s">
        <v>29</v>
      </c>
      <c r="J20" s="28">
        <v>0</v>
      </c>
      <c r="K20" s="28">
        <v>198.03055555555557</v>
      </c>
      <c r="L20" s="28">
        <v>198.03055555555557</v>
      </c>
      <c r="M20" s="28">
        <v>198.03055555555557</v>
      </c>
      <c r="N20" s="28">
        <v>0</v>
      </c>
      <c r="O20" s="28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/>
      <c r="AS20" s="25">
        <v>0</v>
      </c>
      <c r="AT20" s="25">
        <v>15253.333333333336</v>
      </c>
      <c r="AU20" s="25">
        <v>15253.333333333336</v>
      </c>
      <c r="AV20" s="25">
        <v>15253.333333333336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</row>
    <row r="21" spans="2:78" ht="12.75">
      <c r="B21" s="4" t="s">
        <v>86</v>
      </c>
      <c r="C21" s="7" t="s">
        <v>88</v>
      </c>
      <c r="D21" s="4" t="s">
        <v>89</v>
      </c>
      <c r="E21" s="4" t="s">
        <v>87</v>
      </c>
      <c r="F21" s="26" t="s">
        <v>90</v>
      </c>
      <c r="G21" s="27" t="s">
        <v>92</v>
      </c>
      <c r="H21" s="4" t="s">
        <v>23</v>
      </c>
      <c r="I21" s="26" t="s">
        <v>31</v>
      </c>
      <c r="J21" s="28">
        <v>0</v>
      </c>
      <c r="K21" s="28">
        <v>252.30486111111117</v>
      </c>
      <c r="L21" s="28">
        <v>252.30486111111117</v>
      </c>
      <c r="M21" s="28">
        <v>252.30486111111117</v>
      </c>
      <c r="N21" s="28">
        <v>0</v>
      </c>
      <c r="O21" s="28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/>
      <c r="AS21" s="25">
        <v>0</v>
      </c>
      <c r="AT21" s="25">
        <v>19424.166666666668</v>
      </c>
      <c r="AU21" s="25">
        <v>19424.166666666668</v>
      </c>
      <c r="AV21" s="25">
        <v>19424.166666666668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</row>
    <row r="22" spans="2:78" ht="12.75">
      <c r="B22" s="4" t="s">
        <v>86</v>
      </c>
      <c r="C22" s="7" t="s">
        <v>88</v>
      </c>
      <c r="D22" s="4" t="s">
        <v>89</v>
      </c>
      <c r="E22" s="4" t="s">
        <v>87</v>
      </c>
      <c r="F22" s="26" t="s">
        <v>90</v>
      </c>
      <c r="G22" s="27" t="s">
        <v>32</v>
      </c>
      <c r="H22" s="4" t="s">
        <v>23</v>
      </c>
      <c r="I22" s="26" t="s">
        <v>31</v>
      </c>
      <c r="J22" s="28">
        <v>0</v>
      </c>
      <c r="K22" s="28">
        <v>162.43333333333334</v>
      </c>
      <c r="L22" s="28">
        <v>162.43333333333334</v>
      </c>
      <c r="M22" s="28">
        <v>162.43333333333334</v>
      </c>
      <c r="N22" s="28">
        <v>0</v>
      </c>
      <c r="O22" s="28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/>
      <c r="AS22" s="25">
        <v>0</v>
      </c>
      <c r="AT22" s="25">
        <v>12503.333333333334</v>
      </c>
      <c r="AU22" s="25">
        <v>12503.333333333334</v>
      </c>
      <c r="AV22" s="25">
        <v>12503.333333333334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</row>
    <row r="23" spans="2:78" ht="12.75">
      <c r="B23" s="4" t="s">
        <v>86</v>
      </c>
      <c r="C23" s="7" t="s">
        <v>88</v>
      </c>
      <c r="D23" s="4" t="s">
        <v>89</v>
      </c>
      <c r="E23" s="4" t="s">
        <v>87</v>
      </c>
      <c r="F23" s="26" t="s">
        <v>90</v>
      </c>
      <c r="G23" s="27" t="s">
        <v>33</v>
      </c>
      <c r="H23" s="4" t="s">
        <v>23</v>
      </c>
      <c r="I23" s="26" t="s">
        <v>31</v>
      </c>
      <c r="J23" s="28">
        <v>0</v>
      </c>
      <c r="K23" s="28">
        <v>0</v>
      </c>
      <c r="L23" s="28">
        <v>162.43333333333334</v>
      </c>
      <c r="M23" s="28">
        <v>162.43333333333334</v>
      </c>
      <c r="N23" s="28">
        <v>162.43333333333334</v>
      </c>
      <c r="O23" s="28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/>
      <c r="AS23" s="25">
        <v>0</v>
      </c>
      <c r="AT23" s="25">
        <v>0</v>
      </c>
      <c r="AU23" s="25">
        <v>12503.333333333334</v>
      </c>
      <c r="AV23" s="25">
        <v>12503.333333333334</v>
      </c>
      <c r="AW23" s="25">
        <v>12503.333333333334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</row>
    <row r="24" spans="2:78" ht="12.75">
      <c r="B24" s="4" t="s">
        <v>86</v>
      </c>
      <c r="C24" s="7" t="s">
        <v>88</v>
      </c>
      <c r="D24" s="4" t="s">
        <v>89</v>
      </c>
      <c r="E24" s="4" t="s">
        <v>87</v>
      </c>
      <c r="F24" s="26" t="s">
        <v>90</v>
      </c>
      <c r="G24" s="27" t="s">
        <v>93</v>
      </c>
      <c r="H24" s="4" t="s">
        <v>23</v>
      </c>
      <c r="I24" s="29" t="s">
        <v>35</v>
      </c>
      <c r="J24" s="28">
        <v>162.43333333333334</v>
      </c>
      <c r="K24" s="28">
        <v>162.43333333333334</v>
      </c>
      <c r="L24" s="28">
        <v>162.43333333333334</v>
      </c>
      <c r="M24" s="28">
        <v>0</v>
      </c>
      <c r="N24" s="28">
        <v>0</v>
      </c>
      <c r="O24" s="28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/>
      <c r="AS24" s="25">
        <v>12503.333333333334</v>
      </c>
      <c r="AT24" s="25">
        <v>12503.333333333334</v>
      </c>
      <c r="AU24" s="25">
        <v>12503.333333333334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</row>
    <row r="25" spans="2:78" ht="12.75">
      <c r="B25" s="4" t="s">
        <v>86</v>
      </c>
      <c r="C25" s="7" t="s">
        <v>88</v>
      </c>
      <c r="D25" s="4" t="s">
        <v>89</v>
      </c>
      <c r="E25" s="4" t="s">
        <v>87</v>
      </c>
      <c r="F25" s="26" t="s">
        <v>90</v>
      </c>
      <c r="G25" s="27" t="s">
        <v>94</v>
      </c>
      <c r="H25" s="4" t="s">
        <v>23</v>
      </c>
      <c r="I25" s="26" t="s">
        <v>37</v>
      </c>
      <c r="J25" s="28">
        <v>0</v>
      </c>
      <c r="K25" s="28">
        <v>0</v>
      </c>
      <c r="L25" s="28">
        <v>162.43333333333334</v>
      </c>
      <c r="M25" s="28">
        <v>162.43333333333334</v>
      </c>
      <c r="N25" s="28">
        <v>162.43333333333334</v>
      </c>
      <c r="O25" s="28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/>
      <c r="AS25" s="25">
        <v>0</v>
      </c>
      <c r="AT25" s="25">
        <v>0</v>
      </c>
      <c r="AU25" s="25">
        <v>12503.333333333334</v>
      </c>
      <c r="AV25" s="25">
        <v>12503.333333333334</v>
      </c>
      <c r="AW25" s="25">
        <v>12503.333333333334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</row>
    <row r="26" spans="2:78" ht="12.75">
      <c r="B26" s="4" t="s">
        <v>86</v>
      </c>
      <c r="C26" s="7" t="s">
        <v>88</v>
      </c>
      <c r="D26" s="4" t="s">
        <v>89</v>
      </c>
      <c r="E26" s="4" t="s">
        <v>87</v>
      </c>
      <c r="F26" s="26" t="s">
        <v>90</v>
      </c>
      <c r="G26" s="27" t="s">
        <v>95</v>
      </c>
      <c r="H26" s="4" t="s">
        <v>23</v>
      </c>
      <c r="I26" s="26" t="s">
        <v>37</v>
      </c>
      <c r="J26" s="28">
        <v>162.43333333333334</v>
      </c>
      <c r="K26" s="28">
        <v>162.43333333333334</v>
      </c>
      <c r="L26" s="28">
        <v>162.43333333333334</v>
      </c>
      <c r="M26" s="28">
        <v>0</v>
      </c>
      <c r="N26" s="28">
        <v>0</v>
      </c>
      <c r="O26" s="28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/>
      <c r="AS26" s="25">
        <v>12503.333333333334</v>
      </c>
      <c r="AT26" s="25">
        <v>12503.333333333334</v>
      </c>
      <c r="AU26" s="25">
        <v>12503.333333333334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</row>
    <row r="27" spans="2:78" ht="12.75">
      <c r="B27" s="4" t="s">
        <v>86</v>
      </c>
      <c r="C27" s="7" t="s">
        <v>88</v>
      </c>
      <c r="D27" s="4" t="s">
        <v>89</v>
      </c>
      <c r="E27" s="4" t="s">
        <v>87</v>
      </c>
      <c r="F27" s="26" t="s">
        <v>90</v>
      </c>
      <c r="G27" s="27" t="s">
        <v>96</v>
      </c>
      <c r="H27" s="4" t="s">
        <v>23</v>
      </c>
      <c r="I27" s="26" t="s">
        <v>37</v>
      </c>
      <c r="J27" s="28">
        <v>162.43333333333334</v>
      </c>
      <c r="K27" s="28">
        <v>162.43333333333334</v>
      </c>
      <c r="L27" s="28">
        <v>162.43333333333334</v>
      </c>
      <c r="M27" s="28">
        <v>0</v>
      </c>
      <c r="N27" s="28">
        <v>0</v>
      </c>
      <c r="O27" s="28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/>
      <c r="AS27" s="25">
        <v>12503.333333333334</v>
      </c>
      <c r="AT27" s="25">
        <v>12503.333333333334</v>
      </c>
      <c r="AU27" s="25">
        <v>12503.333333333334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</row>
    <row r="28" spans="2:78" ht="12.75">
      <c r="B28" s="4" t="s">
        <v>86</v>
      </c>
      <c r="C28" s="7" t="s">
        <v>88</v>
      </c>
      <c r="D28" s="4" t="s">
        <v>89</v>
      </c>
      <c r="E28" s="4" t="s">
        <v>87</v>
      </c>
      <c r="F28" s="26" t="s">
        <v>90</v>
      </c>
      <c r="G28" s="27" t="s">
        <v>40</v>
      </c>
      <c r="H28" s="4" t="s">
        <v>23</v>
      </c>
      <c r="I28" s="26" t="s">
        <v>27</v>
      </c>
      <c r="J28" s="28">
        <v>0</v>
      </c>
      <c r="K28" s="28">
        <v>162.43333333333334</v>
      </c>
      <c r="L28" s="28">
        <v>162.43333333333334</v>
      </c>
      <c r="M28" s="28">
        <v>162.43333333333334</v>
      </c>
      <c r="N28" s="28">
        <v>0</v>
      </c>
      <c r="O28" s="28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/>
      <c r="AS28" s="25">
        <v>0</v>
      </c>
      <c r="AT28" s="25">
        <v>12503.333333333334</v>
      </c>
      <c r="AU28" s="25">
        <v>12503.333333333334</v>
      </c>
      <c r="AV28" s="25">
        <v>12503.333333333334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</row>
    <row r="29" spans="2:78" ht="12.75">
      <c r="B29" s="4" t="s">
        <v>86</v>
      </c>
      <c r="C29" s="7" t="s">
        <v>88</v>
      </c>
      <c r="D29" s="4" t="s">
        <v>89</v>
      </c>
      <c r="E29" s="4" t="s">
        <v>87</v>
      </c>
      <c r="F29" s="26" t="s">
        <v>90</v>
      </c>
      <c r="G29" s="27" t="s">
        <v>41</v>
      </c>
      <c r="H29" s="4" t="s">
        <v>23</v>
      </c>
      <c r="I29" s="30" t="s">
        <v>37</v>
      </c>
      <c r="J29" s="28">
        <v>0</v>
      </c>
      <c r="K29" s="28">
        <v>162.43333333333334</v>
      </c>
      <c r="L29" s="28">
        <v>162.43333333333334</v>
      </c>
      <c r="M29" s="28">
        <v>162.43333333333334</v>
      </c>
      <c r="N29" s="28">
        <v>0</v>
      </c>
      <c r="O29" s="28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/>
      <c r="AS29" s="25">
        <v>0</v>
      </c>
      <c r="AT29" s="25">
        <v>12503.333333333334</v>
      </c>
      <c r="AU29" s="25">
        <v>12503.333333333334</v>
      </c>
      <c r="AV29" s="25">
        <v>12503.333333333334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</row>
    <row r="30" spans="2:78" ht="12.75">
      <c r="B30" s="4" t="s">
        <v>86</v>
      </c>
      <c r="C30" s="7" t="s">
        <v>88</v>
      </c>
      <c r="D30" s="4" t="s">
        <v>89</v>
      </c>
      <c r="E30" s="4" t="s">
        <v>87</v>
      </c>
      <c r="F30" s="26" t="s">
        <v>90</v>
      </c>
      <c r="G30" s="27" t="s">
        <v>42</v>
      </c>
      <c r="H30" s="4" t="s">
        <v>23</v>
      </c>
      <c r="I30" s="26" t="s">
        <v>43</v>
      </c>
      <c r="J30" s="28">
        <v>0</v>
      </c>
      <c r="K30" s="28">
        <v>162.43333333333334</v>
      </c>
      <c r="L30" s="28">
        <v>162.43333333333334</v>
      </c>
      <c r="M30" s="28">
        <v>162.43333333333334</v>
      </c>
      <c r="N30" s="28">
        <v>0</v>
      </c>
      <c r="O30" s="28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/>
      <c r="AS30" s="25">
        <v>0</v>
      </c>
      <c r="AT30" s="25">
        <v>12503.333333333334</v>
      </c>
      <c r="AU30" s="25">
        <v>12503.333333333334</v>
      </c>
      <c r="AV30" s="25">
        <v>12503.333333333334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</row>
    <row r="31" spans="2:78" ht="12.75">
      <c r="B31" s="4" t="s">
        <v>86</v>
      </c>
      <c r="C31" s="7" t="s">
        <v>88</v>
      </c>
      <c r="D31" s="4" t="s">
        <v>89</v>
      </c>
      <c r="E31" s="4" t="s">
        <v>87</v>
      </c>
      <c r="F31" s="26" t="s">
        <v>90</v>
      </c>
      <c r="G31" s="27" t="s">
        <v>44</v>
      </c>
      <c r="H31" s="4" t="s">
        <v>23</v>
      </c>
      <c r="I31" s="26" t="s">
        <v>24</v>
      </c>
      <c r="J31" s="28">
        <v>0</v>
      </c>
      <c r="K31" s="28">
        <v>162.43333333333334</v>
      </c>
      <c r="L31" s="28">
        <v>162.43333333333334</v>
      </c>
      <c r="M31" s="28">
        <v>162.43333333333334</v>
      </c>
      <c r="N31" s="28">
        <v>0</v>
      </c>
      <c r="O31" s="28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/>
      <c r="AS31" s="25">
        <v>0</v>
      </c>
      <c r="AT31" s="25">
        <v>12503.333333333334</v>
      </c>
      <c r="AU31" s="25">
        <v>12503.333333333334</v>
      </c>
      <c r="AV31" s="25">
        <v>12503.333333333334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</row>
    <row r="32" spans="2:78" ht="12.75">
      <c r="B32" s="4" t="s">
        <v>86</v>
      </c>
      <c r="C32" s="7" t="s">
        <v>88</v>
      </c>
      <c r="D32" s="4" t="s">
        <v>89</v>
      </c>
      <c r="E32" s="4" t="s">
        <v>87</v>
      </c>
      <c r="F32" s="26" t="s">
        <v>90</v>
      </c>
      <c r="G32" s="27" t="s">
        <v>45</v>
      </c>
      <c r="H32" s="4" t="s">
        <v>23</v>
      </c>
      <c r="I32" s="26" t="s">
        <v>37</v>
      </c>
      <c r="J32" s="28">
        <v>0</v>
      </c>
      <c r="K32" s="28">
        <v>162.43333333333334</v>
      </c>
      <c r="L32" s="28">
        <v>162.43333333333334</v>
      </c>
      <c r="M32" s="28">
        <v>162.43333333333334</v>
      </c>
      <c r="N32" s="28">
        <v>0</v>
      </c>
      <c r="O32" s="28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/>
      <c r="AS32" s="25">
        <v>0</v>
      </c>
      <c r="AT32" s="25">
        <v>12503.333333333334</v>
      </c>
      <c r="AU32" s="25">
        <v>12503.333333333334</v>
      </c>
      <c r="AV32" s="25">
        <v>12503.333333333334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</row>
    <row r="33" spans="2:78" ht="12.75">
      <c r="B33" s="4" t="s">
        <v>86</v>
      </c>
      <c r="C33" s="7" t="s">
        <v>88</v>
      </c>
      <c r="D33" s="4" t="s">
        <v>89</v>
      </c>
      <c r="E33" s="4" t="s">
        <v>87</v>
      </c>
      <c r="F33" s="26" t="s">
        <v>90</v>
      </c>
      <c r="G33" s="4" t="s">
        <v>46</v>
      </c>
      <c r="H33" s="4" t="s">
        <v>23</v>
      </c>
      <c r="I33" s="29" t="s">
        <v>47</v>
      </c>
      <c r="J33" s="28">
        <v>0</v>
      </c>
      <c r="K33" s="28">
        <v>162.43333333333334</v>
      </c>
      <c r="L33" s="28">
        <v>162.43333333333334</v>
      </c>
      <c r="M33" s="28">
        <v>162.43333333333334</v>
      </c>
      <c r="N33" s="28">
        <v>0</v>
      </c>
      <c r="O33" s="28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/>
      <c r="AS33" s="25">
        <v>0</v>
      </c>
      <c r="AT33" s="25">
        <v>12503.333333333334</v>
      </c>
      <c r="AU33" s="25">
        <v>12503.333333333334</v>
      </c>
      <c r="AV33" s="25">
        <v>12503.333333333334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</row>
    <row r="34" spans="2:78" ht="12.75">
      <c r="B34" s="4" t="s">
        <v>86</v>
      </c>
      <c r="C34" s="7" t="s">
        <v>88</v>
      </c>
      <c r="D34" s="4" t="s">
        <v>89</v>
      </c>
      <c r="E34" s="4" t="s">
        <v>87</v>
      </c>
      <c r="F34" s="26" t="s">
        <v>90</v>
      </c>
      <c r="G34" s="27" t="s">
        <v>48</v>
      </c>
      <c r="H34" s="4" t="s">
        <v>23</v>
      </c>
      <c r="I34" s="24" t="s">
        <v>37</v>
      </c>
      <c r="J34" s="28">
        <v>0</v>
      </c>
      <c r="K34" s="28">
        <v>0</v>
      </c>
      <c r="L34" s="28">
        <v>162.43333333333334</v>
      </c>
      <c r="M34" s="28">
        <v>162.43333333333334</v>
      </c>
      <c r="N34" s="28">
        <v>162.43333333333334</v>
      </c>
      <c r="O34" s="28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/>
      <c r="AS34" s="25">
        <v>0</v>
      </c>
      <c r="AT34" s="25">
        <v>0</v>
      </c>
      <c r="AU34" s="25">
        <v>12503.333333333334</v>
      </c>
      <c r="AV34" s="25">
        <v>12503.333333333334</v>
      </c>
      <c r="AW34" s="25">
        <v>12503.333333333334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</row>
    <row r="35" spans="2:78" ht="12.75">
      <c r="B35" s="4" t="s">
        <v>86</v>
      </c>
      <c r="C35" s="7" t="s">
        <v>88</v>
      </c>
      <c r="D35" s="4" t="s">
        <v>89</v>
      </c>
      <c r="E35" s="4" t="s">
        <v>87</v>
      </c>
      <c r="F35" s="26" t="s">
        <v>90</v>
      </c>
      <c r="G35" s="27" t="s">
        <v>97</v>
      </c>
      <c r="H35" s="4" t="s">
        <v>23</v>
      </c>
      <c r="I35" s="26" t="s">
        <v>27</v>
      </c>
      <c r="J35" s="28">
        <v>0</v>
      </c>
      <c r="K35" s="28">
        <v>162.43333333333334</v>
      </c>
      <c r="L35" s="28">
        <v>162.43333333333334</v>
      </c>
      <c r="M35" s="28">
        <v>162.43333333333334</v>
      </c>
      <c r="N35" s="28">
        <v>0</v>
      </c>
      <c r="O35" s="28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/>
      <c r="AS35" s="25">
        <v>0</v>
      </c>
      <c r="AT35" s="25">
        <v>12503.333333333334</v>
      </c>
      <c r="AU35" s="25">
        <v>12503.3333333333</v>
      </c>
      <c r="AV35" s="25">
        <v>12503.333333333334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</row>
    <row r="36" spans="2:78" ht="12.75">
      <c r="B36" s="4" t="s">
        <v>86</v>
      </c>
      <c r="C36" s="7" t="s">
        <v>88</v>
      </c>
      <c r="D36" s="4" t="s">
        <v>89</v>
      </c>
      <c r="E36" s="4" t="s">
        <v>87</v>
      </c>
      <c r="F36" s="26" t="s">
        <v>90</v>
      </c>
      <c r="G36" s="27" t="s">
        <v>50</v>
      </c>
      <c r="H36" s="4" t="s">
        <v>23</v>
      </c>
      <c r="I36" s="29" t="s">
        <v>51</v>
      </c>
      <c r="J36" s="28">
        <v>0</v>
      </c>
      <c r="K36" s="28">
        <v>162.43333333333334</v>
      </c>
      <c r="L36" s="28">
        <v>162.43333333333334</v>
      </c>
      <c r="M36" s="28">
        <v>162.43333333333334</v>
      </c>
      <c r="N36" s="28">
        <v>0</v>
      </c>
      <c r="O36" s="28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/>
      <c r="AS36" s="25">
        <v>0</v>
      </c>
      <c r="AT36" s="25">
        <v>12503.333333333334</v>
      </c>
      <c r="AU36" s="25">
        <v>12503.333333333334</v>
      </c>
      <c r="AV36" s="25">
        <v>12503.333333333334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</row>
    <row r="37" spans="2:78" ht="12.75">
      <c r="B37" s="4" t="s">
        <v>86</v>
      </c>
      <c r="C37" s="7" t="s">
        <v>88</v>
      </c>
      <c r="D37" s="4" t="s">
        <v>89</v>
      </c>
      <c r="E37" s="4" t="s">
        <v>87</v>
      </c>
      <c r="F37" s="26" t="s">
        <v>90</v>
      </c>
      <c r="G37" s="31" t="s">
        <v>98</v>
      </c>
      <c r="H37" s="4" t="s">
        <v>23</v>
      </c>
      <c r="I37" s="26" t="s">
        <v>37</v>
      </c>
      <c r="J37" s="28">
        <v>0</v>
      </c>
      <c r="K37" s="28">
        <v>162.43333333333334</v>
      </c>
      <c r="L37" s="28">
        <v>162.43333333333334</v>
      </c>
      <c r="M37" s="28">
        <v>162.43333333333334</v>
      </c>
      <c r="N37" s="28">
        <v>0</v>
      </c>
      <c r="O37" s="28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/>
      <c r="AS37" s="25">
        <v>0</v>
      </c>
      <c r="AT37" s="25">
        <v>12503.333333333334</v>
      </c>
      <c r="AU37" s="25">
        <v>12503.333333333334</v>
      </c>
      <c r="AV37" s="25">
        <v>12503.333333333334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</row>
    <row r="38" spans="2:78" ht="12.75">
      <c r="B38" s="4" t="s">
        <v>86</v>
      </c>
      <c r="C38" s="7" t="s">
        <v>88</v>
      </c>
      <c r="D38" s="4" t="s">
        <v>89</v>
      </c>
      <c r="E38" s="4" t="s">
        <v>87</v>
      </c>
      <c r="F38" s="26" t="s">
        <v>90</v>
      </c>
      <c r="G38" s="27" t="s">
        <v>53</v>
      </c>
      <c r="H38" s="4" t="s">
        <v>23</v>
      </c>
      <c r="I38" s="26" t="s">
        <v>43</v>
      </c>
      <c r="J38" s="28">
        <v>162.43333333333334</v>
      </c>
      <c r="K38" s="28">
        <v>162.43333333333334</v>
      </c>
      <c r="L38" s="28">
        <v>162.43333333333334</v>
      </c>
      <c r="M38" s="28">
        <v>0</v>
      </c>
      <c r="N38" s="28">
        <v>0</v>
      </c>
      <c r="O38" s="28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/>
      <c r="AS38" s="25">
        <v>12503.333333333334</v>
      </c>
      <c r="AT38" s="25">
        <v>12503.333333333334</v>
      </c>
      <c r="AU38" s="25">
        <v>12503.333333333334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</row>
    <row r="39" spans="2:78" ht="12.75">
      <c r="B39" s="4"/>
      <c r="D39" s="4"/>
      <c r="E39" s="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B39" s="25"/>
      <c r="BD39" s="25"/>
      <c r="BF39" s="25"/>
      <c r="BH39" s="25"/>
      <c r="BJ39" s="25"/>
      <c r="BL39" s="25"/>
      <c r="BN39" s="25"/>
      <c r="BP39" s="25"/>
      <c r="BR39" s="25"/>
      <c r="BT39" s="25"/>
      <c r="BV39" s="25"/>
      <c r="BX39" s="25"/>
      <c r="BZ39" s="25"/>
    </row>
    <row r="40" spans="2:78" ht="12.75">
      <c r="B40" s="4" t="s">
        <v>86</v>
      </c>
      <c r="C40" s="7" t="s">
        <v>99</v>
      </c>
      <c r="D40" s="4" t="s">
        <v>89</v>
      </c>
      <c r="E40" s="4" t="s">
        <v>87</v>
      </c>
      <c r="F40" s="26" t="s">
        <v>90</v>
      </c>
      <c r="G40" s="27" t="s">
        <v>21</v>
      </c>
      <c r="H40" s="4" t="s">
        <v>23</v>
      </c>
      <c r="I40" s="24" t="s">
        <v>24</v>
      </c>
      <c r="J40" s="28">
        <v>0</v>
      </c>
      <c r="K40" s="28">
        <v>0</v>
      </c>
      <c r="L40" s="28">
        <v>0</v>
      </c>
      <c r="M40" s="28">
        <v>0</v>
      </c>
      <c r="N40" s="28">
        <v>361.77862956621</v>
      </c>
      <c r="O40" s="28">
        <v>361.77862956621</v>
      </c>
      <c r="P40" s="28">
        <v>361.77862956621</v>
      </c>
      <c r="Q40" s="28">
        <v>361.77862956621</v>
      </c>
      <c r="R40" s="28">
        <v>361.77862956621</v>
      </c>
      <c r="S40" s="28">
        <v>361.77862956621</v>
      </c>
      <c r="T40" s="28">
        <v>361.77862956621</v>
      </c>
      <c r="U40" s="28">
        <v>361.77862956621</v>
      </c>
      <c r="V40" s="28">
        <v>361.77862956621</v>
      </c>
      <c r="W40" s="28">
        <v>361.77862956621</v>
      </c>
      <c r="X40" s="28">
        <v>361.77862956621</v>
      </c>
      <c r="Y40" s="28">
        <v>361.77862956621</v>
      </c>
      <c r="Z40" s="28">
        <v>361.77862956621</v>
      </c>
      <c r="AA40" s="28">
        <v>361.77862956621</v>
      </c>
      <c r="AB40" s="28">
        <v>361.77862956621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5"/>
      <c r="AS40" s="25">
        <v>0</v>
      </c>
      <c r="AT40" s="25">
        <v>0</v>
      </c>
      <c r="AU40" s="25">
        <v>0</v>
      </c>
      <c r="AV40" s="25">
        <v>0</v>
      </c>
      <c r="AW40" s="25">
        <v>28942.290365296798</v>
      </c>
      <c r="AX40" s="25">
        <v>28942.290365296798</v>
      </c>
      <c r="AY40" s="25">
        <v>28942.290365296798</v>
      </c>
      <c r="AZ40" s="25">
        <v>28942.290365296798</v>
      </c>
      <c r="BA40" s="25">
        <v>28942.290365296798</v>
      </c>
      <c r="BB40" s="25">
        <v>28942.290365296798</v>
      </c>
      <c r="BC40" s="25">
        <v>28942.290365296798</v>
      </c>
      <c r="BD40" s="25">
        <v>28942.290365296798</v>
      </c>
      <c r="BE40" s="25">
        <v>28942.290365296798</v>
      </c>
      <c r="BF40" s="25">
        <v>28942.290365296798</v>
      </c>
      <c r="BG40" s="25">
        <v>28942.290365296798</v>
      </c>
      <c r="BH40" s="25">
        <v>28942.290365296798</v>
      </c>
      <c r="BI40" s="25">
        <v>28942.290365296798</v>
      </c>
      <c r="BJ40" s="25">
        <v>28942.290365296798</v>
      </c>
      <c r="BK40" s="25">
        <v>28942.290365296798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</row>
    <row r="41" spans="2:78" ht="12.75">
      <c r="B41" s="4" t="s">
        <v>86</v>
      </c>
      <c r="C41" s="7" t="s">
        <v>99</v>
      </c>
      <c r="D41" s="4" t="s">
        <v>89</v>
      </c>
      <c r="E41" s="4" t="s">
        <v>87</v>
      </c>
      <c r="F41" s="26" t="s">
        <v>90</v>
      </c>
      <c r="G41" s="4" t="s">
        <v>91</v>
      </c>
      <c r="H41" s="4" t="s">
        <v>23</v>
      </c>
      <c r="I41" s="26" t="s">
        <v>27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1300.2431506849316</v>
      </c>
      <c r="P41" s="28">
        <v>1300.2431506849316</v>
      </c>
      <c r="Q41" s="28">
        <v>1300.2431506849316</v>
      </c>
      <c r="R41" s="28">
        <v>1300.2431506849316</v>
      </c>
      <c r="S41" s="28">
        <v>1300.2431506849316</v>
      </c>
      <c r="T41" s="28">
        <v>1300.2431506849316</v>
      </c>
      <c r="U41" s="28">
        <v>1300.2431506849316</v>
      </c>
      <c r="V41" s="28">
        <v>1300.2431506849316</v>
      </c>
      <c r="W41" s="28">
        <v>1300.2431506849316</v>
      </c>
      <c r="X41" s="28">
        <v>1300.2431506849316</v>
      </c>
      <c r="Y41" s="28">
        <v>1300.2431506849316</v>
      </c>
      <c r="Z41" s="28">
        <v>1300.2431506849316</v>
      </c>
      <c r="AA41" s="28">
        <v>1300.2431506849316</v>
      </c>
      <c r="AB41" s="28">
        <v>1300.2431506849316</v>
      </c>
      <c r="AC41" s="28">
        <v>1300.2431506849316</v>
      </c>
      <c r="AD41" s="28">
        <v>1300.2431506849316</v>
      </c>
      <c r="AE41" s="28">
        <v>1300.2431506849316</v>
      </c>
      <c r="AF41" s="28">
        <v>1300.2431506849316</v>
      </c>
      <c r="AG41" s="28">
        <v>1300.2431506849316</v>
      </c>
      <c r="AH41" s="28">
        <v>1300.2431506849316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5"/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104019.45205479453</v>
      </c>
      <c r="AY41" s="25">
        <v>104019.45205479453</v>
      </c>
      <c r="AZ41" s="25">
        <v>104019.45205479453</v>
      </c>
      <c r="BA41" s="25">
        <v>104019.45205479453</v>
      </c>
      <c r="BB41" s="25">
        <v>104019.45205479453</v>
      </c>
      <c r="BC41" s="25">
        <v>104019.45205479453</v>
      </c>
      <c r="BD41" s="25">
        <v>104019.45205479453</v>
      </c>
      <c r="BE41" s="25">
        <v>104019.45205479453</v>
      </c>
      <c r="BF41" s="25">
        <v>104019.45205479453</v>
      </c>
      <c r="BG41" s="25">
        <v>104019.45205479453</v>
      </c>
      <c r="BH41" s="25">
        <v>104019.45205479453</v>
      </c>
      <c r="BI41" s="25">
        <v>104019.45205479453</v>
      </c>
      <c r="BJ41" s="25">
        <v>104019.45205479453</v>
      </c>
      <c r="BK41" s="25">
        <v>104019.45205479453</v>
      </c>
      <c r="BL41" s="25">
        <v>104019.45205479453</v>
      </c>
      <c r="BM41" s="25">
        <v>104019.45205479453</v>
      </c>
      <c r="BN41" s="25">
        <v>104019.45205479453</v>
      </c>
      <c r="BO41" s="25">
        <v>104019.45205479453</v>
      </c>
      <c r="BP41" s="25">
        <v>104019.45205479453</v>
      </c>
      <c r="BQ41" s="25">
        <v>104019.45205479453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</row>
    <row r="42" spans="2:78" ht="12.75">
      <c r="B42" s="4" t="s">
        <v>86</v>
      </c>
      <c r="C42" s="7" t="s">
        <v>99</v>
      </c>
      <c r="D42" s="4" t="s">
        <v>89</v>
      </c>
      <c r="E42" s="4" t="s">
        <v>87</v>
      </c>
      <c r="F42" s="26" t="s">
        <v>90</v>
      </c>
      <c r="G42" s="27" t="s">
        <v>28</v>
      </c>
      <c r="H42" s="4" t="s">
        <v>23</v>
      </c>
      <c r="I42" s="29" t="s">
        <v>29</v>
      </c>
      <c r="J42" s="28">
        <v>0</v>
      </c>
      <c r="K42" s="28">
        <v>0</v>
      </c>
      <c r="L42" s="28">
        <v>0</v>
      </c>
      <c r="M42" s="28">
        <v>0</v>
      </c>
      <c r="N42" s="28">
        <v>349.67835352171664</v>
      </c>
      <c r="O42" s="28">
        <v>349.67835352171664</v>
      </c>
      <c r="P42" s="28">
        <v>349.67835352171664</v>
      </c>
      <c r="Q42" s="28">
        <v>349.67835352171664</v>
      </c>
      <c r="R42" s="28">
        <v>349.67835352171664</v>
      </c>
      <c r="S42" s="28">
        <v>349.67835352171664</v>
      </c>
      <c r="T42" s="28">
        <v>349.67835352171664</v>
      </c>
      <c r="U42" s="28">
        <v>349.67835352171664</v>
      </c>
      <c r="V42" s="28">
        <v>349.67835352171664</v>
      </c>
      <c r="W42" s="28">
        <v>349.67835352171664</v>
      </c>
      <c r="X42" s="28">
        <v>349.67835352171664</v>
      </c>
      <c r="Y42" s="28">
        <v>349.67835352171664</v>
      </c>
      <c r="Z42" s="28">
        <v>349.67835352171664</v>
      </c>
      <c r="AA42" s="28">
        <v>349.67835352171664</v>
      </c>
      <c r="AB42" s="28">
        <v>349.67835352171664</v>
      </c>
      <c r="AC42" s="28">
        <v>349.67835352171664</v>
      </c>
      <c r="AD42" s="28">
        <v>349.67835352171664</v>
      </c>
      <c r="AE42" s="28">
        <v>349.67835352171664</v>
      </c>
      <c r="AF42" s="28">
        <v>349.67835352171664</v>
      </c>
      <c r="AG42" s="28">
        <v>349.67835352171664</v>
      </c>
      <c r="AH42" s="28">
        <v>349.67835352171664</v>
      </c>
      <c r="AI42" s="28">
        <v>349.67835352171664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5"/>
      <c r="AS42" s="25">
        <v>0</v>
      </c>
      <c r="AT42" s="25">
        <v>0</v>
      </c>
      <c r="AU42" s="25">
        <v>0</v>
      </c>
      <c r="AV42" s="25">
        <v>0</v>
      </c>
      <c r="AW42" s="25">
        <v>27974.26828173733</v>
      </c>
      <c r="AX42" s="25">
        <v>27974.26828173733</v>
      </c>
      <c r="AY42" s="25">
        <v>27974.26828173733</v>
      </c>
      <c r="AZ42" s="25">
        <v>27974.26828173733</v>
      </c>
      <c r="BA42" s="25">
        <v>27974.26828173733</v>
      </c>
      <c r="BB42" s="25">
        <v>27974.26828173733</v>
      </c>
      <c r="BC42" s="25">
        <v>27974.26828173733</v>
      </c>
      <c r="BD42" s="25">
        <v>27974.26828173733</v>
      </c>
      <c r="BE42" s="25">
        <v>27974.26828173733</v>
      </c>
      <c r="BF42" s="25">
        <v>27974.26828173733</v>
      </c>
      <c r="BG42" s="25">
        <v>27974.26828173733</v>
      </c>
      <c r="BH42" s="25">
        <v>27974.26828173733</v>
      </c>
      <c r="BI42" s="25">
        <v>27974.26828173733</v>
      </c>
      <c r="BJ42" s="25">
        <v>27974.26828173733</v>
      </c>
      <c r="BK42" s="25">
        <v>27974.26828173733</v>
      </c>
      <c r="BL42" s="25">
        <v>27974.26828173733</v>
      </c>
      <c r="BM42" s="25">
        <v>27974.26828173733</v>
      </c>
      <c r="BN42" s="25">
        <v>27974.26828173733</v>
      </c>
      <c r="BO42" s="25">
        <v>27974.26828173733</v>
      </c>
      <c r="BP42" s="25">
        <v>27974.26828173733</v>
      </c>
      <c r="BQ42" s="25">
        <v>27974.26828173733</v>
      </c>
      <c r="BR42" s="25">
        <v>27974.26828173733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</row>
    <row r="43" spans="2:78" ht="12.75">
      <c r="B43" s="4" t="s">
        <v>86</v>
      </c>
      <c r="C43" s="7" t="s">
        <v>99</v>
      </c>
      <c r="D43" s="4" t="s">
        <v>89</v>
      </c>
      <c r="E43" s="4" t="s">
        <v>87</v>
      </c>
      <c r="F43" s="26" t="s">
        <v>90</v>
      </c>
      <c r="G43" s="27" t="s">
        <v>92</v>
      </c>
      <c r="H43" s="4" t="s">
        <v>23</v>
      </c>
      <c r="I43" s="26" t="s">
        <v>31</v>
      </c>
      <c r="J43" s="28">
        <v>0</v>
      </c>
      <c r="K43" s="28">
        <v>0</v>
      </c>
      <c r="L43" s="28">
        <v>0</v>
      </c>
      <c r="M43" s="28">
        <v>0</v>
      </c>
      <c r="N43" s="28">
        <v>379.0385735854675</v>
      </c>
      <c r="O43" s="28">
        <v>379.0385735854675</v>
      </c>
      <c r="P43" s="28">
        <v>379.0385735854675</v>
      </c>
      <c r="Q43" s="28">
        <v>379.0385735854675</v>
      </c>
      <c r="R43" s="28">
        <v>379.0385735854675</v>
      </c>
      <c r="S43" s="28">
        <v>379.0385735854675</v>
      </c>
      <c r="T43" s="28">
        <v>379.0385735854675</v>
      </c>
      <c r="U43" s="28">
        <v>379.0385735854675</v>
      </c>
      <c r="V43" s="28">
        <v>379.0385735854675</v>
      </c>
      <c r="W43" s="28">
        <v>379.0385735854675</v>
      </c>
      <c r="X43" s="28">
        <v>379.0385735854675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5"/>
      <c r="AS43" s="25">
        <v>0</v>
      </c>
      <c r="AT43" s="25">
        <v>0</v>
      </c>
      <c r="AU43" s="25">
        <v>0</v>
      </c>
      <c r="AV43" s="25">
        <v>0</v>
      </c>
      <c r="AW43" s="25">
        <v>30323.0858868374</v>
      </c>
      <c r="AX43" s="25">
        <v>30323.0858868374</v>
      </c>
      <c r="AY43" s="25">
        <v>30323.0858868374</v>
      </c>
      <c r="AZ43" s="25">
        <v>30323.0858868374</v>
      </c>
      <c r="BA43" s="25">
        <v>30323.0858868374</v>
      </c>
      <c r="BB43" s="25">
        <v>30323.0858868374</v>
      </c>
      <c r="BC43" s="25">
        <v>30323.0858868374</v>
      </c>
      <c r="BD43" s="25">
        <v>30323.0858868374</v>
      </c>
      <c r="BE43" s="25">
        <v>30323.0858868374</v>
      </c>
      <c r="BF43" s="25">
        <v>30323.0858868374</v>
      </c>
      <c r="BG43" s="25">
        <v>30323.0858868374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</row>
    <row r="44" spans="2:78" ht="12.75">
      <c r="B44" s="4" t="s">
        <v>86</v>
      </c>
      <c r="C44" s="7" t="s">
        <v>99</v>
      </c>
      <c r="D44" s="4" t="s">
        <v>89</v>
      </c>
      <c r="E44" s="4" t="s">
        <v>87</v>
      </c>
      <c r="F44" s="26" t="s">
        <v>90</v>
      </c>
      <c r="G44" s="27" t="s">
        <v>32</v>
      </c>
      <c r="H44" s="4" t="s">
        <v>23</v>
      </c>
      <c r="I44" s="26" t="s">
        <v>31</v>
      </c>
      <c r="J44" s="28">
        <v>0</v>
      </c>
      <c r="K44" s="28">
        <v>0</v>
      </c>
      <c r="L44" s="28">
        <v>0</v>
      </c>
      <c r="M44" s="28">
        <v>0</v>
      </c>
      <c r="N44" s="28">
        <v>880.5246616438355</v>
      </c>
      <c r="O44" s="28">
        <v>880.5246616438355</v>
      </c>
      <c r="P44" s="28">
        <v>880.5246616438355</v>
      </c>
      <c r="Q44" s="28">
        <v>880.5246616438355</v>
      </c>
      <c r="R44" s="28">
        <v>880.5246616438355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5"/>
      <c r="AS44" s="25">
        <v>0</v>
      </c>
      <c r="AT44" s="25">
        <v>0</v>
      </c>
      <c r="AU44" s="25">
        <v>0</v>
      </c>
      <c r="AV44" s="25">
        <v>0</v>
      </c>
      <c r="AW44" s="25">
        <v>70441.97293150685</v>
      </c>
      <c r="AX44" s="25">
        <v>70441.97293150685</v>
      </c>
      <c r="AY44" s="25">
        <v>70441.97293150685</v>
      </c>
      <c r="AZ44" s="25">
        <v>70441.97293150685</v>
      </c>
      <c r="BA44" s="25">
        <v>70441.97293150685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</row>
    <row r="45" spans="2:78" ht="12.75">
      <c r="B45" s="4" t="s">
        <v>86</v>
      </c>
      <c r="C45" s="7" t="s">
        <v>99</v>
      </c>
      <c r="D45" s="4" t="s">
        <v>89</v>
      </c>
      <c r="E45" s="4" t="s">
        <v>87</v>
      </c>
      <c r="F45" s="26" t="s">
        <v>90</v>
      </c>
      <c r="G45" s="27" t="s">
        <v>33</v>
      </c>
      <c r="H45" s="4" t="s">
        <v>23</v>
      </c>
      <c r="I45" s="26" t="s">
        <v>31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135.1710239377571</v>
      </c>
      <c r="P45" s="28">
        <v>135.1710239377571</v>
      </c>
      <c r="Q45" s="28">
        <v>135.1710239377571</v>
      </c>
      <c r="R45" s="28">
        <v>135.1710239377571</v>
      </c>
      <c r="S45" s="28">
        <v>135.1710239377571</v>
      </c>
      <c r="T45" s="28">
        <v>135.1710239377571</v>
      </c>
      <c r="U45" s="28">
        <v>135.1710239377571</v>
      </c>
      <c r="V45" s="28">
        <v>135.1710239377571</v>
      </c>
      <c r="W45" s="28">
        <v>135.1710239377571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5"/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10813.681915020567</v>
      </c>
      <c r="AY45" s="25">
        <v>10813.681915020567</v>
      </c>
      <c r="AZ45" s="25">
        <v>10813.681915020567</v>
      </c>
      <c r="BA45" s="25">
        <v>10813.681915020567</v>
      </c>
      <c r="BB45" s="25">
        <v>10813.681915020567</v>
      </c>
      <c r="BC45" s="25">
        <v>10813.681915020567</v>
      </c>
      <c r="BD45" s="25">
        <v>10813.681915020567</v>
      </c>
      <c r="BE45" s="25">
        <v>10813.681915020567</v>
      </c>
      <c r="BF45" s="25">
        <v>10813.681915020567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</row>
    <row r="46" spans="2:78" ht="12.75">
      <c r="B46" s="4" t="s">
        <v>86</v>
      </c>
      <c r="C46" s="7" t="s">
        <v>99</v>
      </c>
      <c r="D46" s="4" t="s">
        <v>89</v>
      </c>
      <c r="E46" s="4" t="s">
        <v>87</v>
      </c>
      <c r="F46" s="26" t="s">
        <v>90</v>
      </c>
      <c r="G46" s="27" t="s">
        <v>93</v>
      </c>
      <c r="H46" s="4" t="s">
        <v>23</v>
      </c>
      <c r="I46" s="29" t="s">
        <v>35</v>
      </c>
      <c r="J46" s="28">
        <v>0</v>
      </c>
      <c r="K46" s="28">
        <v>0</v>
      </c>
      <c r="L46" s="28">
        <v>0</v>
      </c>
      <c r="M46" s="28">
        <v>183.3337649828767</v>
      </c>
      <c r="N46" s="28">
        <v>183.3337649828767</v>
      </c>
      <c r="O46" s="28">
        <v>183.3337649828767</v>
      </c>
      <c r="P46" s="28">
        <v>183.3337649828767</v>
      </c>
      <c r="Q46" s="28">
        <v>183.3337649828767</v>
      </c>
      <c r="R46" s="28">
        <v>183.3337649828767</v>
      </c>
      <c r="S46" s="28">
        <v>183.3337649828767</v>
      </c>
      <c r="T46" s="28">
        <v>183.3337649828767</v>
      </c>
      <c r="U46" s="28">
        <v>183.3337649828767</v>
      </c>
      <c r="V46" s="28">
        <v>183.3337649828767</v>
      </c>
      <c r="W46" s="28">
        <v>183.3337649828767</v>
      </c>
      <c r="X46" s="28">
        <v>183.3337649828767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5"/>
      <c r="AS46" s="25">
        <v>0</v>
      </c>
      <c r="AT46" s="25">
        <v>0</v>
      </c>
      <c r="AU46" s="25">
        <v>0</v>
      </c>
      <c r="AV46" s="25">
        <v>14666.701198630137</v>
      </c>
      <c r="AW46" s="25">
        <v>14666.701198630137</v>
      </c>
      <c r="AX46" s="25">
        <v>14666.701198630137</v>
      </c>
      <c r="AY46" s="25">
        <v>14666.701198630137</v>
      </c>
      <c r="AZ46" s="25">
        <v>14666.701198630137</v>
      </c>
      <c r="BA46" s="25">
        <v>14666.701198630137</v>
      </c>
      <c r="BB46" s="25">
        <v>14666.701198630137</v>
      </c>
      <c r="BC46" s="25">
        <v>14666.701198630137</v>
      </c>
      <c r="BD46" s="25">
        <v>14666.701198630137</v>
      </c>
      <c r="BE46" s="25">
        <v>14666.701198630137</v>
      </c>
      <c r="BF46" s="25">
        <v>14666.701198630137</v>
      </c>
      <c r="BG46" s="25">
        <v>14666.701198630137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</row>
    <row r="47" spans="2:78" ht="12.75">
      <c r="B47" s="4" t="s">
        <v>86</v>
      </c>
      <c r="C47" s="7" t="s">
        <v>99</v>
      </c>
      <c r="D47" s="4" t="s">
        <v>89</v>
      </c>
      <c r="E47" s="4" t="s">
        <v>87</v>
      </c>
      <c r="F47" s="26" t="s">
        <v>90</v>
      </c>
      <c r="G47" s="27" t="s">
        <v>94</v>
      </c>
      <c r="H47" s="4" t="s">
        <v>23</v>
      </c>
      <c r="I47" s="26" t="s">
        <v>37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601.3347491438357</v>
      </c>
      <c r="P47" s="28">
        <v>601.3347491438357</v>
      </c>
      <c r="Q47" s="28">
        <v>601.3347491438357</v>
      </c>
      <c r="R47" s="28">
        <v>601.3347491438357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5"/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48106.77993150684</v>
      </c>
      <c r="AY47" s="25">
        <v>48106.77993150684</v>
      </c>
      <c r="AZ47" s="25">
        <v>48106.77993150684</v>
      </c>
      <c r="BA47" s="25">
        <v>48106.77993150684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5">
        <v>0</v>
      </c>
      <c r="BX47" s="25">
        <v>0</v>
      </c>
      <c r="BY47" s="25">
        <v>0</v>
      </c>
      <c r="BZ47" s="25">
        <v>0</v>
      </c>
    </row>
    <row r="48" spans="2:78" ht="12.75">
      <c r="B48" s="4" t="s">
        <v>86</v>
      </c>
      <c r="C48" s="7" t="s">
        <v>99</v>
      </c>
      <c r="D48" s="4" t="s">
        <v>89</v>
      </c>
      <c r="E48" s="4" t="s">
        <v>87</v>
      </c>
      <c r="F48" s="26" t="s">
        <v>90</v>
      </c>
      <c r="G48" s="27" t="s">
        <v>95</v>
      </c>
      <c r="H48" s="4" t="s">
        <v>23</v>
      </c>
      <c r="I48" s="26" t="s">
        <v>37</v>
      </c>
      <c r="J48" s="28">
        <v>0</v>
      </c>
      <c r="K48" s="28">
        <v>0</v>
      </c>
      <c r="L48" s="28">
        <v>0</v>
      </c>
      <c r="M48" s="28">
        <v>306.3710917047184</v>
      </c>
      <c r="N48" s="28">
        <v>306.3710917047184</v>
      </c>
      <c r="O48" s="28">
        <v>306.3710917047184</v>
      </c>
      <c r="P48" s="28">
        <v>306.3710917047184</v>
      </c>
      <c r="Q48" s="28">
        <v>306.3710917047184</v>
      </c>
      <c r="R48" s="28">
        <v>306.3710917047184</v>
      </c>
      <c r="S48" s="28">
        <v>306.3710917047184</v>
      </c>
      <c r="T48" s="28">
        <v>306.3710917047184</v>
      </c>
      <c r="U48" s="28">
        <v>306.3710917047184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5"/>
      <c r="AS48" s="25">
        <v>0</v>
      </c>
      <c r="AT48" s="25">
        <v>0</v>
      </c>
      <c r="AU48" s="25">
        <v>0</v>
      </c>
      <c r="AV48" s="25">
        <v>24509.687336377476</v>
      </c>
      <c r="AW48" s="25">
        <v>24509.687336377476</v>
      </c>
      <c r="AX48" s="25">
        <v>24509.687336377476</v>
      </c>
      <c r="AY48" s="25">
        <v>24509.687336377476</v>
      </c>
      <c r="AZ48" s="25">
        <v>24509.687336377476</v>
      </c>
      <c r="BA48" s="25">
        <v>24509.687336377476</v>
      </c>
      <c r="BB48" s="25">
        <v>24509.687336377476</v>
      </c>
      <c r="BC48" s="25">
        <v>24509.687336377476</v>
      </c>
      <c r="BD48" s="25">
        <v>24509.687336377476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</row>
    <row r="49" spans="2:78" ht="12.75">
      <c r="B49" s="4" t="s">
        <v>86</v>
      </c>
      <c r="C49" s="7" t="s">
        <v>99</v>
      </c>
      <c r="D49" s="4" t="s">
        <v>89</v>
      </c>
      <c r="E49" s="4" t="s">
        <v>87</v>
      </c>
      <c r="F49" s="26" t="s">
        <v>90</v>
      </c>
      <c r="G49" s="27" t="s">
        <v>96</v>
      </c>
      <c r="H49" s="4" t="s">
        <v>23</v>
      </c>
      <c r="I49" s="26" t="s">
        <v>37</v>
      </c>
      <c r="J49" s="28">
        <v>0</v>
      </c>
      <c r="K49" s="28">
        <v>0</v>
      </c>
      <c r="L49" s="28">
        <v>0</v>
      </c>
      <c r="M49" s="28">
        <v>156.44481278538814</v>
      </c>
      <c r="N49" s="28">
        <v>156.44481278538814</v>
      </c>
      <c r="O49" s="28">
        <v>156.44481278538814</v>
      </c>
      <c r="P49" s="28">
        <v>156.44481278538814</v>
      </c>
      <c r="Q49" s="28">
        <v>156.44481278538814</v>
      </c>
      <c r="R49" s="28">
        <v>156.44481278538814</v>
      </c>
      <c r="S49" s="28">
        <v>156.44481278538814</v>
      </c>
      <c r="T49" s="28">
        <v>156.44481278538814</v>
      </c>
      <c r="U49" s="28">
        <v>156.44481278538814</v>
      </c>
      <c r="V49" s="28">
        <v>156.44481278538814</v>
      </c>
      <c r="W49" s="28">
        <v>156.44481278538814</v>
      </c>
      <c r="X49" s="28">
        <v>156.44481278538814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5"/>
      <c r="AS49" s="25">
        <v>0</v>
      </c>
      <c r="AT49" s="25">
        <v>0</v>
      </c>
      <c r="AU49" s="25">
        <v>0</v>
      </c>
      <c r="AV49" s="25">
        <v>12515.585022831048</v>
      </c>
      <c r="AW49" s="25">
        <v>12515.585022831048</v>
      </c>
      <c r="AX49" s="25">
        <v>12515.585022831048</v>
      </c>
      <c r="AY49" s="25">
        <v>12515.585022831048</v>
      </c>
      <c r="AZ49" s="25">
        <v>12515.585022831048</v>
      </c>
      <c r="BA49" s="25">
        <v>12515.585022831048</v>
      </c>
      <c r="BB49" s="25">
        <v>12515.585022831048</v>
      </c>
      <c r="BC49" s="25">
        <v>12515.585022831048</v>
      </c>
      <c r="BD49" s="25">
        <v>12515.585022831048</v>
      </c>
      <c r="BE49" s="25">
        <v>12515.585022831048</v>
      </c>
      <c r="BF49" s="25">
        <v>12515.585022831048</v>
      </c>
      <c r="BG49" s="25">
        <v>12515.585022831048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</row>
    <row r="50" spans="2:78" ht="12.75">
      <c r="B50" s="4" t="s">
        <v>86</v>
      </c>
      <c r="C50" s="7" t="s">
        <v>99</v>
      </c>
      <c r="D50" s="4" t="s">
        <v>89</v>
      </c>
      <c r="E50" s="4" t="s">
        <v>87</v>
      </c>
      <c r="F50" s="26" t="s">
        <v>90</v>
      </c>
      <c r="G50" s="27" t="s">
        <v>40</v>
      </c>
      <c r="H50" s="4" t="s">
        <v>23</v>
      </c>
      <c r="I50" s="26" t="s">
        <v>27</v>
      </c>
      <c r="J50" s="28">
        <v>0</v>
      </c>
      <c r="K50" s="28">
        <v>0</v>
      </c>
      <c r="L50" s="28">
        <v>0</v>
      </c>
      <c r="M50" s="28">
        <v>0</v>
      </c>
      <c r="N50" s="28">
        <v>6176.154965753425</v>
      </c>
      <c r="O50" s="28">
        <v>6176.154965753425</v>
      </c>
      <c r="P50" s="28">
        <v>6176.154965753425</v>
      </c>
      <c r="Q50" s="28">
        <v>6176.154965753425</v>
      </c>
      <c r="R50" s="28">
        <v>6176.154965753425</v>
      </c>
      <c r="S50" s="28">
        <v>6176.154965753425</v>
      </c>
      <c r="T50" s="28">
        <v>6176.154965753425</v>
      </c>
      <c r="U50" s="28">
        <v>6176.154965753425</v>
      </c>
      <c r="V50" s="28">
        <v>6176.154965753425</v>
      </c>
      <c r="W50" s="28">
        <v>6176.154965753425</v>
      </c>
      <c r="X50" s="28">
        <v>6176.154965753425</v>
      </c>
      <c r="Y50" s="28">
        <v>6176.154965753425</v>
      </c>
      <c r="Z50" s="28">
        <v>6176.154965753425</v>
      </c>
      <c r="AA50" s="28">
        <v>6176.154965753425</v>
      </c>
      <c r="AB50" s="28">
        <v>6176.154965753425</v>
      </c>
      <c r="AC50" s="28">
        <v>6176.154965753425</v>
      </c>
      <c r="AD50" s="28">
        <v>6176.154965753425</v>
      </c>
      <c r="AE50" s="28">
        <v>6176.154965753425</v>
      </c>
      <c r="AF50" s="28">
        <v>6176.154965753425</v>
      </c>
      <c r="AG50" s="28">
        <v>6176.154965753425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5"/>
      <c r="AS50" s="25">
        <v>0</v>
      </c>
      <c r="AT50" s="25">
        <v>0</v>
      </c>
      <c r="AU50" s="25">
        <v>0</v>
      </c>
      <c r="AV50" s="25">
        <v>0</v>
      </c>
      <c r="AW50" s="25">
        <v>494092.3972602739</v>
      </c>
      <c r="AX50" s="25">
        <v>494092.3972602739</v>
      </c>
      <c r="AY50" s="25">
        <v>494092.3972602739</v>
      </c>
      <c r="AZ50" s="25">
        <v>494092.3972602739</v>
      </c>
      <c r="BA50" s="25">
        <v>494092.3972602739</v>
      </c>
      <c r="BB50" s="25">
        <v>494092.3972602739</v>
      </c>
      <c r="BC50" s="25">
        <v>494092.3972602739</v>
      </c>
      <c r="BD50" s="25">
        <v>494092.3972602739</v>
      </c>
      <c r="BE50" s="25">
        <v>494092.3972602739</v>
      </c>
      <c r="BF50" s="25">
        <v>494092.3972602739</v>
      </c>
      <c r="BG50" s="25">
        <v>494092.3972602739</v>
      </c>
      <c r="BH50" s="25">
        <v>494092.3972602739</v>
      </c>
      <c r="BI50" s="25">
        <v>494092.3972602739</v>
      </c>
      <c r="BJ50" s="25">
        <v>494092.3972602739</v>
      </c>
      <c r="BK50" s="25">
        <v>494092.3972602739</v>
      </c>
      <c r="BL50" s="25">
        <v>494092.3972602739</v>
      </c>
      <c r="BM50" s="25">
        <v>494092.3972602739</v>
      </c>
      <c r="BN50" s="25">
        <v>494092.3972602739</v>
      </c>
      <c r="BO50" s="25">
        <v>494092.3972602739</v>
      </c>
      <c r="BP50" s="25">
        <v>494092.3972602739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5">
        <v>0</v>
      </c>
      <c r="BX50" s="25">
        <v>0</v>
      </c>
      <c r="BY50" s="25">
        <v>0</v>
      </c>
      <c r="BZ50" s="25">
        <v>0</v>
      </c>
    </row>
    <row r="51" spans="2:78" ht="12.75">
      <c r="B51" s="4" t="s">
        <v>86</v>
      </c>
      <c r="C51" s="7" t="s">
        <v>99</v>
      </c>
      <c r="D51" s="4" t="s">
        <v>89</v>
      </c>
      <c r="E51" s="4" t="s">
        <v>87</v>
      </c>
      <c r="F51" s="26" t="s">
        <v>90</v>
      </c>
      <c r="G51" s="27" t="s">
        <v>41</v>
      </c>
      <c r="H51" s="4" t="s">
        <v>23</v>
      </c>
      <c r="I51" s="30" t="s">
        <v>37</v>
      </c>
      <c r="J51" s="28">
        <v>0</v>
      </c>
      <c r="K51" s="28">
        <v>0</v>
      </c>
      <c r="L51" s="28">
        <v>0</v>
      </c>
      <c r="M51" s="28">
        <v>0</v>
      </c>
      <c r="N51" s="28">
        <v>1413.8745610034084</v>
      </c>
      <c r="O51" s="28">
        <v>1413.8745610034084</v>
      </c>
      <c r="P51" s="28">
        <v>1413.8745610034084</v>
      </c>
      <c r="Q51" s="28">
        <v>1413.8745610034084</v>
      </c>
      <c r="R51" s="28">
        <v>1413.8745610034084</v>
      </c>
      <c r="S51" s="28">
        <v>1413.8745610034084</v>
      </c>
      <c r="T51" s="28">
        <v>1413.8745610034084</v>
      </c>
      <c r="U51" s="28">
        <v>1413.8745610034084</v>
      </c>
      <c r="V51" s="28">
        <v>1413.8745610034084</v>
      </c>
      <c r="W51" s="28">
        <v>1413.8745610034084</v>
      </c>
      <c r="X51" s="28">
        <v>1413.8745610034084</v>
      </c>
      <c r="Y51" s="28">
        <v>1413.8745610034084</v>
      </c>
      <c r="Z51" s="28">
        <v>1413.8745610034084</v>
      </c>
      <c r="AA51" s="28">
        <v>1413.8745610034084</v>
      </c>
      <c r="AB51" s="28">
        <v>1413.8745610034084</v>
      </c>
      <c r="AC51" s="28">
        <v>1413.8745610034084</v>
      </c>
      <c r="AD51" s="28">
        <v>1413.8745610034084</v>
      </c>
      <c r="AE51" s="28">
        <v>1413.8745610034084</v>
      </c>
      <c r="AF51" s="28">
        <v>1413.8745610034084</v>
      </c>
      <c r="AG51" s="28">
        <v>1413.8745610034084</v>
      </c>
      <c r="AH51" s="28">
        <v>1413.8745610034084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5"/>
      <c r="AS51" s="25">
        <v>0</v>
      </c>
      <c r="AT51" s="25">
        <v>0</v>
      </c>
      <c r="AU51" s="25">
        <v>0</v>
      </c>
      <c r="AV51" s="25">
        <v>0</v>
      </c>
      <c r="AW51" s="25">
        <v>113109.96488027267</v>
      </c>
      <c r="AX51" s="25">
        <v>113109.96488027267</v>
      </c>
      <c r="AY51" s="25">
        <v>113109.96488027267</v>
      </c>
      <c r="AZ51" s="25">
        <v>113109.96488027267</v>
      </c>
      <c r="BA51" s="25">
        <v>113109.96488027267</v>
      </c>
      <c r="BB51" s="25">
        <v>113109.96488027267</v>
      </c>
      <c r="BC51" s="25">
        <v>113109.96488027267</v>
      </c>
      <c r="BD51" s="25">
        <v>113109.96488027267</v>
      </c>
      <c r="BE51" s="25">
        <v>113109.96488027267</v>
      </c>
      <c r="BF51" s="25">
        <v>113109.96488027267</v>
      </c>
      <c r="BG51" s="25">
        <v>113109.96488027267</v>
      </c>
      <c r="BH51" s="25">
        <v>113109.96488027267</v>
      </c>
      <c r="BI51" s="25">
        <v>113109.96488027267</v>
      </c>
      <c r="BJ51" s="25">
        <v>113109.96488027267</v>
      </c>
      <c r="BK51" s="25">
        <v>113109.96488027267</v>
      </c>
      <c r="BL51" s="25">
        <v>113109.96488027267</v>
      </c>
      <c r="BM51" s="25">
        <v>113109.96488027267</v>
      </c>
      <c r="BN51" s="25">
        <v>113109.96488027267</v>
      </c>
      <c r="BO51" s="25">
        <v>113109.96488027267</v>
      </c>
      <c r="BP51" s="25">
        <v>113109.96488027267</v>
      </c>
      <c r="BQ51" s="25">
        <v>113109.96488027267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5">
        <v>0</v>
      </c>
      <c r="BX51" s="25">
        <v>0</v>
      </c>
      <c r="BY51" s="25">
        <v>0</v>
      </c>
      <c r="BZ51" s="25">
        <v>0</v>
      </c>
    </row>
    <row r="52" spans="2:78" ht="12.75">
      <c r="B52" s="4" t="s">
        <v>86</v>
      </c>
      <c r="C52" s="7" t="s">
        <v>99</v>
      </c>
      <c r="D52" s="4" t="s">
        <v>89</v>
      </c>
      <c r="E52" s="4" t="s">
        <v>87</v>
      </c>
      <c r="F52" s="26" t="s">
        <v>90</v>
      </c>
      <c r="G52" s="27" t="s">
        <v>42</v>
      </c>
      <c r="H52" s="4" t="s">
        <v>23</v>
      </c>
      <c r="I52" s="26" t="s">
        <v>43</v>
      </c>
      <c r="J52" s="28">
        <v>0</v>
      </c>
      <c r="K52" s="28">
        <v>0</v>
      </c>
      <c r="L52" s="28">
        <v>0</v>
      </c>
      <c r="M52" s="28">
        <v>0</v>
      </c>
      <c r="N52" s="28">
        <v>416.5343140410959</v>
      </c>
      <c r="O52" s="28">
        <v>416.5343140410959</v>
      </c>
      <c r="P52" s="28">
        <v>416.5343140410959</v>
      </c>
      <c r="Q52" s="28">
        <v>416.5343140410959</v>
      </c>
      <c r="R52" s="28">
        <v>416.5343140410959</v>
      </c>
      <c r="S52" s="28">
        <v>416.5343140410959</v>
      </c>
      <c r="T52" s="28">
        <v>416.5343140410959</v>
      </c>
      <c r="U52" s="28">
        <v>416.5343140410959</v>
      </c>
      <c r="V52" s="28">
        <v>416.5343140410959</v>
      </c>
      <c r="W52" s="28">
        <v>416.5343140410959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5"/>
      <c r="AS52" s="25">
        <v>0</v>
      </c>
      <c r="AT52" s="25">
        <v>0</v>
      </c>
      <c r="AU52" s="25">
        <v>0</v>
      </c>
      <c r="AV52" s="25">
        <v>0</v>
      </c>
      <c r="AW52" s="25">
        <v>33322.74512328767</v>
      </c>
      <c r="AX52" s="25">
        <v>33322.74512328767</v>
      </c>
      <c r="AY52" s="25">
        <v>33322.74512328767</v>
      </c>
      <c r="AZ52" s="25">
        <v>33322.74512328767</v>
      </c>
      <c r="BA52" s="25">
        <v>33322.74512328767</v>
      </c>
      <c r="BB52" s="25">
        <v>33322.74512328767</v>
      </c>
      <c r="BC52" s="25">
        <v>33322.74512328767</v>
      </c>
      <c r="BD52" s="25">
        <v>33322.74512328767</v>
      </c>
      <c r="BE52" s="25">
        <v>33322.74512328767</v>
      </c>
      <c r="BF52" s="25">
        <v>33322.74512328767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</row>
    <row r="53" spans="2:78" ht="12.75">
      <c r="B53" s="4" t="s">
        <v>86</v>
      </c>
      <c r="C53" s="7" t="s">
        <v>99</v>
      </c>
      <c r="D53" s="4" t="s">
        <v>89</v>
      </c>
      <c r="E53" s="4" t="s">
        <v>87</v>
      </c>
      <c r="F53" s="26" t="s">
        <v>90</v>
      </c>
      <c r="G53" s="27" t="s">
        <v>44</v>
      </c>
      <c r="H53" s="4" t="s">
        <v>23</v>
      </c>
      <c r="I53" s="26" t="s">
        <v>24</v>
      </c>
      <c r="J53" s="28">
        <v>0</v>
      </c>
      <c r="K53" s="28">
        <v>0</v>
      </c>
      <c r="L53" s="28">
        <v>0</v>
      </c>
      <c r="M53" s="28">
        <v>0</v>
      </c>
      <c r="N53" s="28">
        <v>1404.262602739726</v>
      </c>
      <c r="O53" s="28">
        <v>1404.262602739726</v>
      </c>
      <c r="P53" s="28">
        <v>1404.262602739726</v>
      </c>
      <c r="Q53" s="28">
        <v>1404.262602739726</v>
      </c>
      <c r="R53" s="28">
        <v>1404.262602739726</v>
      </c>
      <c r="S53" s="28">
        <v>1404.262602739726</v>
      </c>
      <c r="T53" s="28">
        <v>1404.262602739726</v>
      </c>
      <c r="U53" s="28">
        <v>1404.262602739726</v>
      </c>
      <c r="V53" s="28">
        <v>1404.262602739726</v>
      </c>
      <c r="W53" s="28">
        <v>1404.262602739726</v>
      </c>
      <c r="X53" s="28">
        <v>1404.262602739726</v>
      </c>
      <c r="Y53" s="28">
        <v>1404.262602739726</v>
      </c>
      <c r="Z53" s="28">
        <v>1404.262602739726</v>
      </c>
      <c r="AA53" s="28">
        <v>1404.262602739726</v>
      </c>
      <c r="AB53" s="28">
        <v>1404.262602739726</v>
      </c>
      <c r="AC53" s="28">
        <v>1404.262602739726</v>
      </c>
      <c r="AD53" s="28">
        <v>1404.262602739726</v>
      </c>
      <c r="AE53" s="28">
        <v>1404.262602739726</v>
      </c>
      <c r="AF53" s="28">
        <v>1404.262602739726</v>
      </c>
      <c r="AG53" s="28">
        <v>1404.262602739726</v>
      </c>
      <c r="AH53" s="28">
        <v>1404.262602739726</v>
      </c>
      <c r="AI53" s="28">
        <v>1404.262602739726</v>
      </c>
      <c r="AJ53" s="28">
        <v>1404.262602739726</v>
      </c>
      <c r="AK53" s="28">
        <v>1404.262602739726</v>
      </c>
      <c r="AL53" s="28">
        <v>1404.262602739726</v>
      </c>
      <c r="AM53" s="28">
        <v>1404.262602739726</v>
      </c>
      <c r="AN53" s="28">
        <v>1404.262602739726</v>
      </c>
      <c r="AO53" s="28">
        <v>1404.262602739726</v>
      </c>
      <c r="AP53" s="28">
        <v>1404.262602739726</v>
      </c>
      <c r="AQ53" s="28">
        <v>1404.262602739726</v>
      </c>
      <c r="AR53" s="25"/>
      <c r="AS53" s="25">
        <v>0</v>
      </c>
      <c r="AT53" s="25">
        <v>0</v>
      </c>
      <c r="AU53" s="25">
        <v>0</v>
      </c>
      <c r="AV53" s="25">
        <v>0</v>
      </c>
      <c r="AW53" s="25">
        <v>112341.00821917808</v>
      </c>
      <c r="AX53" s="25">
        <v>112341.00821917808</v>
      </c>
      <c r="AY53" s="25">
        <v>112341.00821917808</v>
      </c>
      <c r="AZ53" s="25">
        <v>112341.00821917808</v>
      </c>
      <c r="BA53" s="25">
        <v>112341.00821917808</v>
      </c>
      <c r="BB53" s="25">
        <v>112341.00821917808</v>
      </c>
      <c r="BC53" s="25">
        <v>112341.00821917808</v>
      </c>
      <c r="BD53" s="25">
        <v>112341.00821917808</v>
      </c>
      <c r="BE53" s="25">
        <v>112341.00821917808</v>
      </c>
      <c r="BF53" s="25">
        <v>112341.00821917808</v>
      </c>
      <c r="BG53" s="25">
        <v>112341.00821917808</v>
      </c>
      <c r="BH53" s="25">
        <v>112341.00821917808</v>
      </c>
      <c r="BI53" s="25">
        <v>112341.00821917808</v>
      </c>
      <c r="BJ53" s="25">
        <v>112341.00821917808</v>
      </c>
      <c r="BK53" s="25">
        <v>112341.00821917808</v>
      </c>
      <c r="BL53" s="25">
        <v>112341.00821917808</v>
      </c>
      <c r="BM53" s="25">
        <v>112341.00821917808</v>
      </c>
      <c r="BN53" s="25">
        <v>112341.00821917808</v>
      </c>
      <c r="BO53" s="25">
        <v>112341.00821917808</v>
      </c>
      <c r="BP53" s="25">
        <v>112341.00821917808</v>
      </c>
      <c r="BQ53" s="25">
        <v>112341.00821917808</v>
      </c>
      <c r="BR53" s="25">
        <v>112341.00821917808</v>
      </c>
      <c r="BS53" s="25">
        <v>112341.00821917808</v>
      </c>
      <c r="BT53" s="25">
        <v>112341.00821917808</v>
      </c>
      <c r="BU53" s="25">
        <v>112341.00821917808</v>
      </c>
      <c r="BV53" s="25">
        <v>112341.00821917808</v>
      </c>
      <c r="BW53" s="25">
        <v>112341.00821917808</v>
      </c>
      <c r="BX53" s="25">
        <v>112341.00821917808</v>
      </c>
      <c r="BY53" s="25">
        <v>112341.00821917808</v>
      </c>
      <c r="BZ53" s="25">
        <v>112341.00821917808</v>
      </c>
    </row>
    <row r="54" spans="2:78" ht="12.75">
      <c r="B54" s="4" t="s">
        <v>86</v>
      </c>
      <c r="C54" s="7" t="s">
        <v>99</v>
      </c>
      <c r="D54" s="4" t="s">
        <v>89</v>
      </c>
      <c r="E54" s="4" t="s">
        <v>87</v>
      </c>
      <c r="F54" s="26" t="s">
        <v>90</v>
      </c>
      <c r="G54" s="27" t="s">
        <v>45</v>
      </c>
      <c r="H54" s="4" t="s">
        <v>23</v>
      </c>
      <c r="I54" s="26" t="s">
        <v>37</v>
      </c>
      <c r="J54" s="28">
        <v>0</v>
      </c>
      <c r="K54" s="28">
        <v>0</v>
      </c>
      <c r="L54" s="28">
        <v>0</v>
      </c>
      <c r="M54" s="28">
        <v>0</v>
      </c>
      <c r="N54" s="28">
        <v>112.56248296917809</v>
      </c>
      <c r="O54" s="28">
        <v>112.56248296917809</v>
      </c>
      <c r="P54" s="28">
        <v>112.56248296917809</v>
      </c>
      <c r="Q54" s="28">
        <v>112.56248296917809</v>
      </c>
      <c r="R54" s="28">
        <v>112.56248296917809</v>
      </c>
      <c r="S54" s="28">
        <v>112.56248296917809</v>
      </c>
      <c r="T54" s="28">
        <v>112.56248296917809</v>
      </c>
      <c r="U54" s="28">
        <v>112.56248296917809</v>
      </c>
      <c r="V54" s="28">
        <v>112.56248296917809</v>
      </c>
      <c r="W54" s="28">
        <v>112.56248296917809</v>
      </c>
      <c r="X54" s="28">
        <v>112.56248296917809</v>
      </c>
      <c r="Y54" s="28">
        <v>112.56248296917809</v>
      </c>
      <c r="Z54" s="28">
        <v>112.56248296917809</v>
      </c>
      <c r="AA54" s="28">
        <v>112.56248296917809</v>
      </c>
      <c r="AB54" s="28">
        <v>112.56248296917809</v>
      </c>
      <c r="AC54" s="28">
        <v>112.56248296917809</v>
      </c>
      <c r="AD54" s="28">
        <v>112.56248296917809</v>
      </c>
      <c r="AE54" s="28">
        <v>112.56248296917809</v>
      </c>
      <c r="AF54" s="28">
        <v>112.56248296917809</v>
      </c>
      <c r="AG54" s="28">
        <v>112.56248296917809</v>
      </c>
      <c r="AH54" s="28">
        <v>112.56248296917809</v>
      </c>
      <c r="AI54" s="28">
        <v>112.56248296917809</v>
      </c>
      <c r="AJ54" s="28">
        <v>112.56248296917809</v>
      </c>
      <c r="AK54" s="28">
        <v>112.56248296917809</v>
      </c>
      <c r="AL54" s="28">
        <v>112.56248296917809</v>
      </c>
      <c r="AM54" s="28">
        <v>112.56248296917809</v>
      </c>
      <c r="AN54" s="28">
        <v>112.56248296917809</v>
      </c>
      <c r="AO54" s="28">
        <v>112.56248296917809</v>
      </c>
      <c r="AP54" s="28">
        <v>112.56248296917809</v>
      </c>
      <c r="AQ54" s="28">
        <v>112.56248296917809</v>
      </c>
      <c r="AR54" s="25"/>
      <c r="AS54" s="25">
        <v>0</v>
      </c>
      <c r="AT54" s="25">
        <v>0</v>
      </c>
      <c r="AU54" s="25">
        <v>0</v>
      </c>
      <c r="AV54" s="25">
        <v>0</v>
      </c>
      <c r="AW54" s="25">
        <v>9004.998637534249</v>
      </c>
      <c r="AX54" s="25">
        <v>9004.998637534249</v>
      </c>
      <c r="AY54" s="25">
        <v>9004.998637534249</v>
      </c>
      <c r="AZ54" s="25">
        <v>9004.998637534249</v>
      </c>
      <c r="BA54" s="25">
        <v>9004.998637534249</v>
      </c>
      <c r="BB54" s="25">
        <v>9004.998637534249</v>
      </c>
      <c r="BC54" s="25">
        <v>9004.998637534249</v>
      </c>
      <c r="BD54" s="25">
        <v>9004.998637534249</v>
      </c>
      <c r="BE54" s="25">
        <v>9004.998637534249</v>
      </c>
      <c r="BF54" s="25">
        <v>9004.998637534249</v>
      </c>
      <c r="BG54" s="25">
        <v>9004.998637534249</v>
      </c>
      <c r="BH54" s="25">
        <v>9004.998637534249</v>
      </c>
      <c r="BI54" s="25">
        <v>9004.998637534249</v>
      </c>
      <c r="BJ54" s="25">
        <v>9004.998637534249</v>
      </c>
      <c r="BK54" s="25">
        <v>9004.998637534249</v>
      </c>
      <c r="BL54" s="25">
        <v>9004.998637534249</v>
      </c>
      <c r="BM54" s="25">
        <v>9004.998637534249</v>
      </c>
      <c r="BN54" s="25">
        <v>9004.998637534249</v>
      </c>
      <c r="BO54" s="25">
        <v>9004.998637534249</v>
      </c>
      <c r="BP54" s="25">
        <v>9004.998637534249</v>
      </c>
      <c r="BQ54" s="25">
        <v>9004.998637534249</v>
      </c>
      <c r="BR54" s="25">
        <v>9004.998637534249</v>
      </c>
      <c r="BS54" s="25">
        <v>9004.998637534249</v>
      </c>
      <c r="BT54" s="25">
        <v>9004.998637534249</v>
      </c>
      <c r="BU54" s="25">
        <v>9004.998637534249</v>
      </c>
      <c r="BV54" s="25">
        <v>9004.998637534249</v>
      </c>
      <c r="BW54" s="25">
        <v>9004.998637534249</v>
      </c>
      <c r="BX54" s="25">
        <v>9004.998637534249</v>
      </c>
      <c r="BY54" s="25">
        <v>9004.998637534249</v>
      </c>
      <c r="BZ54" s="25">
        <v>9004.998637534249</v>
      </c>
    </row>
    <row r="55" spans="2:78" ht="12.75">
      <c r="B55" s="4" t="s">
        <v>86</v>
      </c>
      <c r="C55" s="7" t="s">
        <v>99</v>
      </c>
      <c r="D55" s="4" t="s">
        <v>89</v>
      </c>
      <c r="E55" s="4" t="s">
        <v>87</v>
      </c>
      <c r="F55" s="26" t="s">
        <v>90</v>
      </c>
      <c r="G55" s="4" t="s">
        <v>46</v>
      </c>
      <c r="H55" s="4" t="s">
        <v>23</v>
      </c>
      <c r="I55" s="29" t="s">
        <v>47</v>
      </c>
      <c r="J55" s="28">
        <v>0</v>
      </c>
      <c r="K55" s="28">
        <v>0</v>
      </c>
      <c r="L55" s="28">
        <v>0</v>
      </c>
      <c r="M55" s="28">
        <v>0</v>
      </c>
      <c r="N55" s="28">
        <v>2870.9368767123287</v>
      </c>
      <c r="O55" s="28">
        <v>2870.9368767123287</v>
      </c>
      <c r="P55" s="28">
        <v>2870.9368767123287</v>
      </c>
      <c r="Q55" s="28">
        <v>2870.9368767123287</v>
      </c>
      <c r="R55" s="28">
        <v>2870.9368767123287</v>
      </c>
      <c r="S55" s="28">
        <v>2870.9368767123287</v>
      </c>
      <c r="T55" s="28">
        <v>2870.9368767123287</v>
      </c>
      <c r="U55" s="28">
        <v>2870.9368767123287</v>
      </c>
      <c r="V55" s="28">
        <v>2870.9368767123287</v>
      </c>
      <c r="W55" s="28">
        <v>2870.9368767123287</v>
      </c>
      <c r="X55" s="28">
        <v>2870.9368767123287</v>
      </c>
      <c r="Y55" s="28">
        <v>2870.9368767123287</v>
      </c>
      <c r="Z55" s="28">
        <v>2870.9368767123287</v>
      </c>
      <c r="AA55" s="28">
        <v>2870.9368767123287</v>
      </c>
      <c r="AB55" s="28">
        <v>2870.9368767123287</v>
      </c>
      <c r="AC55" s="28">
        <v>2870.9368767123287</v>
      </c>
      <c r="AD55" s="28">
        <v>2870.9368767123287</v>
      </c>
      <c r="AE55" s="28">
        <v>2870.9368767123287</v>
      </c>
      <c r="AF55" s="28">
        <v>2870.9368767123287</v>
      </c>
      <c r="AG55" s="28">
        <v>2870.9368767123287</v>
      </c>
      <c r="AH55" s="28">
        <v>2870.9368767123287</v>
      </c>
      <c r="AI55" s="28">
        <v>2870.9368767123287</v>
      </c>
      <c r="AJ55" s="28">
        <v>2870.9368767123287</v>
      </c>
      <c r="AK55" s="28">
        <v>2870.9368767123287</v>
      </c>
      <c r="AL55" s="28">
        <v>2870.9368767123287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229674.9501369863</v>
      </c>
      <c r="AX55" s="25">
        <v>229674.9501369863</v>
      </c>
      <c r="AY55" s="25">
        <v>229674.9501369863</v>
      </c>
      <c r="AZ55" s="25">
        <v>229674.9501369863</v>
      </c>
      <c r="BA55" s="25">
        <v>229674.9501369863</v>
      </c>
      <c r="BB55" s="25">
        <v>229674.9501369863</v>
      </c>
      <c r="BC55" s="25">
        <v>229674.9501369863</v>
      </c>
      <c r="BD55" s="25">
        <v>229674.9501369863</v>
      </c>
      <c r="BE55" s="25">
        <v>229674.9501369863</v>
      </c>
      <c r="BF55" s="25">
        <v>229674.9501369863</v>
      </c>
      <c r="BG55" s="25">
        <v>229674.9501369863</v>
      </c>
      <c r="BH55" s="25">
        <v>229674.9501369863</v>
      </c>
      <c r="BI55" s="25">
        <v>229674.9501369863</v>
      </c>
      <c r="BJ55" s="25">
        <v>229674.9501369863</v>
      </c>
      <c r="BK55" s="25">
        <v>229674.9501369863</v>
      </c>
      <c r="BL55" s="25">
        <v>229674.9501369863</v>
      </c>
      <c r="BM55" s="25">
        <v>229674.9501369863</v>
      </c>
      <c r="BN55" s="25">
        <v>229674.9501369863</v>
      </c>
      <c r="BO55" s="25">
        <v>229674.9501369863</v>
      </c>
      <c r="BP55" s="25">
        <v>229674.9501369863</v>
      </c>
      <c r="BQ55" s="25">
        <v>229674.9501369863</v>
      </c>
      <c r="BR55" s="25">
        <v>229674.9501369863</v>
      </c>
      <c r="BS55" s="25">
        <v>229674.9501369863</v>
      </c>
      <c r="BT55" s="25">
        <v>229674.9501369863</v>
      </c>
      <c r="BU55" s="25">
        <v>229674.9501369863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</row>
    <row r="56" spans="2:78" ht="12.75">
      <c r="B56" s="4" t="s">
        <v>86</v>
      </c>
      <c r="C56" s="7" t="s">
        <v>99</v>
      </c>
      <c r="D56" s="4" t="s">
        <v>89</v>
      </c>
      <c r="E56" s="4" t="s">
        <v>87</v>
      </c>
      <c r="F56" s="26" t="s">
        <v>90</v>
      </c>
      <c r="G56" s="27" t="s">
        <v>48</v>
      </c>
      <c r="H56" s="4" t="s">
        <v>23</v>
      </c>
      <c r="I56" s="24" t="s">
        <v>37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708.8311035098916</v>
      </c>
      <c r="P56" s="28">
        <v>708.8311035098916</v>
      </c>
      <c r="Q56" s="28">
        <v>708.8311035098916</v>
      </c>
      <c r="R56" s="28">
        <v>708.8311035098916</v>
      </c>
      <c r="S56" s="28">
        <v>708.8311035098916</v>
      </c>
      <c r="T56" s="28">
        <v>708.8311035098916</v>
      </c>
      <c r="U56" s="28">
        <v>708.8311035098916</v>
      </c>
      <c r="V56" s="28">
        <v>708.8311035098916</v>
      </c>
      <c r="W56" s="28">
        <v>708.8311035098916</v>
      </c>
      <c r="X56" s="28">
        <v>708.8311035098916</v>
      </c>
      <c r="Y56" s="28">
        <v>708.8311035098916</v>
      </c>
      <c r="Z56" s="28">
        <v>708.8311035098916</v>
      </c>
      <c r="AA56" s="28">
        <v>708.8311035098916</v>
      </c>
      <c r="AB56" s="28">
        <v>708.8311035098916</v>
      </c>
      <c r="AC56" s="28">
        <v>708.8311035098916</v>
      </c>
      <c r="AD56" s="28">
        <v>708.8311035098916</v>
      </c>
      <c r="AE56" s="28">
        <v>708.8311035098916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56706.48828079134</v>
      </c>
      <c r="AY56" s="25">
        <v>56706.48828079134</v>
      </c>
      <c r="AZ56" s="25">
        <v>56706.48828079134</v>
      </c>
      <c r="BA56" s="25">
        <v>56706.48828079134</v>
      </c>
      <c r="BB56" s="25">
        <v>56706.48828079134</v>
      </c>
      <c r="BC56" s="25">
        <v>56706.48828079134</v>
      </c>
      <c r="BD56" s="25">
        <v>56706.48828079134</v>
      </c>
      <c r="BE56" s="25">
        <v>56706.48828079134</v>
      </c>
      <c r="BF56" s="25">
        <v>56706.48828079134</v>
      </c>
      <c r="BG56" s="25">
        <v>56706.48828079134</v>
      </c>
      <c r="BH56" s="25">
        <v>56706.48828079134</v>
      </c>
      <c r="BI56" s="25">
        <v>56706.48828079134</v>
      </c>
      <c r="BJ56" s="25">
        <v>56706.48828079134</v>
      </c>
      <c r="BK56" s="25">
        <v>56706.48828079134</v>
      </c>
      <c r="BL56" s="25">
        <v>56706.48828079134</v>
      </c>
      <c r="BM56" s="25">
        <v>56706.48828079134</v>
      </c>
      <c r="BN56" s="25">
        <v>56706.48828079134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</row>
    <row r="57" spans="2:78" ht="12.75">
      <c r="B57" s="4" t="s">
        <v>86</v>
      </c>
      <c r="C57" s="7" t="s">
        <v>99</v>
      </c>
      <c r="D57" s="4" t="s">
        <v>89</v>
      </c>
      <c r="E57" s="4" t="s">
        <v>87</v>
      </c>
      <c r="F57" s="26" t="s">
        <v>90</v>
      </c>
      <c r="G57" s="27" t="s">
        <v>97</v>
      </c>
      <c r="H57" s="4" t="s">
        <v>23</v>
      </c>
      <c r="I57" s="26" t="s">
        <v>27</v>
      </c>
      <c r="J57" s="28">
        <v>0</v>
      </c>
      <c r="K57" s="28">
        <v>0</v>
      </c>
      <c r="L57" s="28">
        <v>0</v>
      </c>
      <c r="M57" s="28">
        <v>0</v>
      </c>
      <c r="N57" s="28">
        <v>5295.526284657534</v>
      </c>
      <c r="O57" s="28">
        <v>5295.526284657534</v>
      </c>
      <c r="P57" s="28">
        <v>5295.526284657534</v>
      </c>
      <c r="Q57" s="28">
        <v>5295.526284657534</v>
      </c>
      <c r="R57" s="28">
        <v>5295.526284657534</v>
      </c>
      <c r="S57" s="28">
        <v>5295.526284657534</v>
      </c>
      <c r="T57" s="28">
        <v>5295.526284657534</v>
      </c>
      <c r="U57" s="28">
        <v>5295.526284657534</v>
      </c>
      <c r="V57" s="28">
        <v>5295.526284657534</v>
      </c>
      <c r="W57" s="28">
        <v>5295.526284657534</v>
      </c>
      <c r="X57" s="28">
        <v>5295.526284657534</v>
      </c>
      <c r="Y57" s="28">
        <v>5295.526284657534</v>
      </c>
      <c r="Z57" s="28">
        <v>5295.526284657534</v>
      </c>
      <c r="AA57" s="28">
        <v>5295.526284657534</v>
      </c>
      <c r="AB57" s="28">
        <v>5295.526284657534</v>
      </c>
      <c r="AC57" s="28">
        <v>5295.526284657534</v>
      </c>
      <c r="AD57" s="28">
        <v>5295.526284657534</v>
      </c>
      <c r="AE57" s="28">
        <v>5295.526284657534</v>
      </c>
      <c r="AF57" s="28">
        <v>5295.526284657534</v>
      </c>
      <c r="AG57" s="28">
        <v>5295.526284657534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423642.1027726027</v>
      </c>
      <c r="AX57" s="25">
        <v>423642.1027726027</v>
      </c>
      <c r="AY57" s="25">
        <v>423642.1027726027</v>
      </c>
      <c r="AZ57" s="25">
        <v>423642.1027726027</v>
      </c>
      <c r="BA57" s="25">
        <v>423642.1027726027</v>
      </c>
      <c r="BB57" s="25">
        <v>423642.1027726027</v>
      </c>
      <c r="BC57" s="25">
        <v>423642.1027726027</v>
      </c>
      <c r="BD57" s="25">
        <v>423642.1027726027</v>
      </c>
      <c r="BE57" s="25">
        <v>423642.1027726027</v>
      </c>
      <c r="BF57" s="25">
        <v>423642.1027726027</v>
      </c>
      <c r="BG57" s="25">
        <v>423642.1027726027</v>
      </c>
      <c r="BH57" s="25">
        <v>423642.1027726027</v>
      </c>
      <c r="BI57" s="25">
        <v>423642.1027726027</v>
      </c>
      <c r="BJ57" s="25">
        <v>423642.1027726027</v>
      </c>
      <c r="BK57" s="25">
        <v>423642.1027726027</v>
      </c>
      <c r="BL57" s="25">
        <v>423642.1027726027</v>
      </c>
      <c r="BM57" s="25">
        <v>423642.1027726027</v>
      </c>
      <c r="BN57" s="25">
        <v>423642.1027726027</v>
      </c>
      <c r="BO57" s="25">
        <v>423642.1027726027</v>
      </c>
      <c r="BP57" s="25">
        <v>423642.1027726027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</row>
    <row r="58" spans="2:78" ht="12.75">
      <c r="B58" s="4" t="s">
        <v>86</v>
      </c>
      <c r="C58" s="7" t="s">
        <v>99</v>
      </c>
      <c r="D58" s="4" t="s">
        <v>89</v>
      </c>
      <c r="E58" s="4" t="s">
        <v>87</v>
      </c>
      <c r="F58" s="26" t="s">
        <v>90</v>
      </c>
      <c r="G58" s="27" t="s">
        <v>50</v>
      </c>
      <c r="H58" s="4" t="s">
        <v>23</v>
      </c>
      <c r="I58" s="29" t="s">
        <v>51</v>
      </c>
      <c r="J58" s="28">
        <v>0</v>
      </c>
      <c r="K58" s="28">
        <v>0</v>
      </c>
      <c r="L58" s="28">
        <v>0</v>
      </c>
      <c r="M58" s="28">
        <v>0</v>
      </c>
      <c r="N58" s="28">
        <v>880.5246616438355</v>
      </c>
      <c r="O58" s="28">
        <v>880.5246616438355</v>
      </c>
      <c r="P58" s="28">
        <v>880.5246616438355</v>
      </c>
      <c r="Q58" s="28">
        <v>880.5246616438355</v>
      </c>
      <c r="R58" s="28">
        <v>880.5246616438355</v>
      </c>
      <c r="S58" s="28">
        <v>880.5246616438355</v>
      </c>
      <c r="T58" s="28">
        <v>880.5246616438355</v>
      </c>
      <c r="U58" s="28">
        <v>880.5246616438355</v>
      </c>
      <c r="V58" s="28">
        <v>880.5246616438355</v>
      </c>
      <c r="W58" s="28">
        <v>880.5246616438355</v>
      </c>
      <c r="X58" s="28">
        <v>880.5246616438355</v>
      </c>
      <c r="Y58" s="28">
        <v>880.5246616438355</v>
      </c>
      <c r="Z58" s="28">
        <v>880.5246616438355</v>
      </c>
      <c r="AA58" s="28">
        <v>880.5246616438355</v>
      </c>
      <c r="AB58" s="28">
        <v>880.5246616438355</v>
      </c>
      <c r="AC58" s="28">
        <v>880.5246616438355</v>
      </c>
      <c r="AD58" s="28">
        <v>880.5246616438355</v>
      </c>
      <c r="AE58" s="28">
        <v>880.5246616438355</v>
      </c>
      <c r="AF58" s="28">
        <v>880.5246616438355</v>
      </c>
      <c r="AG58" s="28">
        <v>880.5246616438355</v>
      </c>
      <c r="AH58" s="28">
        <v>880.5246616438355</v>
      </c>
      <c r="AI58" s="28">
        <v>880.5246616438355</v>
      </c>
      <c r="AJ58" s="28">
        <v>880.5246616438355</v>
      </c>
      <c r="AK58" s="28">
        <v>880.5246616438355</v>
      </c>
      <c r="AL58" s="28">
        <v>880.5246616438355</v>
      </c>
      <c r="AM58" s="28">
        <v>880.5246616438355</v>
      </c>
      <c r="AN58" s="28">
        <v>880.5246616438355</v>
      </c>
      <c r="AO58" s="28">
        <v>880.5246616438355</v>
      </c>
      <c r="AP58" s="28">
        <v>880.5246616438355</v>
      </c>
      <c r="AQ58" s="28">
        <v>880.5246616438355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70441.97293150685</v>
      </c>
      <c r="AX58" s="25">
        <v>70441.97293150685</v>
      </c>
      <c r="AY58" s="25">
        <v>70441.97293150685</v>
      </c>
      <c r="AZ58" s="25">
        <v>70441.97293150685</v>
      </c>
      <c r="BA58" s="25">
        <v>70441.97293150685</v>
      </c>
      <c r="BB58" s="25">
        <v>70441.97293150685</v>
      </c>
      <c r="BC58" s="25">
        <v>70441.97293150685</v>
      </c>
      <c r="BD58" s="25">
        <v>70441.97293150685</v>
      </c>
      <c r="BE58" s="25">
        <v>70441.97293150685</v>
      </c>
      <c r="BF58" s="25">
        <v>70441.97293150685</v>
      </c>
      <c r="BG58" s="25">
        <v>70441.97293150685</v>
      </c>
      <c r="BH58" s="25">
        <v>70441.97293150685</v>
      </c>
      <c r="BI58" s="25">
        <v>70441.97293150685</v>
      </c>
      <c r="BJ58" s="25">
        <v>70441.97293150685</v>
      </c>
      <c r="BK58" s="25">
        <v>70441.97293150685</v>
      </c>
      <c r="BL58" s="25">
        <v>70441.97293150685</v>
      </c>
      <c r="BM58" s="25">
        <v>70441.97293150685</v>
      </c>
      <c r="BN58" s="25">
        <v>70441.97293150685</v>
      </c>
      <c r="BO58" s="25">
        <v>70441.97293150685</v>
      </c>
      <c r="BP58" s="25">
        <v>70441.97293150685</v>
      </c>
      <c r="BQ58" s="25">
        <v>70441.97293150685</v>
      </c>
      <c r="BR58" s="25">
        <v>70441.97293150685</v>
      </c>
      <c r="BS58" s="25">
        <v>70441.97293150685</v>
      </c>
      <c r="BT58" s="25">
        <v>70441.97293150685</v>
      </c>
      <c r="BU58" s="25">
        <v>70441.97293150685</v>
      </c>
      <c r="BV58" s="25">
        <v>70441.97293150685</v>
      </c>
      <c r="BW58" s="25">
        <v>70441.97293150685</v>
      </c>
      <c r="BX58" s="25">
        <v>70441.97293150685</v>
      </c>
      <c r="BY58" s="25">
        <v>70441.97293150685</v>
      </c>
      <c r="BZ58" s="25">
        <v>70441.97293150685</v>
      </c>
    </row>
    <row r="59" spans="2:78" ht="12.75">
      <c r="B59" s="4" t="s">
        <v>86</v>
      </c>
      <c r="C59" s="7" t="s">
        <v>99</v>
      </c>
      <c r="D59" s="4" t="s">
        <v>89</v>
      </c>
      <c r="E59" s="4" t="s">
        <v>87</v>
      </c>
      <c r="F59" s="26" t="s">
        <v>90</v>
      </c>
      <c r="G59" s="31" t="s">
        <v>98</v>
      </c>
      <c r="H59" s="4" t="s">
        <v>23</v>
      </c>
      <c r="I59" s="26" t="s">
        <v>37</v>
      </c>
      <c r="J59" s="28">
        <v>0</v>
      </c>
      <c r="K59" s="28">
        <v>0</v>
      </c>
      <c r="L59" s="28">
        <v>0</v>
      </c>
      <c r="M59" s="28">
        <v>0</v>
      </c>
      <c r="N59" s="28">
        <v>384.8254717652752</v>
      </c>
      <c r="O59" s="28">
        <v>384.8254717652752</v>
      </c>
      <c r="P59" s="28">
        <v>384.8254717652752</v>
      </c>
      <c r="Q59" s="28">
        <v>384.8254717652752</v>
      </c>
      <c r="R59" s="28">
        <v>384.8254717652752</v>
      </c>
      <c r="S59" s="28">
        <v>384.8254717652752</v>
      </c>
      <c r="T59" s="28">
        <v>384.8254717652752</v>
      </c>
      <c r="U59" s="28">
        <v>384.8254717652752</v>
      </c>
      <c r="V59" s="28">
        <v>384.8254717652752</v>
      </c>
      <c r="W59" s="28">
        <v>384.8254717652752</v>
      </c>
      <c r="X59" s="28">
        <v>384.8254717652752</v>
      </c>
      <c r="Y59" s="28">
        <v>384.8254717652752</v>
      </c>
      <c r="Z59" s="28">
        <v>384.8254717652752</v>
      </c>
      <c r="AA59" s="28">
        <v>384.8254717652752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30786.037741222008</v>
      </c>
      <c r="AX59" s="25">
        <v>30786.037741222008</v>
      </c>
      <c r="AY59" s="25">
        <v>30786.037741222008</v>
      </c>
      <c r="AZ59" s="25">
        <v>30786.037741222008</v>
      </c>
      <c r="BA59" s="25">
        <v>30786.037741222008</v>
      </c>
      <c r="BB59" s="25">
        <v>30786.037741222008</v>
      </c>
      <c r="BC59" s="25">
        <v>30786.037741222008</v>
      </c>
      <c r="BD59" s="25">
        <v>30786.037741222008</v>
      </c>
      <c r="BE59" s="25">
        <v>30786.037741222008</v>
      </c>
      <c r="BF59" s="25">
        <v>30786.037741222008</v>
      </c>
      <c r="BG59" s="25">
        <v>30786.037741222008</v>
      </c>
      <c r="BH59" s="25">
        <v>30786.037741222008</v>
      </c>
      <c r="BI59" s="25">
        <v>30786.037741222008</v>
      </c>
      <c r="BJ59" s="25">
        <v>30786.037741222008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</row>
    <row r="60" spans="2:78" ht="12.75">
      <c r="B60" s="4" t="s">
        <v>86</v>
      </c>
      <c r="C60" s="7" t="s">
        <v>99</v>
      </c>
      <c r="D60" s="4" t="s">
        <v>89</v>
      </c>
      <c r="E60" s="4" t="s">
        <v>87</v>
      </c>
      <c r="F60" s="26" t="s">
        <v>90</v>
      </c>
      <c r="G60" s="27" t="s">
        <v>53</v>
      </c>
      <c r="H60" s="4" t="s">
        <v>23</v>
      </c>
      <c r="I60" s="26" t="s">
        <v>43</v>
      </c>
      <c r="J60" s="28">
        <v>0</v>
      </c>
      <c r="K60" s="28">
        <v>0</v>
      </c>
      <c r="L60" s="28">
        <v>0</v>
      </c>
      <c r="M60" s="28">
        <v>253.73393073630137</v>
      </c>
      <c r="N60" s="28">
        <v>253.73393073630137</v>
      </c>
      <c r="O60" s="28">
        <v>253.73393073630137</v>
      </c>
      <c r="P60" s="28">
        <v>253.73393073630137</v>
      </c>
      <c r="Q60" s="28">
        <v>253.73393073630137</v>
      </c>
      <c r="R60" s="28">
        <v>253.73393073630137</v>
      </c>
      <c r="S60" s="28">
        <v>253.73393073630137</v>
      </c>
      <c r="T60" s="28">
        <v>253.73393073630137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20298.714458904105</v>
      </c>
      <c r="AW60" s="25">
        <v>20298.714458904105</v>
      </c>
      <c r="AX60" s="25">
        <v>20298.714458904105</v>
      </c>
      <c r="AY60" s="25">
        <v>20298.714458904105</v>
      </c>
      <c r="AZ60" s="25">
        <v>20298.714458904105</v>
      </c>
      <c r="BA60" s="25">
        <v>20298.714458904105</v>
      </c>
      <c r="BB60" s="25">
        <v>20298.714458904105</v>
      </c>
      <c r="BC60" s="25">
        <v>20298.714458904105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</row>
    <row r="61" spans="2:78" ht="12.75">
      <c r="B61" s="4"/>
      <c r="D61" s="4"/>
      <c r="E61" s="4"/>
      <c r="F61" s="26"/>
      <c r="G61" s="27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ht="12.75">
      <c r="B62" s="4"/>
    </row>
    <row r="63" ht="12.75">
      <c r="B63" s="20" t="s">
        <v>101</v>
      </c>
    </row>
    <row r="64" ht="12.75">
      <c r="B64" s="4"/>
    </row>
    <row r="65" spans="10:48" ht="12.75">
      <c r="J65" s="7"/>
      <c r="K65" s="13"/>
      <c r="L65" s="7"/>
      <c r="M65" s="7"/>
      <c r="N65" s="7"/>
      <c r="O65" s="13"/>
      <c r="P65" s="7"/>
      <c r="Q65" s="7"/>
      <c r="AR65" s="13"/>
      <c r="AS65" s="13"/>
      <c r="AT65" s="13"/>
      <c r="AU65" s="13"/>
      <c r="AV65" s="14" t="s">
        <v>102</v>
      </c>
    </row>
    <row r="66" spans="4:50" ht="12.75">
      <c r="D66" s="14" t="s">
        <v>6</v>
      </c>
      <c r="E66" s="14" t="s">
        <v>81</v>
      </c>
      <c r="H66" s="14" t="s">
        <v>2</v>
      </c>
      <c r="I66" s="14" t="s">
        <v>2</v>
      </c>
      <c r="J66" s="7"/>
      <c r="K66" s="7"/>
      <c r="L66" s="7"/>
      <c r="M66" s="7"/>
      <c r="N66" s="7"/>
      <c r="O66" s="7"/>
      <c r="P66" s="7"/>
      <c r="Q66" s="7"/>
      <c r="AR66" s="33"/>
      <c r="AU66" s="14" t="s">
        <v>4</v>
      </c>
      <c r="AV66" s="14" t="s">
        <v>5</v>
      </c>
      <c r="AX66" s="14" t="s">
        <v>103</v>
      </c>
    </row>
    <row r="67" spans="2:50" ht="12.75">
      <c r="B67" s="13" t="s">
        <v>83</v>
      </c>
      <c r="C67" s="13" t="s">
        <v>65</v>
      </c>
      <c r="D67" s="13" t="s">
        <v>66</v>
      </c>
      <c r="E67" s="13" t="s">
        <v>84</v>
      </c>
      <c r="F67" s="13" t="s">
        <v>8</v>
      </c>
      <c r="G67" s="13" t="s">
        <v>85</v>
      </c>
      <c r="H67" s="13" t="s">
        <v>9</v>
      </c>
      <c r="I67" s="13" t="s">
        <v>10</v>
      </c>
      <c r="J67" s="13" t="s">
        <v>104</v>
      </c>
      <c r="K67" s="13" t="s">
        <v>105</v>
      </c>
      <c r="L67" s="13" t="s">
        <v>106</v>
      </c>
      <c r="M67" s="13" t="s">
        <v>107</v>
      </c>
      <c r="N67" s="13" t="s">
        <v>108</v>
      </c>
      <c r="O67" s="13" t="s">
        <v>109</v>
      </c>
      <c r="P67" s="13" t="s">
        <v>110</v>
      </c>
      <c r="Q67" s="13" t="s">
        <v>111</v>
      </c>
      <c r="R67" s="13" t="s">
        <v>112</v>
      </c>
      <c r="S67" s="13" t="s">
        <v>113</v>
      </c>
      <c r="T67" s="13" t="s">
        <v>114</v>
      </c>
      <c r="U67" s="13" t="s">
        <v>115</v>
      </c>
      <c r="V67" s="13" t="s">
        <v>116</v>
      </c>
      <c r="W67" s="13" t="s">
        <v>117</v>
      </c>
      <c r="X67" s="13" t="s">
        <v>118</v>
      </c>
      <c r="Y67" s="13" t="s">
        <v>119</v>
      </c>
      <c r="Z67" s="13" t="s">
        <v>120</v>
      </c>
      <c r="AA67" s="13" t="s">
        <v>121</v>
      </c>
      <c r="AB67" s="13" t="s">
        <v>122</v>
      </c>
      <c r="AC67" s="13" t="s">
        <v>123</v>
      </c>
      <c r="AD67" s="13" t="s">
        <v>124</v>
      </c>
      <c r="AE67" s="13" t="s">
        <v>125</v>
      </c>
      <c r="AF67" s="13" t="s">
        <v>126</v>
      </c>
      <c r="AG67" s="13" t="s">
        <v>127</v>
      </c>
      <c r="AH67" s="13" t="s">
        <v>128</v>
      </c>
      <c r="AI67" s="13" t="s">
        <v>129</v>
      </c>
      <c r="AJ67" s="13" t="s">
        <v>130</v>
      </c>
      <c r="AK67" s="13" t="s">
        <v>131</v>
      </c>
      <c r="AL67" s="13" t="s">
        <v>132</v>
      </c>
      <c r="AM67" s="13" t="s">
        <v>133</v>
      </c>
      <c r="AN67" s="13" t="s">
        <v>134</v>
      </c>
      <c r="AO67" s="13" t="s">
        <v>135</v>
      </c>
      <c r="AP67" s="13" t="s">
        <v>136</v>
      </c>
      <c r="AQ67" s="13" t="s">
        <v>137</v>
      </c>
      <c r="AR67" s="13" t="s">
        <v>138</v>
      </c>
      <c r="AS67" s="13" t="s">
        <v>139</v>
      </c>
      <c r="AT67" s="13" t="s">
        <v>140</v>
      </c>
      <c r="AU67" s="13" t="s">
        <v>103</v>
      </c>
      <c r="AV67" s="13" t="s">
        <v>4</v>
      </c>
      <c r="AX67" s="34" t="s">
        <v>141</v>
      </c>
    </row>
    <row r="68" spans="2:48" ht="12.75">
      <c r="B68" s="4"/>
      <c r="E68" s="4"/>
      <c r="J68" s="25"/>
      <c r="K68" s="25"/>
      <c r="L68" s="25"/>
      <c r="M68" s="25"/>
      <c r="N68" s="7"/>
      <c r="O68" s="7"/>
      <c r="P68" s="7"/>
      <c r="Q68" s="7"/>
      <c r="AR68" s="8"/>
      <c r="AS68" s="8"/>
      <c r="AT68" s="8"/>
      <c r="AV68" s="8"/>
    </row>
    <row r="69" spans="2:54" ht="12.75">
      <c r="B69" s="4" t="s">
        <v>86</v>
      </c>
      <c r="C69" s="7" t="s">
        <v>88</v>
      </c>
      <c r="D69" s="7" t="s">
        <v>89</v>
      </c>
      <c r="E69" s="4" t="s">
        <v>87</v>
      </c>
      <c r="F69" s="26" t="s">
        <v>90</v>
      </c>
      <c r="G69" s="4" t="s">
        <v>21</v>
      </c>
      <c r="H69" s="4" t="s">
        <v>23</v>
      </c>
      <c r="I69" s="4" t="s">
        <v>24</v>
      </c>
      <c r="J69" s="25">
        <v>0</v>
      </c>
      <c r="K69" s="25">
        <v>294191.32599999994</v>
      </c>
      <c r="L69" s="25">
        <v>294191.32599999994</v>
      </c>
      <c r="M69" s="25">
        <v>294191.32599999994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</row>
    <row r="70" spans="2:54" ht="12.75">
      <c r="B70" s="4" t="s">
        <v>86</v>
      </c>
      <c r="C70" s="7" t="s">
        <v>88</v>
      </c>
      <c r="D70" s="7" t="s">
        <v>89</v>
      </c>
      <c r="E70" s="4" t="s">
        <v>87</v>
      </c>
      <c r="F70" s="26" t="s">
        <v>90</v>
      </c>
      <c r="G70" s="4" t="s">
        <v>91</v>
      </c>
      <c r="H70" s="4" t="s">
        <v>23</v>
      </c>
      <c r="I70" s="4" t="s">
        <v>27</v>
      </c>
      <c r="J70" s="25">
        <v>0</v>
      </c>
      <c r="K70" s="25">
        <v>0</v>
      </c>
      <c r="L70" s="25">
        <v>166623.1893333333</v>
      </c>
      <c r="M70" s="25">
        <v>166623.1893333333</v>
      </c>
      <c r="N70" s="25">
        <v>166623.1893333333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</row>
    <row r="71" spans="2:54" ht="12.75">
      <c r="B71" s="4" t="s">
        <v>86</v>
      </c>
      <c r="C71" s="7" t="s">
        <v>88</v>
      </c>
      <c r="D71" s="7" t="s">
        <v>89</v>
      </c>
      <c r="E71" s="4" t="s">
        <v>87</v>
      </c>
      <c r="F71" s="26" t="s">
        <v>90</v>
      </c>
      <c r="G71" s="4" t="s">
        <v>28</v>
      </c>
      <c r="H71" s="4" t="s">
        <v>23</v>
      </c>
      <c r="I71" s="4" t="s">
        <v>29</v>
      </c>
      <c r="J71" s="25">
        <v>0</v>
      </c>
      <c r="K71" s="25">
        <v>688677.9031</v>
      </c>
      <c r="L71" s="25">
        <v>688677.9031</v>
      </c>
      <c r="M71" s="25">
        <v>688677.9031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</row>
    <row r="72" spans="2:54" ht="12.75">
      <c r="B72" s="4" t="s">
        <v>86</v>
      </c>
      <c r="C72" s="7" t="s">
        <v>88</v>
      </c>
      <c r="D72" s="7" t="s">
        <v>89</v>
      </c>
      <c r="E72" s="4" t="s">
        <v>87</v>
      </c>
      <c r="F72" s="26" t="s">
        <v>90</v>
      </c>
      <c r="G72" s="4" t="s">
        <v>92</v>
      </c>
      <c r="H72" s="4" t="s">
        <v>23</v>
      </c>
      <c r="I72" s="4" t="s">
        <v>31</v>
      </c>
      <c r="J72" s="25">
        <v>0</v>
      </c>
      <c r="K72" s="25">
        <v>742315.6693333333</v>
      </c>
      <c r="L72" s="25">
        <v>742315.6693333333</v>
      </c>
      <c r="M72" s="25">
        <v>742315.6693333333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</row>
    <row r="73" spans="2:54" ht="12.75">
      <c r="B73" s="4" t="s">
        <v>86</v>
      </c>
      <c r="C73" s="7" t="s">
        <v>88</v>
      </c>
      <c r="D73" s="7" t="s">
        <v>89</v>
      </c>
      <c r="E73" s="4" t="s">
        <v>87</v>
      </c>
      <c r="F73" s="26" t="s">
        <v>90</v>
      </c>
      <c r="G73" s="4" t="s">
        <v>32</v>
      </c>
      <c r="H73" s="4" t="s">
        <v>23</v>
      </c>
      <c r="I73" s="4" t="s">
        <v>31</v>
      </c>
      <c r="J73" s="25">
        <v>0</v>
      </c>
      <c r="K73" s="25">
        <v>472254.4969999999</v>
      </c>
      <c r="L73" s="25">
        <v>472254.4969999999</v>
      </c>
      <c r="M73" s="25">
        <v>472254.4969999999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</row>
    <row r="74" spans="2:54" ht="12.75">
      <c r="B74" s="4" t="s">
        <v>86</v>
      </c>
      <c r="C74" s="7" t="s">
        <v>88</v>
      </c>
      <c r="D74" s="7" t="s">
        <v>89</v>
      </c>
      <c r="E74" s="4" t="s">
        <v>87</v>
      </c>
      <c r="F74" s="26" t="s">
        <v>90</v>
      </c>
      <c r="G74" s="4" t="s">
        <v>33</v>
      </c>
      <c r="H74" s="4" t="s">
        <v>23</v>
      </c>
      <c r="I74" s="4" t="s">
        <v>31</v>
      </c>
      <c r="J74" s="25">
        <v>0</v>
      </c>
      <c r="K74" s="25">
        <v>0</v>
      </c>
      <c r="L74" s="25">
        <v>472254.4969999999</v>
      </c>
      <c r="M74" s="25">
        <v>472254.4969999999</v>
      </c>
      <c r="N74" s="25">
        <v>472254.4969999999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</row>
    <row r="75" spans="2:54" ht="12.75">
      <c r="B75" s="4" t="s">
        <v>86</v>
      </c>
      <c r="C75" s="7" t="s">
        <v>88</v>
      </c>
      <c r="D75" s="7" t="s">
        <v>89</v>
      </c>
      <c r="E75" s="4" t="s">
        <v>87</v>
      </c>
      <c r="F75" s="26" t="s">
        <v>90</v>
      </c>
      <c r="G75" s="4" t="s">
        <v>93</v>
      </c>
      <c r="H75" s="4" t="s">
        <v>23</v>
      </c>
      <c r="I75" s="4" t="s">
        <v>35</v>
      </c>
      <c r="J75" s="25">
        <v>588382.6519999999</v>
      </c>
      <c r="K75" s="25">
        <v>588382.6519999999</v>
      </c>
      <c r="L75" s="25">
        <v>588382.6519999999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</row>
    <row r="76" spans="2:54" ht="12.75">
      <c r="B76" s="4" t="s">
        <v>86</v>
      </c>
      <c r="C76" s="7" t="s">
        <v>88</v>
      </c>
      <c r="D76" s="7" t="s">
        <v>89</v>
      </c>
      <c r="E76" s="4" t="s">
        <v>87</v>
      </c>
      <c r="F76" s="26" t="s">
        <v>90</v>
      </c>
      <c r="G76" s="4" t="s">
        <v>94</v>
      </c>
      <c r="H76" s="4" t="s">
        <v>23</v>
      </c>
      <c r="I76" s="4" t="s">
        <v>37</v>
      </c>
      <c r="J76" s="25">
        <v>0</v>
      </c>
      <c r="K76" s="25">
        <v>0</v>
      </c>
      <c r="L76" s="25">
        <v>450815.45300000004</v>
      </c>
      <c r="M76" s="25">
        <v>450815.45300000004</v>
      </c>
      <c r="N76" s="25">
        <v>450815.45300000004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</row>
    <row r="77" spans="2:54" ht="12.75">
      <c r="B77" s="4" t="s">
        <v>86</v>
      </c>
      <c r="C77" s="7" t="s">
        <v>88</v>
      </c>
      <c r="D77" s="7" t="s">
        <v>89</v>
      </c>
      <c r="E77" s="4" t="s">
        <v>87</v>
      </c>
      <c r="F77" s="26" t="s">
        <v>90</v>
      </c>
      <c r="G77" s="4" t="s">
        <v>95</v>
      </c>
      <c r="H77" s="4" t="s">
        <v>23</v>
      </c>
      <c r="I77" s="4" t="s">
        <v>37</v>
      </c>
      <c r="J77" s="25">
        <v>450815.45300000004</v>
      </c>
      <c r="K77" s="25">
        <v>450815.45300000004</v>
      </c>
      <c r="L77" s="25">
        <v>450815.45300000004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</row>
    <row r="78" spans="2:54" ht="12.75">
      <c r="B78" s="4" t="s">
        <v>86</v>
      </c>
      <c r="C78" s="7" t="s">
        <v>88</v>
      </c>
      <c r="D78" s="7" t="s">
        <v>89</v>
      </c>
      <c r="E78" s="4" t="s">
        <v>87</v>
      </c>
      <c r="F78" s="26" t="s">
        <v>90</v>
      </c>
      <c r="G78" s="4" t="s">
        <v>96</v>
      </c>
      <c r="H78" s="4" t="s">
        <v>23</v>
      </c>
      <c r="I78" s="4" t="s">
        <v>37</v>
      </c>
      <c r="J78" s="25">
        <v>450815.45300000004</v>
      </c>
      <c r="K78" s="25">
        <v>450815.45300000004</v>
      </c>
      <c r="L78" s="25">
        <v>450815.45300000004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</row>
    <row r="79" spans="2:54" ht="12.75">
      <c r="B79" s="4" t="s">
        <v>86</v>
      </c>
      <c r="C79" s="7" t="s">
        <v>88</v>
      </c>
      <c r="D79" s="7" t="s">
        <v>89</v>
      </c>
      <c r="E79" s="4" t="s">
        <v>87</v>
      </c>
      <c r="F79" s="26" t="s">
        <v>90</v>
      </c>
      <c r="G79" s="4" t="s">
        <v>40</v>
      </c>
      <c r="H79" s="4" t="s">
        <v>23</v>
      </c>
      <c r="I79" s="4" t="s">
        <v>27</v>
      </c>
      <c r="J79" s="25">
        <v>0</v>
      </c>
      <c r="K79" s="25">
        <v>106004.162</v>
      </c>
      <c r="L79" s="25">
        <v>106004.162</v>
      </c>
      <c r="M79" s="25">
        <v>106004.162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</row>
    <row r="80" spans="2:54" ht="12.75">
      <c r="B80" s="4" t="s">
        <v>86</v>
      </c>
      <c r="C80" s="7" t="s">
        <v>88</v>
      </c>
      <c r="D80" s="7" t="s">
        <v>89</v>
      </c>
      <c r="E80" s="4" t="s">
        <v>87</v>
      </c>
      <c r="F80" s="26" t="s">
        <v>90</v>
      </c>
      <c r="G80" s="4" t="s">
        <v>41</v>
      </c>
      <c r="H80" s="4" t="s">
        <v>23</v>
      </c>
      <c r="I80" s="4" t="s">
        <v>37</v>
      </c>
      <c r="J80" s="25">
        <v>0</v>
      </c>
      <c r="K80" s="25">
        <v>450815.45300000004</v>
      </c>
      <c r="L80" s="25">
        <v>450815.45300000004</v>
      </c>
      <c r="M80" s="25">
        <v>450815.45300000004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</row>
    <row r="81" spans="2:54" ht="12.75">
      <c r="B81" s="4" t="s">
        <v>86</v>
      </c>
      <c r="C81" s="7" t="s">
        <v>88</v>
      </c>
      <c r="D81" s="7" t="s">
        <v>89</v>
      </c>
      <c r="E81" s="4" t="s">
        <v>87</v>
      </c>
      <c r="F81" s="26" t="s">
        <v>90</v>
      </c>
      <c r="G81" s="4" t="s">
        <v>42</v>
      </c>
      <c r="H81" s="4" t="s">
        <v>23</v>
      </c>
      <c r="I81" s="4" t="s">
        <v>43</v>
      </c>
      <c r="J81" s="25">
        <v>0</v>
      </c>
      <c r="K81" s="25">
        <v>177467.642</v>
      </c>
      <c r="L81" s="25">
        <v>177467.642</v>
      </c>
      <c r="M81" s="25">
        <v>177467.642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v>0</v>
      </c>
    </row>
    <row r="82" spans="2:54" ht="12.75">
      <c r="B82" s="4" t="s">
        <v>86</v>
      </c>
      <c r="C82" s="7" t="s">
        <v>88</v>
      </c>
      <c r="D82" s="7" t="s">
        <v>89</v>
      </c>
      <c r="E82" s="4" t="s">
        <v>87</v>
      </c>
      <c r="F82" s="26" t="s">
        <v>90</v>
      </c>
      <c r="G82" s="4" t="s">
        <v>44</v>
      </c>
      <c r="H82" s="4" t="s">
        <v>23</v>
      </c>
      <c r="I82" s="4" t="s">
        <v>24</v>
      </c>
      <c r="J82" s="25">
        <v>0</v>
      </c>
      <c r="K82" s="25">
        <v>294191.32599999994</v>
      </c>
      <c r="L82" s="25">
        <v>294191.32599999994</v>
      </c>
      <c r="M82" s="25">
        <v>294191.32599999994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v>0</v>
      </c>
    </row>
    <row r="83" spans="2:54" ht="12.75">
      <c r="B83" s="4" t="s">
        <v>86</v>
      </c>
      <c r="C83" s="7" t="s">
        <v>88</v>
      </c>
      <c r="D83" s="7" t="s">
        <v>89</v>
      </c>
      <c r="E83" s="4" t="s">
        <v>87</v>
      </c>
      <c r="F83" s="26" t="s">
        <v>90</v>
      </c>
      <c r="G83" s="4" t="s">
        <v>45</v>
      </c>
      <c r="H83" s="4" t="s">
        <v>23</v>
      </c>
      <c r="I83" s="4" t="s">
        <v>37</v>
      </c>
      <c r="J83" s="25">
        <v>0</v>
      </c>
      <c r="K83" s="25">
        <v>450815.45300000004</v>
      </c>
      <c r="L83" s="25">
        <v>450815.45300000004</v>
      </c>
      <c r="M83" s="25">
        <v>450815.45300000004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</row>
    <row r="84" spans="2:54" ht="12.75">
      <c r="B84" s="4" t="s">
        <v>86</v>
      </c>
      <c r="C84" s="7" t="s">
        <v>88</v>
      </c>
      <c r="D84" s="7" t="s">
        <v>89</v>
      </c>
      <c r="E84" s="4" t="s">
        <v>87</v>
      </c>
      <c r="F84" s="26" t="s">
        <v>90</v>
      </c>
      <c r="G84" s="4" t="s">
        <v>46</v>
      </c>
      <c r="H84" s="4" t="s">
        <v>23</v>
      </c>
      <c r="I84" s="4" t="s">
        <v>47</v>
      </c>
      <c r="J84" s="25">
        <v>0</v>
      </c>
      <c r="K84" s="25">
        <v>177467.642</v>
      </c>
      <c r="L84" s="25">
        <v>177467.642</v>
      </c>
      <c r="M84" s="25">
        <v>177467.642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</row>
    <row r="85" spans="2:54" ht="12.75">
      <c r="B85" s="4" t="s">
        <v>86</v>
      </c>
      <c r="C85" s="7" t="s">
        <v>88</v>
      </c>
      <c r="D85" s="7" t="s">
        <v>89</v>
      </c>
      <c r="E85" s="4" t="s">
        <v>87</v>
      </c>
      <c r="F85" s="26" t="s">
        <v>90</v>
      </c>
      <c r="G85" s="4" t="s">
        <v>48</v>
      </c>
      <c r="H85" s="4" t="s">
        <v>23</v>
      </c>
      <c r="I85" s="4" t="s">
        <v>37</v>
      </c>
      <c r="J85" s="25">
        <v>0</v>
      </c>
      <c r="K85" s="25">
        <v>0</v>
      </c>
      <c r="L85" s="25">
        <v>450815.45300000004</v>
      </c>
      <c r="M85" s="25">
        <v>450815.45300000004</v>
      </c>
      <c r="N85" s="25">
        <v>450815.45300000004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</row>
    <row r="86" spans="2:54" ht="12.75">
      <c r="B86" s="4" t="s">
        <v>86</v>
      </c>
      <c r="C86" s="7" t="s">
        <v>88</v>
      </c>
      <c r="D86" s="7" t="s">
        <v>89</v>
      </c>
      <c r="E86" s="4" t="s">
        <v>87</v>
      </c>
      <c r="F86" s="26" t="s">
        <v>90</v>
      </c>
      <c r="G86" s="4" t="s">
        <v>97</v>
      </c>
      <c r="H86" s="4" t="s">
        <v>23</v>
      </c>
      <c r="I86" s="4" t="s">
        <v>27</v>
      </c>
      <c r="J86" s="25">
        <v>0</v>
      </c>
      <c r="K86" s="25">
        <v>106004.162</v>
      </c>
      <c r="L86" s="25">
        <v>106004.16199999969</v>
      </c>
      <c r="M86" s="25">
        <v>106004.162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</row>
    <row r="87" spans="2:54" ht="12.75">
      <c r="B87" s="4" t="s">
        <v>86</v>
      </c>
      <c r="C87" s="7" t="s">
        <v>88</v>
      </c>
      <c r="D87" s="7" t="s">
        <v>89</v>
      </c>
      <c r="E87" s="4" t="s">
        <v>87</v>
      </c>
      <c r="F87" s="26" t="s">
        <v>90</v>
      </c>
      <c r="G87" s="4" t="s">
        <v>50</v>
      </c>
      <c r="H87" s="4" t="s">
        <v>23</v>
      </c>
      <c r="I87" s="4" t="s">
        <v>51</v>
      </c>
      <c r="J87" s="25">
        <v>0</v>
      </c>
      <c r="K87" s="25">
        <v>771210.0549999998</v>
      </c>
      <c r="L87" s="25">
        <v>771210.0549999998</v>
      </c>
      <c r="M87" s="25">
        <v>771210.0549999998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v>0</v>
      </c>
    </row>
    <row r="88" spans="2:54" ht="12.75">
      <c r="B88" s="4" t="s">
        <v>86</v>
      </c>
      <c r="C88" s="7" t="s">
        <v>88</v>
      </c>
      <c r="D88" s="7" t="s">
        <v>89</v>
      </c>
      <c r="E88" s="4" t="s">
        <v>87</v>
      </c>
      <c r="F88" s="26" t="s">
        <v>90</v>
      </c>
      <c r="G88" s="4" t="s">
        <v>98</v>
      </c>
      <c r="H88" s="4" t="s">
        <v>23</v>
      </c>
      <c r="I88" s="4" t="s">
        <v>37</v>
      </c>
      <c r="J88" s="25">
        <v>0</v>
      </c>
      <c r="K88" s="25">
        <v>450815.45300000004</v>
      </c>
      <c r="L88" s="25">
        <v>450815.45300000004</v>
      </c>
      <c r="M88" s="25">
        <v>450815.45300000004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</row>
    <row r="89" spans="2:54" ht="12.75">
      <c r="B89" s="4" t="s">
        <v>86</v>
      </c>
      <c r="C89" s="7" t="s">
        <v>88</v>
      </c>
      <c r="D89" s="7" t="s">
        <v>89</v>
      </c>
      <c r="E89" s="4" t="s">
        <v>87</v>
      </c>
      <c r="F89" s="26" t="s">
        <v>90</v>
      </c>
      <c r="G89" s="4" t="s">
        <v>53</v>
      </c>
      <c r="H89" s="4" t="s">
        <v>23</v>
      </c>
      <c r="I89" s="4" t="s">
        <v>43</v>
      </c>
      <c r="J89" s="25">
        <v>177422.3</v>
      </c>
      <c r="K89" s="25">
        <v>177422.3</v>
      </c>
      <c r="L89" s="25">
        <v>177422.3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5">
        <v>0</v>
      </c>
      <c r="AX89" s="25">
        <v>0</v>
      </c>
      <c r="AY89" s="25">
        <v>0</v>
      </c>
      <c r="AZ89" s="25">
        <v>0</v>
      </c>
      <c r="BA89" s="25">
        <v>0</v>
      </c>
      <c r="BB89" s="25">
        <v>0</v>
      </c>
    </row>
    <row r="90" spans="2:54" ht="12.75">
      <c r="B90" s="4"/>
      <c r="E90" s="4"/>
      <c r="J90" s="32"/>
      <c r="K90" s="32"/>
      <c r="R90" s="25"/>
      <c r="S90" s="25"/>
      <c r="T90" s="25"/>
      <c r="U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2:54" ht="12.75">
      <c r="B91" s="4" t="s">
        <v>86</v>
      </c>
      <c r="C91" s="7" t="s">
        <v>99</v>
      </c>
      <c r="D91" s="7" t="s">
        <v>89</v>
      </c>
      <c r="E91" s="4" t="s">
        <v>87</v>
      </c>
      <c r="F91" s="26" t="s">
        <v>90</v>
      </c>
      <c r="G91" s="4" t="s">
        <v>21</v>
      </c>
      <c r="H91" s="4" t="s">
        <v>23</v>
      </c>
      <c r="I91" s="4" t="s">
        <v>24</v>
      </c>
      <c r="J91" s="25">
        <v>0</v>
      </c>
      <c r="K91" s="25">
        <v>0</v>
      </c>
      <c r="L91" s="25">
        <v>0</v>
      </c>
      <c r="M91" s="25">
        <v>0</v>
      </c>
      <c r="N91" s="25">
        <v>373983.6827915706</v>
      </c>
      <c r="O91" s="25">
        <v>373983.6827915706</v>
      </c>
      <c r="P91" s="25">
        <v>373983.6827915706</v>
      </c>
      <c r="Q91" s="25">
        <v>373983.6827915706</v>
      </c>
      <c r="R91" s="25">
        <v>373983.6827915706</v>
      </c>
      <c r="S91" s="25">
        <v>373983.6827915706</v>
      </c>
      <c r="T91" s="25">
        <v>373983.6827915706</v>
      </c>
      <c r="U91" s="25">
        <v>373983.6827915706</v>
      </c>
      <c r="V91" s="25">
        <v>373983.6827915706</v>
      </c>
      <c r="W91" s="25">
        <v>373983.6827915706</v>
      </c>
      <c r="X91" s="25">
        <v>373983.6827915706</v>
      </c>
      <c r="Y91" s="25">
        <v>373983.6827915706</v>
      </c>
      <c r="Z91" s="25">
        <v>373983.6827915706</v>
      </c>
      <c r="AA91" s="25">
        <v>373983.6827915706</v>
      </c>
      <c r="AB91" s="25">
        <v>373983.6827915706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</row>
    <row r="92" spans="2:54" ht="12.75">
      <c r="B92" s="4" t="s">
        <v>86</v>
      </c>
      <c r="C92" s="7" t="s">
        <v>99</v>
      </c>
      <c r="D92" s="7" t="s">
        <v>89</v>
      </c>
      <c r="E92" s="4" t="s">
        <v>87</v>
      </c>
      <c r="F92" s="26" t="s">
        <v>90</v>
      </c>
      <c r="G92" s="4" t="s">
        <v>91</v>
      </c>
      <c r="H92" s="4" t="s">
        <v>23</v>
      </c>
      <c r="I92" s="4" t="s">
        <v>27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499999.9404018265</v>
      </c>
      <c r="P92" s="25">
        <v>499999.9404018265</v>
      </c>
      <c r="Q92" s="25">
        <v>499999.9404018265</v>
      </c>
      <c r="R92" s="25">
        <v>499999.9404018265</v>
      </c>
      <c r="S92" s="25">
        <v>499999.9404018265</v>
      </c>
      <c r="T92" s="25">
        <v>499999.9404018265</v>
      </c>
      <c r="U92" s="25">
        <v>499999.9404018265</v>
      </c>
      <c r="V92" s="25">
        <v>499999.9404018265</v>
      </c>
      <c r="W92" s="25">
        <v>499999.9404018265</v>
      </c>
      <c r="X92" s="25">
        <v>499999.9404018265</v>
      </c>
      <c r="Y92" s="25">
        <v>499999.9404018265</v>
      </c>
      <c r="Z92" s="25">
        <v>499999.9404018265</v>
      </c>
      <c r="AA92" s="25">
        <v>499999.9404018265</v>
      </c>
      <c r="AB92" s="25">
        <v>499999.9404018265</v>
      </c>
      <c r="AC92" s="25">
        <v>499999.9404018265</v>
      </c>
      <c r="AD92" s="25">
        <v>499999.9404018265</v>
      </c>
      <c r="AE92" s="25">
        <v>499999.9404018265</v>
      </c>
      <c r="AF92" s="25">
        <v>499999.9404018265</v>
      </c>
      <c r="AG92" s="25">
        <v>499999.9404018265</v>
      </c>
      <c r="AH92" s="25">
        <v>499999.9404018265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</row>
    <row r="93" spans="2:54" ht="12.75">
      <c r="B93" s="4" t="s">
        <v>86</v>
      </c>
      <c r="C93" s="7" t="s">
        <v>99</v>
      </c>
      <c r="D93" s="7" t="s">
        <v>89</v>
      </c>
      <c r="E93" s="4" t="s">
        <v>87</v>
      </c>
      <c r="F93" s="26" t="s">
        <v>90</v>
      </c>
      <c r="G93" s="4" t="s">
        <v>28</v>
      </c>
      <c r="H93" s="4" t="s">
        <v>23</v>
      </c>
      <c r="I93" s="4" t="s">
        <v>29</v>
      </c>
      <c r="J93" s="25">
        <v>0</v>
      </c>
      <c r="K93" s="25">
        <v>0</v>
      </c>
      <c r="L93" s="25">
        <v>0</v>
      </c>
      <c r="M93" s="25">
        <v>0</v>
      </c>
      <c r="N93" s="25">
        <v>797594.1312689205</v>
      </c>
      <c r="O93" s="25">
        <v>797594.1312689205</v>
      </c>
      <c r="P93" s="25">
        <v>797594.1312689205</v>
      </c>
      <c r="Q93" s="25">
        <v>797594.1312689205</v>
      </c>
      <c r="R93" s="25">
        <v>797594.1312689205</v>
      </c>
      <c r="S93" s="25">
        <v>797594.1312689205</v>
      </c>
      <c r="T93" s="25">
        <v>797594.1312689205</v>
      </c>
      <c r="U93" s="25">
        <v>797594.1312689205</v>
      </c>
      <c r="V93" s="25">
        <v>797594.1312689205</v>
      </c>
      <c r="W93" s="25">
        <v>797594.1312689205</v>
      </c>
      <c r="X93" s="25">
        <v>797594.1312689205</v>
      </c>
      <c r="Y93" s="25">
        <v>797594.1312689205</v>
      </c>
      <c r="Z93" s="25">
        <v>797594.1312689205</v>
      </c>
      <c r="AA93" s="25">
        <v>797594.1312689205</v>
      </c>
      <c r="AB93" s="25">
        <v>797594.1312689205</v>
      </c>
      <c r="AC93" s="25">
        <v>797594.1312689205</v>
      </c>
      <c r="AD93" s="25">
        <v>797594.1312689205</v>
      </c>
      <c r="AE93" s="25">
        <v>797594.1312689205</v>
      </c>
      <c r="AF93" s="25">
        <v>797594.1312689205</v>
      </c>
      <c r="AG93" s="25">
        <v>797594.1312689205</v>
      </c>
      <c r="AH93" s="25">
        <v>797594.1312689205</v>
      </c>
      <c r="AI93" s="25">
        <v>797594.1312689205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</row>
    <row r="94" spans="2:54" ht="12.75">
      <c r="B94" s="4" t="s">
        <v>86</v>
      </c>
      <c r="C94" s="7" t="s">
        <v>99</v>
      </c>
      <c r="D94" s="7" t="s">
        <v>89</v>
      </c>
      <c r="E94" s="4" t="s">
        <v>87</v>
      </c>
      <c r="F94" s="26" t="s">
        <v>90</v>
      </c>
      <c r="G94" s="4" t="s">
        <v>92</v>
      </c>
      <c r="H94" s="4" t="s">
        <v>23</v>
      </c>
      <c r="I94" s="4" t="s">
        <v>31</v>
      </c>
      <c r="J94" s="25">
        <v>0</v>
      </c>
      <c r="K94" s="25">
        <v>0</v>
      </c>
      <c r="L94" s="25">
        <v>0</v>
      </c>
      <c r="M94" s="25">
        <v>0</v>
      </c>
      <c r="N94" s="25">
        <v>628983.7017191799</v>
      </c>
      <c r="O94" s="25">
        <v>628983.7017191799</v>
      </c>
      <c r="P94" s="25">
        <v>628983.7017191799</v>
      </c>
      <c r="Q94" s="25">
        <v>628983.7017191799</v>
      </c>
      <c r="R94" s="25">
        <v>628983.7017191799</v>
      </c>
      <c r="S94" s="25">
        <v>628983.7017191799</v>
      </c>
      <c r="T94" s="25">
        <v>628983.7017191799</v>
      </c>
      <c r="U94" s="25">
        <v>628983.7017191799</v>
      </c>
      <c r="V94" s="25">
        <v>628983.7017191799</v>
      </c>
      <c r="W94" s="25">
        <v>628983.7017191799</v>
      </c>
      <c r="X94" s="25">
        <v>628983.7017191799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</row>
    <row r="95" spans="2:54" ht="12.75">
      <c r="B95" s="4" t="s">
        <v>86</v>
      </c>
      <c r="C95" s="7" t="s">
        <v>99</v>
      </c>
      <c r="D95" s="7" t="s">
        <v>89</v>
      </c>
      <c r="E95" s="4" t="s">
        <v>87</v>
      </c>
      <c r="F95" s="26" t="s">
        <v>90</v>
      </c>
      <c r="G95" s="4" t="s">
        <v>32</v>
      </c>
      <c r="H95" s="4" t="s">
        <v>23</v>
      </c>
      <c r="I95" s="4" t="s">
        <v>31</v>
      </c>
      <c r="J95" s="25">
        <v>0</v>
      </c>
      <c r="K95" s="25">
        <v>0</v>
      </c>
      <c r="L95" s="25">
        <v>0</v>
      </c>
      <c r="M95" s="25">
        <v>0</v>
      </c>
      <c r="N95" s="25">
        <v>1508481.8426663636</v>
      </c>
      <c r="O95" s="25">
        <v>1508481.8426663636</v>
      </c>
      <c r="P95" s="25">
        <v>1508481.8426663636</v>
      </c>
      <c r="Q95" s="25">
        <v>1508481.8426663636</v>
      </c>
      <c r="R95" s="25">
        <v>1508481.8426663636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</row>
    <row r="96" spans="2:54" ht="12.75">
      <c r="B96" s="4" t="s">
        <v>86</v>
      </c>
      <c r="C96" s="7" t="s">
        <v>99</v>
      </c>
      <c r="D96" s="7" t="s">
        <v>89</v>
      </c>
      <c r="E96" s="4" t="s">
        <v>87</v>
      </c>
      <c r="F96" s="26" t="s">
        <v>90</v>
      </c>
      <c r="G96" s="4" t="s">
        <v>33</v>
      </c>
      <c r="H96" s="4" t="s">
        <v>23</v>
      </c>
      <c r="I96" s="4" t="s">
        <v>31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224305.3264930343</v>
      </c>
      <c r="P96" s="25">
        <v>224305.3264930343</v>
      </c>
      <c r="Q96" s="25">
        <v>224305.3264930343</v>
      </c>
      <c r="R96" s="25">
        <v>224305.3264930343</v>
      </c>
      <c r="S96" s="25">
        <v>224305.3264930343</v>
      </c>
      <c r="T96" s="25">
        <v>224305.3264930343</v>
      </c>
      <c r="U96" s="25">
        <v>224305.3264930343</v>
      </c>
      <c r="V96" s="25">
        <v>224305.3264930343</v>
      </c>
      <c r="W96" s="25">
        <v>224305.3264930343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</row>
    <row r="97" spans="2:54" ht="12.75">
      <c r="B97" s="4" t="s">
        <v>86</v>
      </c>
      <c r="C97" s="7" t="s">
        <v>99</v>
      </c>
      <c r="D97" s="7" t="s">
        <v>89</v>
      </c>
      <c r="E97" s="4" t="s">
        <v>87</v>
      </c>
      <c r="F97" s="26" t="s">
        <v>90</v>
      </c>
      <c r="G97" s="4" t="s">
        <v>93</v>
      </c>
      <c r="H97" s="4" t="s">
        <v>23</v>
      </c>
      <c r="I97" s="4" t="s">
        <v>35</v>
      </c>
      <c r="J97" s="25">
        <v>0</v>
      </c>
      <c r="K97" s="25">
        <v>0</v>
      </c>
      <c r="L97" s="25">
        <v>0</v>
      </c>
      <c r="M97" s="25">
        <v>379037.5163428082</v>
      </c>
      <c r="N97" s="25">
        <v>379037.5163428082</v>
      </c>
      <c r="O97" s="25">
        <v>379037.5163428082</v>
      </c>
      <c r="P97" s="25">
        <v>379037.5163428082</v>
      </c>
      <c r="Q97" s="25">
        <v>379037.5163428082</v>
      </c>
      <c r="R97" s="25">
        <v>379037.5163428082</v>
      </c>
      <c r="S97" s="25">
        <v>379037.5163428082</v>
      </c>
      <c r="T97" s="25">
        <v>379037.5163428082</v>
      </c>
      <c r="U97" s="25">
        <v>379037.5163428082</v>
      </c>
      <c r="V97" s="25">
        <v>379037.5163428082</v>
      </c>
      <c r="W97" s="25">
        <v>379037.5163428082</v>
      </c>
      <c r="X97" s="25">
        <v>379037.5163428082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</row>
    <row r="98" spans="2:54" ht="12.75">
      <c r="B98" s="4" t="s">
        <v>86</v>
      </c>
      <c r="C98" s="7" t="s">
        <v>99</v>
      </c>
      <c r="D98" s="7" t="s">
        <v>89</v>
      </c>
      <c r="E98" s="4" t="s">
        <v>87</v>
      </c>
      <c r="F98" s="26" t="s">
        <v>90</v>
      </c>
      <c r="G98" s="4" t="s">
        <v>94</v>
      </c>
      <c r="H98" s="4" t="s">
        <v>23</v>
      </c>
      <c r="I98" s="4" t="s">
        <v>37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952565.7809499381</v>
      </c>
      <c r="P98" s="25">
        <v>952565.7809499381</v>
      </c>
      <c r="Q98" s="25">
        <v>952565.7809499381</v>
      </c>
      <c r="R98" s="25">
        <v>952565.7809499381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</row>
    <row r="99" spans="2:54" ht="12.75">
      <c r="B99" s="4" t="s">
        <v>86</v>
      </c>
      <c r="C99" s="7" t="s">
        <v>99</v>
      </c>
      <c r="D99" s="7" t="s">
        <v>89</v>
      </c>
      <c r="E99" s="4" t="s">
        <v>87</v>
      </c>
      <c r="F99" s="26" t="s">
        <v>90</v>
      </c>
      <c r="G99" s="4" t="s">
        <v>95</v>
      </c>
      <c r="H99" s="4" t="s">
        <v>23</v>
      </c>
      <c r="I99" s="4" t="s">
        <v>37</v>
      </c>
      <c r="J99" s="25">
        <v>0</v>
      </c>
      <c r="K99" s="25">
        <v>0</v>
      </c>
      <c r="L99" s="25">
        <v>0</v>
      </c>
      <c r="M99" s="25">
        <v>485318.0672590473</v>
      </c>
      <c r="N99" s="25">
        <v>485318.0672590473</v>
      </c>
      <c r="O99" s="25">
        <v>485318.0672590473</v>
      </c>
      <c r="P99" s="25">
        <v>485318.0672590473</v>
      </c>
      <c r="Q99" s="25">
        <v>485318.0672590473</v>
      </c>
      <c r="R99" s="25">
        <v>485318.0672590473</v>
      </c>
      <c r="S99" s="25">
        <v>485318.0672590473</v>
      </c>
      <c r="T99" s="25">
        <v>485318.0672590473</v>
      </c>
      <c r="U99" s="25">
        <v>485318.0672590473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</row>
    <row r="100" spans="2:54" ht="12.75">
      <c r="B100" s="4" t="s">
        <v>86</v>
      </c>
      <c r="C100" s="7" t="s">
        <v>99</v>
      </c>
      <c r="D100" s="7" t="s">
        <v>89</v>
      </c>
      <c r="E100" s="4" t="s">
        <v>87</v>
      </c>
      <c r="F100" s="26" t="s">
        <v>90</v>
      </c>
      <c r="G100" s="4" t="s">
        <v>96</v>
      </c>
      <c r="H100" s="4" t="s">
        <v>23</v>
      </c>
      <c r="I100" s="4" t="s">
        <v>37</v>
      </c>
      <c r="J100" s="25">
        <v>0</v>
      </c>
      <c r="K100" s="25">
        <v>0</v>
      </c>
      <c r="L100" s="25">
        <v>0</v>
      </c>
      <c r="M100" s="25">
        <v>247821.99179185386</v>
      </c>
      <c r="N100" s="25">
        <v>247821.99179185386</v>
      </c>
      <c r="O100" s="25">
        <v>247821.99179185386</v>
      </c>
      <c r="P100" s="25">
        <v>247821.99179185386</v>
      </c>
      <c r="Q100" s="25">
        <v>247821.99179185386</v>
      </c>
      <c r="R100" s="25">
        <v>247821.99179185386</v>
      </c>
      <c r="S100" s="25">
        <v>247821.99179185386</v>
      </c>
      <c r="T100" s="25">
        <v>247821.99179185386</v>
      </c>
      <c r="U100" s="25">
        <v>247821.99179185386</v>
      </c>
      <c r="V100" s="25">
        <v>247821.99179185386</v>
      </c>
      <c r="W100" s="25">
        <v>247821.99179185386</v>
      </c>
      <c r="X100" s="25">
        <v>247821.99179185386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</row>
    <row r="101" spans="2:54" ht="12.75">
      <c r="B101" s="4" t="s">
        <v>86</v>
      </c>
      <c r="C101" s="7" t="s">
        <v>99</v>
      </c>
      <c r="D101" s="7" t="s">
        <v>89</v>
      </c>
      <c r="E101" s="4" t="s">
        <v>87</v>
      </c>
      <c r="F101" s="26" t="s">
        <v>90</v>
      </c>
      <c r="G101" s="4" t="s">
        <v>40</v>
      </c>
      <c r="H101" s="4" t="s">
        <v>23</v>
      </c>
      <c r="I101" s="4" t="s">
        <v>27</v>
      </c>
      <c r="J101" s="25">
        <v>0</v>
      </c>
      <c r="K101" s="25">
        <v>0</v>
      </c>
      <c r="L101" s="25">
        <v>0</v>
      </c>
      <c r="M101" s="25">
        <v>0</v>
      </c>
      <c r="N101" s="25">
        <v>2374999.716908675</v>
      </c>
      <c r="O101" s="25">
        <v>2374999.716908675</v>
      </c>
      <c r="P101" s="25">
        <v>2374999.716908675</v>
      </c>
      <c r="Q101" s="25">
        <v>2374999.716908675</v>
      </c>
      <c r="R101" s="25">
        <v>2374999.716908675</v>
      </c>
      <c r="S101" s="25">
        <v>2374999.716908675</v>
      </c>
      <c r="T101" s="25">
        <v>2374999.716908675</v>
      </c>
      <c r="U101" s="25">
        <v>2374999.716908675</v>
      </c>
      <c r="V101" s="25">
        <v>2374999.716908675</v>
      </c>
      <c r="W101" s="25">
        <v>2374999.716908675</v>
      </c>
      <c r="X101" s="25">
        <v>2374999.716908675</v>
      </c>
      <c r="Y101" s="25">
        <v>2374999.716908675</v>
      </c>
      <c r="Z101" s="25">
        <v>2374999.716908675</v>
      </c>
      <c r="AA101" s="25">
        <v>2374999.716908675</v>
      </c>
      <c r="AB101" s="25">
        <v>2374999.716908675</v>
      </c>
      <c r="AC101" s="25">
        <v>2374999.716908675</v>
      </c>
      <c r="AD101" s="25">
        <v>2374999.716908675</v>
      </c>
      <c r="AE101" s="25">
        <v>2374999.716908675</v>
      </c>
      <c r="AF101" s="25">
        <v>2374999.716908675</v>
      </c>
      <c r="AG101" s="25">
        <v>2374999.716908675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</row>
    <row r="102" spans="2:54" ht="12.75">
      <c r="B102" s="4" t="s">
        <v>86</v>
      </c>
      <c r="C102" s="7" t="s">
        <v>99</v>
      </c>
      <c r="D102" s="7" t="s">
        <v>89</v>
      </c>
      <c r="E102" s="4" t="s">
        <v>87</v>
      </c>
      <c r="F102" s="26" t="s">
        <v>90</v>
      </c>
      <c r="G102" s="4" t="s">
        <v>41</v>
      </c>
      <c r="H102" s="4" t="s">
        <v>23</v>
      </c>
      <c r="I102" s="4" t="s">
        <v>37</v>
      </c>
      <c r="J102" s="25">
        <v>0</v>
      </c>
      <c r="K102" s="25">
        <v>0</v>
      </c>
      <c r="L102" s="25">
        <v>0</v>
      </c>
      <c r="M102" s="25">
        <v>0</v>
      </c>
      <c r="N102" s="25">
        <v>2312235.877625031</v>
      </c>
      <c r="O102" s="25">
        <v>2312235.877625031</v>
      </c>
      <c r="P102" s="25">
        <v>2312235.877625031</v>
      </c>
      <c r="Q102" s="25">
        <v>2312235.877625031</v>
      </c>
      <c r="R102" s="25">
        <v>2312235.877625031</v>
      </c>
      <c r="S102" s="25">
        <v>2312235.877625031</v>
      </c>
      <c r="T102" s="25">
        <v>2312235.877625031</v>
      </c>
      <c r="U102" s="25">
        <v>2312235.877625031</v>
      </c>
      <c r="V102" s="25">
        <v>2312235.877625031</v>
      </c>
      <c r="W102" s="25">
        <v>2312235.877625031</v>
      </c>
      <c r="X102" s="25">
        <v>2312235.877625031</v>
      </c>
      <c r="Y102" s="25">
        <v>2312235.877625031</v>
      </c>
      <c r="Z102" s="25">
        <v>2312235.877625031</v>
      </c>
      <c r="AA102" s="25">
        <v>2312235.877625031</v>
      </c>
      <c r="AB102" s="25">
        <v>2312235.877625031</v>
      </c>
      <c r="AC102" s="25">
        <v>2312235.877625031</v>
      </c>
      <c r="AD102" s="25">
        <v>2312235.877625031</v>
      </c>
      <c r="AE102" s="25">
        <v>2312235.877625031</v>
      </c>
      <c r="AF102" s="25">
        <v>2312235.877625031</v>
      </c>
      <c r="AG102" s="25">
        <v>2312235.877625031</v>
      </c>
      <c r="AH102" s="25">
        <v>2312235.877625031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</row>
    <row r="103" spans="2:54" ht="12.75">
      <c r="B103" s="4" t="s">
        <v>86</v>
      </c>
      <c r="C103" s="7" t="s">
        <v>99</v>
      </c>
      <c r="D103" s="7" t="s">
        <v>89</v>
      </c>
      <c r="E103" s="4" t="s">
        <v>87</v>
      </c>
      <c r="F103" s="26" t="s">
        <v>90</v>
      </c>
      <c r="G103" s="4" t="s">
        <v>42</v>
      </c>
      <c r="H103" s="4" t="s">
        <v>23</v>
      </c>
      <c r="I103" s="4" t="s">
        <v>43</v>
      </c>
      <c r="J103" s="25">
        <v>0</v>
      </c>
      <c r="K103" s="25">
        <v>0</v>
      </c>
      <c r="L103" s="25">
        <v>0</v>
      </c>
      <c r="M103" s="25">
        <v>0</v>
      </c>
      <c r="N103" s="25">
        <v>259746.58366902464</v>
      </c>
      <c r="O103" s="25">
        <v>259746.58366902464</v>
      </c>
      <c r="P103" s="25">
        <v>259746.58366902464</v>
      </c>
      <c r="Q103" s="25">
        <v>259746.58366902464</v>
      </c>
      <c r="R103" s="25">
        <v>259746.58366902464</v>
      </c>
      <c r="S103" s="25">
        <v>259746.58366902464</v>
      </c>
      <c r="T103" s="25">
        <v>259746.58366902464</v>
      </c>
      <c r="U103" s="25">
        <v>259746.58366902464</v>
      </c>
      <c r="V103" s="25">
        <v>259746.58366902464</v>
      </c>
      <c r="W103" s="25">
        <v>259746.58366902464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</row>
    <row r="104" spans="2:54" ht="12.75">
      <c r="B104" s="4" t="s">
        <v>86</v>
      </c>
      <c r="C104" s="7" t="s">
        <v>99</v>
      </c>
      <c r="D104" s="7" t="s">
        <v>89</v>
      </c>
      <c r="E104" s="4" t="s">
        <v>87</v>
      </c>
      <c r="F104" s="26" t="s">
        <v>90</v>
      </c>
      <c r="G104" s="4" t="s">
        <v>44</v>
      </c>
      <c r="H104" s="4" t="s">
        <v>23</v>
      </c>
      <c r="I104" s="4" t="s">
        <v>24</v>
      </c>
      <c r="J104" s="25">
        <v>0</v>
      </c>
      <c r="K104" s="25">
        <v>0</v>
      </c>
      <c r="L104" s="25">
        <v>0</v>
      </c>
      <c r="M104" s="25">
        <v>0</v>
      </c>
      <c r="N104" s="25">
        <v>1498651.506759452</v>
      </c>
      <c r="O104" s="25">
        <v>1498651.506759452</v>
      </c>
      <c r="P104" s="25">
        <v>1498651.506759452</v>
      </c>
      <c r="Q104" s="25">
        <v>1498651.506759452</v>
      </c>
      <c r="R104" s="25">
        <v>1498651.506759452</v>
      </c>
      <c r="S104" s="25">
        <v>1498651.506759452</v>
      </c>
      <c r="T104" s="25">
        <v>1498651.506759452</v>
      </c>
      <c r="U104" s="25">
        <v>1498651.506759452</v>
      </c>
      <c r="V104" s="25">
        <v>1498651.506759452</v>
      </c>
      <c r="W104" s="25">
        <v>1498651.506759452</v>
      </c>
      <c r="X104" s="25">
        <v>1498651.506759452</v>
      </c>
      <c r="Y104" s="25">
        <v>1498651.506759452</v>
      </c>
      <c r="Z104" s="25">
        <v>1498651.506759452</v>
      </c>
      <c r="AA104" s="25">
        <v>1498651.506759452</v>
      </c>
      <c r="AB104" s="25">
        <v>1498651.506759452</v>
      </c>
      <c r="AC104" s="25">
        <v>1498651.506759452</v>
      </c>
      <c r="AD104" s="25">
        <v>1498651.506759452</v>
      </c>
      <c r="AE104" s="25">
        <v>1498651.506759452</v>
      </c>
      <c r="AF104" s="25">
        <v>1498651.506759452</v>
      </c>
      <c r="AG104" s="25">
        <v>1498651.506759452</v>
      </c>
      <c r="AH104" s="25">
        <v>1498651.506759452</v>
      </c>
      <c r="AI104" s="25">
        <v>1498651.506759452</v>
      </c>
      <c r="AJ104" s="25">
        <v>1498651.506759452</v>
      </c>
      <c r="AK104" s="25">
        <v>1498651.506759452</v>
      </c>
      <c r="AL104" s="25">
        <v>1498651.506759452</v>
      </c>
      <c r="AM104" s="25">
        <v>1498651.506759452</v>
      </c>
      <c r="AN104" s="25">
        <v>1498651.506759452</v>
      </c>
      <c r="AO104" s="25">
        <v>1498651.506759452</v>
      </c>
      <c r="AP104" s="25">
        <v>1498651.506759452</v>
      </c>
      <c r="AQ104" s="25">
        <v>1498651.506759452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</row>
    <row r="105" spans="2:54" ht="12.75">
      <c r="B105" s="4" t="s">
        <v>86</v>
      </c>
      <c r="C105" s="7" t="s">
        <v>99</v>
      </c>
      <c r="D105" s="7" t="s">
        <v>89</v>
      </c>
      <c r="E105" s="4" t="s">
        <v>87</v>
      </c>
      <c r="F105" s="26" t="s">
        <v>90</v>
      </c>
      <c r="G105" s="4" t="s">
        <v>45</v>
      </c>
      <c r="H105" s="4" t="s">
        <v>23</v>
      </c>
      <c r="I105" s="4" t="s">
        <v>37</v>
      </c>
      <c r="J105" s="25">
        <v>0</v>
      </c>
      <c r="K105" s="25">
        <v>0</v>
      </c>
      <c r="L105" s="25">
        <v>0</v>
      </c>
      <c r="M105" s="25">
        <v>0</v>
      </c>
      <c r="N105" s="25">
        <v>184083.52393806362</v>
      </c>
      <c r="O105" s="25">
        <v>184083.52393806362</v>
      </c>
      <c r="P105" s="25">
        <v>184083.52393806362</v>
      </c>
      <c r="Q105" s="25">
        <v>184083.52393806362</v>
      </c>
      <c r="R105" s="25">
        <v>184083.52393806362</v>
      </c>
      <c r="S105" s="25">
        <v>184083.52393806362</v>
      </c>
      <c r="T105" s="25">
        <v>184083.52393806362</v>
      </c>
      <c r="U105" s="25">
        <v>184083.52393806362</v>
      </c>
      <c r="V105" s="25">
        <v>184083.52393806362</v>
      </c>
      <c r="W105" s="25">
        <v>184083.52393806362</v>
      </c>
      <c r="X105" s="25">
        <v>184083.52393806362</v>
      </c>
      <c r="Y105" s="25">
        <v>184083.52393806362</v>
      </c>
      <c r="Z105" s="25">
        <v>184083.52393806362</v>
      </c>
      <c r="AA105" s="25">
        <v>184083.52393806362</v>
      </c>
      <c r="AB105" s="25">
        <v>184083.52393806362</v>
      </c>
      <c r="AC105" s="25">
        <v>184083.52393806362</v>
      </c>
      <c r="AD105" s="25">
        <v>184083.52393806362</v>
      </c>
      <c r="AE105" s="25">
        <v>184083.52393806362</v>
      </c>
      <c r="AF105" s="25">
        <v>184083.52393806362</v>
      </c>
      <c r="AG105" s="25">
        <v>184083.52393806362</v>
      </c>
      <c r="AH105" s="25">
        <v>184083.52393806362</v>
      </c>
      <c r="AI105" s="25">
        <v>184083.52393806362</v>
      </c>
      <c r="AJ105" s="25">
        <v>184083.52393806362</v>
      </c>
      <c r="AK105" s="25">
        <v>184083.52393806362</v>
      </c>
      <c r="AL105" s="25">
        <v>184083.52393806362</v>
      </c>
      <c r="AM105" s="25">
        <v>184083.52393806362</v>
      </c>
      <c r="AN105" s="25">
        <v>184083.52393806362</v>
      </c>
      <c r="AO105" s="25">
        <v>184083.52393806362</v>
      </c>
      <c r="AP105" s="25">
        <v>184083.52393806362</v>
      </c>
      <c r="AQ105" s="25">
        <v>184083.52393806362</v>
      </c>
      <c r="AR105" s="25">
        <v>0</v>
      </c>
      <c r="AS105" s="25">
        <v>0</v>
      </c>
      <c r="AT105" s="25">
        <v>0</v>
      </c>
      <c r="AU105" s="25">
        <v>0</v>
      </c>
      <c r="AV105" s="25">
        <v>0</v>
      </c>
      <c r="AW105" s="25">
        <v>0</v>
      </c>
      <c r="AX105" s="25">
        <v>0</v>
      </c>
      <c r="AY105" s="25">
        <v>0</v>
      </c>
      <c r="AZ105" s="25">
        <v>0</v>
      </c>
      <c r="BA105" s="25">
        <v>0</v>
      </c>
      <c r="BB105" s="25">
        <v>0</v>
      </c>
    </row>
    <row r="106" spans="2:54" ht="12.75">
      <c r="B106" s="4" t="s">
        <v>86</v>
      </c>
      <c r="C106" s="7" t="s">
        <v>99</v>
      </c>
      <c r="D106" s="7" t="s">
        <v>89</v>
      </c>
      <c r="E106" s="4" t="s">
        <v>87</v>
      </c>
      <c r="F106" s="26" t="s">
        <v>90</v>
      </c>
      <c r="G106" s="4" t="s">
        <v>46</v>
      </c>
      <c r="H106" s="4" t="s">
        <v>23</v>
      </c>
      <c r="I106" s="4" t="s">
        <v>47</v>
      </c>
      <c r="J106" s="25">
        <v>0</v>
      </c>
      <c r="K106" s="25">
        <v>0</v>
      </c>
      <c r="L106" s="25">
        <v>0</v>
      </c>
      <c r="M106" s="25">
        <v>0</v>
      </c>
      <c r="N106" s="25">
        <v>1848269.442614356</v>
      </c>
      <c r="O106" s="25">
        <v>1848269.442614356</v>
      </c>
      <c r="P106" s="25">
        <v>1848269.442614356</v>
      </c>
      <c r="Q106" s="25">
        <v>1848269.442614356</v>
      </c>
      <c r="R106" s="25">
        <v>1848269.442614356</v>
      </c>
      <c r="S106" s="25">
        <v>1848269.442614356</v>
      </c>
      <c r="T106" s="25">
        <v>1848269.442614356</v>
      </c>
      <c r="U106" s="25">
        <v>1848269.442614356</v>
      </c>
      <c r="V106" s="25">
        <v>1848269.442614356</v>
      </c>
      <c r="W106" s="25">
        <v>1848269.442614356</v>
      </c>
      <c r="X106" s="25">
        <v>1848269.442614356</v>
      </c>
      <c r="Y106" s="25">
        <v>1848269.442614356</v>
      </c>
      <c r="Z106" s="25">
        <v>1848269.442614356</v>
      </c>
      <c r="AA106" s="25">
        <v>1848269.442614356</v>
      </c>
      <c r="AB106" s="25">
        <v>1848269.442614356</v>
      </c>
      <c r="AC106" s="25">
        <v>1848269.442614356</v>
      </c>
      <c r="AD106" s="25">
        <v>1848269.442614356</v>
      </c>
      <c r="AE106" s="25">
        <v>1848269.442614356</v>
      </c>
      <c r="AF106" s="25">
        <v>1848269.442614356</v>
      </c>
      <c r="AG106" s="25">
        <v>1848269.442614356</v>
      </c>
      <c r="AH106" s="25">
        <v>1848269.442614356</v>
      </c>
      <c r="AI106" s="25">
        <v>1848269.442614356</v>
      </c>
      <c r="AJ106" s="25">
        <v>1848269.442614356</v>
      </c>
      <c r="AK106" s="25">
        <v>1848269.442614356</v>
      </c>
      <c r="AL106" s="25">
        <v>1848269.442614356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</row>
    <row r="107" spans="2:54" ht="12.75">
      <c r="B107" s="4" t="s">
        <v>86</v>
      </c>
      <c r="C107" s="7" t="s">
        <v>99</v>
      </c>
      <c r="D107" s="7" t="s">
        <v>89</v>
      </c>
      <c r="E107" s="4" t="s">
        <v>87</v>
      </c>
      <c r="F107" s="26" t="s">
        <v>90</v>
      </c>
      <c r="G107" s="4" t="s">
        <v>48</v>
      </c>
      <c r="H107" s="4" t="s">
        <v>23</v>
      </c>
      <c r="I107" s="4" t="s">
        <v>37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1159215.0774315845</v>
      </c>
      <c r="P107" s="25">
        <v>1159215.0774315845</v>
      </c>
      <c r="Q107" s="25">
        <v>1159215.0774315845</v>
      </c>
      <c r="R107" s="25">
        <v>1159215.0774315845</v>
      </c>
      <c r="S107" s="25">
        <v>1159215.0774315845</v>
      </c>
      <c r="T107" s="25">
        <v>1159215.0774315845</v>
      </c>
      <c r="U107" s="25">
        <v>1159215.0774315845</v>
      </c>
      <c r="V107" s="25">
        <v>1159215.0774315845</v>
      </c>
      <c r="W107" s="25">
        <v>1159215.0774315845</v>
      </c>
      <c r="X107" s="25">
        <v>1159215.0774315845</v>
      </c>
      <c r="Y107" s="25">
        <v>1159215.0774315845</v>
      </c>
      <c r="Z107" s="25">
        <v>1159215.0774315845</v>
      </c>
      <c r="AA107" s="25">
        <v>1159215.0774315845</v>
      </c>
      <c r="AB107" s="25">
        <v>1159215.0774315845</v>
      </c>
      <c r="AC107" s="25">
        <v>1159215.0774315845</v>
      </c>
      <c r="AD107" s="25">
        <v>1159215.0774315845</v>
      </c>
      <c r="AE107" s="25">
        <v>1159215.0774315845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  <c r="AW107" s="25">
        <v>0</v>
      </c>
      <c r="AX107" s="25">
        <v>0</v>
      </c>
      <c r="AY107" s="25">
        <v>0</v>
      </c>
      <c r="AZ107" s="25">
        <v>0</v>
      </c>
      <c r="BA107" s="25">
        <v>0</v>
      </c>
      <c r="BB107" s="25">
        <v>0</v>
      </c>
    </row>
    <row r="108" spans="2:54" ht="12.75">
      <c r="B108" s="4" t="s">
        <v>86</v>
      </c>
      <c r="C108" s="7" t="s">
        <v>99</v>
      </c>
      <c r="D108" s="7" t="s">
        <v>89</v>
      </c>
      <c r="E108" s="4" t="s">
        <v>87</v>
      </c>
      <c r="F108" s="26" t="s">
        <v>90</v>
      </c>
      <c r="G108" s="4" t="s">
        <v>97</v>
      </c>
      <c r="H108" s="4" t="s">
        <v>23</v>
      </c>
      <c r="I108" s="4" t="s">
        <v>27</v>
      </c>
      <c r="J108" s="25">
        <v>0</v>
      </c>
      <c r="K108" s="25">
        <v>0</v>
      </c>
      <c r="L108" s="25">
        <v>0</v>
      </c>
      <c r="M108" s="25">
        <v>0</v>
      </c>
      <c r="N108" s="25">
        <v>2036359.7572733266</v>
      </c>
      <c r="O108" s="25">
        <v>2036359.7572733266</v>
      </c>
      <c r="P108" s="25">
        <v>2036359.7572733266</v>
      </c>
      <c r="Q108" s="25">
        <v>2036359.7572733266</v>
      </c>
      <c r="R108" s="25">
        <v>2036359.7572733266</v>
      </c>
      <c r="S108" s="25">
        <v>2036359.7572733266</v>
      </c>
      <c r="T108" s="25">
        <v>2036359.7572733266</v>
      </c>
      <c r="U108" s="25">
        <v>2036359.7572733266</v>
      </c>
      <c r="V108" s="25">
        <v>2036359.7572733266</v>
      </c>
      <c r="W108" s="25">
        <v>2036359.7572733266</v>
      </c>
      <c r="X108" s="25">
        <v>2036359.7572733266</v>
      </c>
      <c r="Y108" s="25">
        <v>2036359.7572733266</v>
      </c>
      <c r="Z108" s="25">
        <v>2036359.7572733266</v>
      </c>
      <c r="AA108" s="25">
        <v>2036359.7572733266</v>
      </c>
      <c r="AB108" s="25">
        <v>2036359.7572733266</v>
      </c>
      <c r="AC108" s="25">
        <v>2036359.7572733266</v>
      </c>
      <c r="AD108" s="25">
        <v>2036359.7572733266</v>
      </c>
      <c r="AE108" s="25">
        <v>2036359.7572733266</v>
      </c>
      <c r="AF108" s="25">
        <v>2036359.7572733266</v>
      </c>
      <c r="AG108" s="25">
        <v>2036359.7572733266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0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</row>
    <row r="109" spans="2:54" ht="12.75">
      <c r="B109" s="4" t="s">
        <v>86</v>
      </c>
      <c r="C109" s="7" t="s">
        <v>99</v>
      </c>
      <c r="D109" s="7" t="s">
        <v>89</v>
      </c>
      <c r="E109" s="4" t="s">
        <v>87</v>
      </c>
      <c r="F109" s="26" t="s">
        <v>90</v>
      </c>
      <c r="G109" s="4" t="s">
        <v>50</v>
      </c>
      <c r="H109" s="4" t="s">
        <v>23</v>
      </c>
      <c r="I109" s="4" t="s">
        <v>51</v>
      </c>
      <c r="J109" s="25">
        <v>0</v>
      </c>
      <c r="K109" s="25">
        <v>0</v>
      </c>
      <c r="L109" s="25">
        <v>0</v>
      </c>
      <c r="M109" s="25">
        <v>0</v>
      </c>
      <c r="N109" s="25">
        <v>2463409.818730064</v>
      </c>
      <c r="O109" s="25">
        <v>2463409.818730064</v>
      </c>
      <c r="P109" s="25">
        <v>2463409.818730064</v>
      </c>
      <c r="Q109" s="25">
        <v>2463409.818730064</v>
      </c>
      <c r="R109" s="25">
        <v>2463409.818730064</v>
      </c>
      <c r="S109" s="25">
        <v>2463409.818730064</v>
      </c>
      <c r="T109" s="25">
        <v>2463409.818730064</v>
      </c>
      <c r="U109" s="25">
        <v>2463409.818730064</v>
      </c>
      <c r="V109" s="25">
        <v>2463409.818730064</v>
      </c>
      <c r="W109" s="25">
        <v>2463409.818730064</v>
      </c>
      <c r="X109" s="25">
        <v>2463409.818730064</v>
      </c>
      <c r="Y109" s="25">
        <v>2463409.818730064</v>
      </c>
      <c r="Z109" s="25">
        <v>2463409.818730064</v>
      </c>
      <c r="AA109" s="25">
        <v>2463409.818730064</v>
      </c>
      <c r="AB109" s="25">
        <v>2463409.818730064</v>
      </c>
      <c r="AC109" s="25">
        <v>2463409.818730064</v>
      </c>
      <c r="AD109" s="25">
        <v>2463409.818730064</v>
      </c>
      <c r="AE109" s="25">
        <v>2463409.818730064</v>
      </c>
      <c r="AF109" s="25">
        <v>2463409.818730064</v>
      </c>
      <c r="AG109" s="25">
        <v>2463409.818730064</v>
      </c>
      <c r="AH109" s="25">
        <v>2463409.818730064</v>
      </c>
      <c r="AI109" s="25">
        <v>2463409.818730064</v>
      </c>
      <c r="AJ109" s="25">
        <v>2463409.818730064</v>
      </c>
      <c r="AK109" s="25">
        <v>2463409.818730064</v>
      </c>
      <c r="AL109" s="25">
        <v>2463409.818730064</v>
      </c>
      <c r="AM109" s="25">
        <v>2463409.818730064</v>
      </c>
      <c r="AN109" s="25">
        <v>2463409.818730064</v>
      </c>
      <c r="AO109" s="25">
        <v>2463409.818730064</v>
      </c>
      <c r="AP109" s="25">
        <v>2463409.818730064</v>
      </c>
      <c r="AQ109" s="25">
        <v>2463409.818730064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</row>
    <row r="110" spans="2:54" ht="12.75">
      <c r="B110" s="4" t="s">
        <v>86</v>
      </c>
      <c r="C110" s="7" t="s">
        <v>99</v>
      </c>
      <c r="D110" s="7" t="s">
        <v>89</v>
      </c>
      <c r="E110" s="4" t="s">
        <v>87</v>
      </c>
      <c r="F110" s="26" t="s">
        <v>90</v>
      </c>
      <c r="G110" s="4" t="s">
        <v>98</v>
      </c>
      <c r="H110" s="4" t="s">
        <v>23</v>
      </c>
      <c r="I110" s="4" t="s">
        <v>37</v>
      </c>
      <c r="J110" s="25">
        <v>0</v>
      </c>
      <c r="K110" s="25">
        <v>0</v>
      </c>
      <c r="L110" s="25">
        <v>0</v>
      </c>
      <c r="M110" s="25">
        <v>0</v>
      </c>
      <c r="N110" s="25">
        <v>609596.5293265234</v>
      </c>
      <c r="O110" s="25">
        <v>609596.5293265234</v>
      </c>
      <c r="P110" s="25">
        <v>609596.5293265234</v>
      </c>
      <c r="Q110" s="25">
        <v>609596.5293265234</v>
      </c>
      <c r="R110" s="25">
        <v>609596.5293265234</v>
      </c>
      <c r="S110" s="25">
        <v>609596.5293265234</v>
      </c>
      <c r="T110" s="25">
        <v>609596.5293265234</v>
      </c>
      <c r="U110" s="25">
        <v>609596.5293265234</v>
      </c>
      <c r="V110" s="25">
        <v>609596.5293265234</v>
      </c>
      <c r="W110" s="25">
        <v>609596.5293265234</v>
      </c>
      <c r="X110" s="25">
        <v>609596.5293265234</v>
      </c>
      <c r="Y110" s="25">
        <v>609596.5293265234</v>
      </c>
      <c r="Z110" s="25">
        <v>609596.5293265234</v>
      </c>
      <c r="AA110" s="25">
        <v>609596.5293265234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0</v>
      </c>
      <c r="AY110" s="25">
        <v>0</v>
      </c>
      <c r="AZ110" s="25">
        <v>0</v>
      </c>
      <c r="BA110" s="25">
        <v>0</v>
      </c>
      <c r="BB110" s="25">
        <v>0</v>
      </c>
    </row>
    <row r="111" spans="2:54" ht="12.75">
      <c r="B111" s="4" t="s">
        <v>86</v>
      </c>
      <c r="C111" s="7" t="s">
        <v>99</v>
      </c>
      <c r="D111" s="7" t="s">
        <v>89</v>
      </c>
      <c r="E111" s="4" t="s">
        <v>87</v>
      </c>
      <c r="F111" s="26" t="s">
        <v>90</v>
      </c>
      <c r="G111" s="4" t="s">
        <v>53</v>
      </c>
      <c r="H111" s="4" t="s">
        <v>23</v>
      </c>
      <c r="I111" s="4" t="s">
        <v>43</v>
      </c>
      <c r="J111" s="25">
        <v>0</v>
      </c>
      <c r="K111" s="25">
        <v>0</v>
      </c>
      <c r="L111" s="25">
        <v>0</v>
      </c>
      <c r="M111" s="25">
        <v>158126.98563486297</v>
      </c>
      <c r="N111" s="25">
        <v>158126.98563486297</v>
      </c>
      <c r="O111" s="25">
        <v>158126.98563486297</v>
      </c>
      <c r="P111" s="25">
        <v>158126.98563486297</v>
      </c>
      <c r="Q111" s="25">
        <v>158126.98563486297</v>
      </c>
      <c r="R111" s="25">
        <v>158126.98563486297</v>
      </c>
      <c r="S111" s="25">
        <v>158126.98563486297</v>
      </c>
      <c r="T111" s="25">
        <v>158126.98563486297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0</v>
      </c>
      <c r="BA111" s="25">
        <v>0</v>
      </c>
      <c r="BB111" s="25">
        <v>0</v>
      </c>
    </row>
  </sheetData>
  <mergeCells count="1">
    <mergeCell ref="R12:W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Quorum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 Poirier</dc:creator>
  <cp:keywords/>
  <dc:description/>
  <cp:lastModifiedBy>pc</cp:lastModifiedBy>
  <dcterms:created xsi:type="dcterms:W3CDTF">2006-06-02T21:38:35Z</dcterms:created>
  <dcterms:modified xsi:type="dcterms:W3CDTF">2006-06-06T02:25:17Z</dcterms:modified>
  <cp:category/>
  <cp:version/>
  <cp:contentType/>
  <cp:contentStatus/>
</cp:coreProperties>
</file>