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" windowWidth="4935" windowHeight="3885" activeTab="1"/>
  </bookViews>
  <sheets>
    <sheet name="Plots of 100-year hydrographs" sheetId="61" r:id="rId1"/>
    <sheet name="Tabulation of 100-y hydrographs" sheetId="60" r:id="rId2"/>
  </sheets>
  <definedNames>
    <definedName name="_xlnm.Print_Area" localSheetId="1">'Tabulation of 100-y hydrographs'!$A$1:$W$107</definedName>
    <definedName name="_xlnm.Print_Titles" localSheetId="1">'Tabulation of 100-y hydrographs'!$1:$4</definedName>
  </definedNames>
  <calcPr calcId="125725"/>
</workbook>
</file>

<file path=xl/calcChain.xml><?xml version="1.0" encoding="utf-8"?>
<calcChain xmlns="http://schemas.openxmlformats.org/spreadsheetml/2006/main">
  <c r="E375" i="60"/>
  <c r="E376" s="1"/>
  <c r="D375"/>
  <c r="D376" s="1"/>
  <c r="E373"/>
  <c r="E374" s="1"/>
  <c r="D373"/>
  <c r="D374" s="1"/>
  <c r="E370"/>
  <c r="E378" s="1"/>
  <c r="D370"/>
  <c r="D378" s="1"/>
  <c r="C375"/>
  <c r="C376" s="1"/>
  <c r="B375"/>
  <c r="B376" s="1"/>
  <c r="C373"/>
  <c r="C374" s="1"/>
  <c r="B373"/>
  <c r="B374" s="1"/>
  <c r="C370"/>
  <c r="C378" s="1"/>
  <c r="C379" s="1"/>
  <c r="B370"/>
  <c r="B378" s="1"/>
  <c r="B379" s="1"/>
  <c r="D377" l="1"/>
  <c r="D379"/>
  <c r="E377"/>
  <c r="E379"/>
  <c r="B377"/>
  <c r="C377"/>
</calcChain>
</file>

<file path=xl/sharedStrings.xml><?xml version="1.0" encoding="utf-8"?>
<sst xmlns="http://schemas.openxmlformats.org/spreadsheetml/2006/main" count="49" uniqueCount="15">
  <si>
    <t>Date</t>
  </si>
  <si>
    <t>Average</t>
  </si>
  <si>
    <t>L/s/km2</t>
  </si>
  <si>
    <t>Best
Estimate</t>
  </si>
  <si>
    <t>Conservative
Estimate</t>
  </si>
  <si>
    <t>Checks:</t>
  </si>
  <si>
    <t>Annual runoff</t>
  </si>
  <si>
    <t>Peak daily</t>
  </si>
  <si>
    <t>mm</t>
  </si>
  <si>
    <t>% of MAR</t>
  </si>
  <si>
    <t>Peak monthly</t>
  </si>
  <si>
    <t>Ratio of Peak 30-day inflow to annual inflow</t>
  </si>
  <si>
    <t>Daily Average Flow (L/s)</t>
  </si>
  <si>
    <t>Subcatchment of
Grum Northeast
Interceptor Ditch
(portion within Grum
Pit total catchment)</t>
  </si>
  <si>
    <t>Grum Pit
Subcatchment below
Grum Northeast
Interceptor Ditch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</si>
</sst>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m\ dd"/>
  </numFmts>
  <fonts count="2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Continuous" vertical="center"/>
    </xf>
    <xf numFmtId="164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5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" wrapText="1"/>
    </xf>
    <xf numFmtId="165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200">
                <a:latin typeface="Arial" pitchFamily="34" charset="0"/>
                <a:cs typeface="Arial" pitchFamily="34" charset="0"/>
              </a:rPr>
              <a:t>Figure 7-7:  Upper</a:t>
            </a:r>
            <a:r>
              <a:rPr lang="en-CA" sz="1200" baseline="0">
                <a:latin typeface="Arial" pitchFamily="34" charset="0"/>
                <a:cs typeface="Arial" pitchFamily="34" charset="0"/>
              </a:rPr>
              <a:t> Reach of Grum Northeast Interceptor Ditch</a:t>
            </a:r>
            <a:endParaRPr lang="en-CA" sz="1200">
              <a:latin typeface="Arial" pitchFamily="34" charset="0"/>
              <a:cs typeface="Arial" pitchFamily="34" charset="0"/>
            </a:endParaRP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933314473415382"/>
          <c:y val="9.615839435458684E-2"/>
          <c:w val="0.82981768745972662"/>
          <c:h val="0.71701021094819006"/>
        </c:manualLayout>
      </c:layout>
      <c:lineChart>
        <c:grouping val="standard"/>
        <c:ser>
          <c:idx val="1"/>
          <c:order val="0"/>
          <c:tx>
            <c:v>Conservative Estimate</c:v>
          </c:tx>
          <c:marker>
            <c:symbol val="none"/>
          </c:marker>
          <c:cat>
            <c:numRef>
              <c:f>'Tabulation of 100-y hydrographs'!$A$5:$A$369</c:f>
              <c:numCache>
                <c:formatCode>mmm\ dd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'Tabulation of 100-y hydrographs'!$C$5:$C$369</c:f>
              <c:numCache>
                <c:formatCode>0.0</c:formatCode>
                <c:ptCount val="365"/>
                <c:pt idx="0">
                  <c:v>1.3031045604395604</c:v>
                </c:pt>
                <c:pt idx="1">
                  <c:v>1.3031045604395604</c:v>
                </c:pt>
                <c:pt idx="2">
                  <c:v>1.3031045604395604</c:v>
                </c:pt>
                <c:pt idx="3">
                  <c:v>1.3031045604395604</c:v>
                </c:pt>
                <c:pt idx="4">
                  <c:v>1.3031045604395604</c:v>
                </c:pt>
                <c:pt idx="5">
                  <c:v>1.3031045604395604</c:v>
                </c:pt>
                <c:pt idx="6">
                  <c:v>1.3031045604395604</c:v>
                </c:pt>
                <c:pt idx="7">
                  <c:v>1.3031045604395604</c:v>
                </c:pt>
                <c:pt idx="8">
                  <c:v>1.3031045604395604</c:v>
                </c:pt>
                <c:pt idx="9">
                  <c:v>1.3031045604395604</c:v>
                </c:pt>
                <c:pt idx="10">
                  <c:v>1.3031045604395604</c:v>
                </c:pt>
                <c:pt idx="11">
                  <c:v>1.3031045604395604</c:v>
                </c:pt>
                <c:pt idx="12">
                  <c:v>1.3031045604395604</c:v>
                </c:pt>
                <c:pt idx="13">
                  <c:v>1.3031045604395604</c:v>
                </c:pt>
                <c:pt idx="14">
                  <c:v>1.3031045604395604</c:v>
                </c:pt>
                <c:pt idx="15">
                  <c:v>1.3031045604395604</c:v>
                </c:pt>
                <c:pt idx="16">
                  <c:v>1.3031045604395604</c:v>
                </c:pt>
                <c:pt idx="17">
                  <c:v>1.3031045604395604</c:v>
                </c:pt>
                <c:pt idx="18">
                  <c:v>1.3031045604395604</c:v>
                </c:pt>
                <c:pt idx="19">
                  <c:v>1.3031045604395604</c:v>
                </c:pt>
                <c:pt idx="20">
                  <c:v>1.3031045604395604</c:v>
                </c:pt>
                <c:pt idx="21">
                  <c:v>1.3031045604395604</c:v>
                </c:pt>
                <c:pt idx="22">
                  <c:v>1.3031045604395604</c:v>
                </c:pt>
                <c:pt idx="23">
                  <c:v>1.3031045604395604</c:v>
                </c:pt>
                <c:pt idx="24">
                  <c:v>1.3031045604395604</c:v>
                </c:pt>
                <c:pt idx="25">
                  <c:v>1.3031045604395604</c:v>
                </c:pt>
                <c:pt idx="26">
                  <c:v>1.3031045604395604</c:v>
                </c:pt>
                <c:pt idx="27">
                  <c:v>1.3031045604395604</c:v>
                </c:pt>
                <c:pt idx="28">
                  <c:v>1.3031045604395604</c:v>
                </c:pt>
                <c:pt idx="29">
                  <c:v>1.3031045604395604</c:v>
                </c:pt>
                <c:pt idx="30">
                  <c:v>1.3031045604395604</c:v>
                </c:pt>
                <c:pt idx="31">
                  <c:v>1.3031045604395604</c:v>
                </c:pt>
                <c:pt idx="32">
                  <c:v>1.3031045604395604</c:v>
                </c:pt>
                <c:pt idx="33">
                  <c:v>1.3031045604395604</c:v>
                </c:pt>
                <c:pt idx="34">
                  <c:v>1.3031045604395604</c:v>
                </c:pt>
                <c:pt idx="35">
                  <c:v>1.3031045604395604</c:v>
                </c:pt>
                <c:pt idx="36">
                  <c:v>1.3031045604395604</c:v>
                </c:pt>
                <c:pt idx="37">
                  <c:v>1.3031045604395604</c:v>
                </c:pt>
                <c:pt idx="38">
                  <c:v>1.3031045604395604</c:v>
                </c:pt>
                <c:pt idx="39">
                  <c:v>1.3031045604395604</c:v>
                </c:pt>
                <c:pt idx="40">
                  <c:v>1.3031045604395604</c:v>
                </c:pt>
                <c:pt idx="41">
                  <c:v>1.3031045604395604</c:v>
                </c:pt>
                <c:pt idx="42">
                  <c:v>1.3031045604395604</c:v>
                </c:pt>
                <c:pt idx="43">
                  <c:v>1.3031045604395604</c:v>
                </c:pt>
                <c:pt idx="44">
                  <c:v>1.3031045604395604</c:v>
                </c:pt>
                <c:pt idx="45">
                  <c:v>1.3031045604395604</c:v>
                </c:pt>
                <c:pt idx="46">
                  <c:v>1.3031045604395604</c:v>
                </c:pt>
                <c:pt idx="47">
                  <c:v>1.3031045604395604</c:v>
                </c:pt>
                <c:pt idx="48">
                  <c:v>1.3031045604395604</c:v>
                </c:pt>
                <c:pt idx="49">
                  <c:v>1.3031045604395604</c:v>
                </c:pt>
                <c:pt idx="50">
                  <c:v>1.3031045604395604</c:v>
                </c:pt>
                <c:pt idx="51">
                  <c:v>1.3031045604395604</c:v>
                </c:pt>
                <c:pt idx="52">
                  <c:v>1.3031045604395604</c:v>
                </c:pt>
                <c:pt idx="53">
                  <c:v>1.3031045604395604</c:v>
                </c:pt>
                <c:pt idx="54">
                  <c:v>1.3031045604395604</c:v>
                </c:pt>
                <c:pt idx="55">
                  <c:v>1.3031045604395604</c:v>
                </c:pt>
                <c:pt idx="56">
                  <c:v>1.3031045604395604</c:v>
                </c:pt>
                <c:pt idx="57">
                  <c:v>1.3031045604395604</c:v>
                </c:pt>
                <c:pt idx="58">
                  <c:v>1.3031045604395604</c:v>
                </c:pt>
                <c:pt idx="59">
                  <c:v>1.3031045604395604</c:v>
                </c:pt>
                <c:pt idx="60">
                  <c:v>1.3031045604395604</c:v>
                </c:pt>
                <c:pt idx="61">
                  <c:v>1.3031045604395604</c:v>
                </c:pt>
                <c:pt idx="62">
                  <c:v>1.3031045604395604</c:v>
                </c:pt>
                <c:pt idx="63">
                  <c:v>1.3031045604395604</c:v>
                </c:pt>
                <c:pt idx="64">
                  <c:v>1.3031045604395604</c:v>
                </c:pt>
                <c:pt idx="65">
                  <c:v>1.3031045604395604</c:v>
                </c:pt>
                <c:pt idx="66">
                  <c:v>1.3031045604395604</c:v>
                </c:pt>
                <c:pt idx="67">
                  <c:v>1.3031045604395604</c:v>
                </c:pt>
                <c:pt idx="68">
                  <c:v>1.3031045604395604</c:v>
                </c:pt>
                <c:pt idx="69">
                  <c:v>1.3031045604395604</c:v>
                </c:pt>
                <c:pt idx="70">
                  <c:v>1.3031045604395604</c:v>
                </c:pt>
                <c:pt idx="71">
                  <c:v>1.3031045604395604</c:v>
                </c:pt>
                <c:pt idx="72">
                  <c:v>1.3031045604395604</c:v>
                </c:pt>
                <c:pt idx="73">
                  <c:v>1.3031045604395604</c:v>
                </c:pt>
                <c:pt idx="74">
                  <c:v>1.3031045604395604</c:v>
                </c:pt>
                <c:pt idx="75">
                  <c:v>1.3031045604395604</c:v>
                </c:pt>
                <c:pt idx="76">
                  <c:v>1.3031045604395604</c:v>
                </c:pt>
                <c:pt idx="77">
                  <c:v>1.3031045604395604</c:v>
                </c:pt>
                <c:pt idx="78">
                  <c:v>1.3031045604395604</c:v>
                </c:pt>
                <c:pt idx="79">
                  <c:v>1.3031045604395604</c:v>
                </c:pt>
                <c:pt idx="80">
                  <c:v>1.3031045604395604</c:v>
                </c:pt>
                <c:pt idx="81">
                  <c:v>1.3031045604395604</c:v>
                </c:pt>
                <c:pt idx="82">
                  <c:v>1.3031045604395604</c:v>
                </c:pt>
                <c:pt idx="83">
                  <c:v>1.3031045604395604</c:v>
                </c:pt>
                <c:pt idx="84">
                  <c:v>1.3031045604395604</c:v>
                </c:pt>
                <c:pt idx="85">
                  <c:v>1.3031045604395604</c:v>
                </c:pt>
                <c:pt idx="86">
                  <c:v>1.3031045604395604</c:v>
                </c:pt>
                <c:pt idx="87">
                  <c:v>1.3031045604395604</c:v>
                </c:pt>
                <c:pt idx="88">
                  <c:v>1.3031045604395604</c:v>
                </c:pt>
                <c:pt idx="89">
                  <c:v>1.3031045604395604</c:v>
                </c:pt>
                <c:pt idx="90">
                  <c:v>1.3031045604395604</c:v>
                </c:pt>
                <c:pt idx="91">
                  <c:v>1.3031045604395604</c:v>
                </c:pt>
                <c:pt idx="92">
                  <c:v>1.3031045604395604</c:v>
                </c:pt>
                <c:pt idx="93">
                  <c:v>1.3031045604395604</c:v>
                </c:pt>
                <c:pt idx="94">
                  <c:v>1.3031045604395604</c:v>
                </c:pt>
                <c:pt idx="95">
                  <c:v>1.3031045604395604</c:v>
                </c:pt>
                <c:pt idx="96">
                  <c:v>1.3031045604395604</c:v>
                </c:pt>
                <c:pt idx="97">
                  <c:v>1.3031045604395604</c:v>
                </c:pt>
                <c:pt idx="98">
                  <c:v>1.3031045604395604</c:v>
                </c:pt>
                <c:pt idx="99">
                  <c:v>1.3031045604395604</c:v>
                </c:pt>
                <c:pt idx="100">
                  <c:v>1.3031045604395604</c:v>
                </c:pt>
                <c:pt idx="101">
                  <c:v>1.3031045604395604</c:v>
                </c:pt>
                <c:pt idx="102">
                  <c:v>1.3031045604395604</c:v>
                </c:pt>
                <c:pt idx="103">
                  <c:v>1.3031045604395604</c:v>
                </c:pt>
                <c:pt idx="104">
                  <c:v>1.3031045604395604</c:v>
                </c:pt>
                <c:pt idx="105">
                  <c:v>1.3031045604395604</c:v>
                </c:pt>
                <c:pt idx="106">
                  <c:v>1.3031045604395604</c:v>
                </c:pt>
                <c:pt idx="107">
                  <c:v>1.3031045604395604</c:v>
                </c:pt>
                <c:pt idx="108">
                  <c:v>1.3031045604395604</c:v>
                </c:pt>
                <c:pt idx="109">
                  <c:v>1.3031045604395604</c:v>
                </c:pt>
                <c:pt idx="110">
                  <c:v>1.3031045604395604</c:v>
                </c:pt>
                <c:pt idx="111">
                  <c:v>1.3031045604395604</c:v>
                </c:pt>
                <c:pt idx="112">
                  <c:v>1.3031045604395604</c:v>
                </c:pt>
                <c:pt idx="113">
                  <c:v>14.718925483870979</c:v>
                </c:pt>
                <c:pt idx="114">
                  <c:v>14.718925483870979</c:v>
                </c:pt>
                <c:pt idx="115">
                  <c:v>14.718925483870979</c:v>
                </c:pt>
                <c:pt idx="116">
                  <c:v>14.718925483870979</c:v>
                </c:pt>
                <c:pt idx="117">
                  <c:v>14.718925483870979</c:v>
                </c:pt>
                <c:pt idx="118">
                  <c:v>28.055659999999985</c:v>
                </c:pt>
                <c:pt idx="119">
                  <c:v>28.055659999999985</c:v>
                </c:pt>
                <c:pt idx="120">
                  <c:v>28.055659999999985</c:v>
                </c:pt>
                <c:pt idx="121">
                  <c:v>28.055659999999985</c:v>
                </c:pt>
                <c:pt idx="122">
                  <c:v>28.055659999999985</c:v>
                </c:pt>
                <c:pt idx="123">
                  <c:v>45.580280000000002</c:v>
                </c:pt>
                <c:pt idx="124">
                  <c:v>45.580280000000002</c:v>
                </c:pt>
                <c:pt idx="125">
                  <c:v>45.580280000000002</c:v>
                </c:pt>
                <c:pt idx="126">
                  <c:v>45.580280000000002</c:v>
                </c:pt>
                <c:pt idx="127">
                  <c:v>45.580280000000002</c:v>
                </c:pt>
                <c:pt idx="128">
                  <c:v>45.580280000000002</c:v>
                </c:pt>
                <c:pt idx="129">
                  <c:v>45.580280000000002</c:v>
                </c:pt>
                <c:pt idx="130">
                  <c:v>45.580280000000002</c:v>
                </c:pt>
                <c:pt idx="131">
                  <c:v>45.580280000000002</c:v>
                </c:pt>
                <c:pt idx="132">
                  <c:v>45.580280000000002</c:v>
                </c:pt>
                <c:pt idx="133">
                  <c:v>45.580280000000002</c:v>
                </c:pt>
                <c:pt idx="134">
                  <c:v>45.580280000000002</c:v>
                </c:pt>
                <c:pt idx="135">
                  <c:v>45.580280000000002</c:v>
                </c:pt>
                <c:pt idx="136">
                  <c:v>45.580280000000002</c:v>
                </c:pt>
                <c:pt idx="137">
                  <c:v>45.580280000000002</c:v>
                </c:pt>
                <c:pt idx="138">
                  <c:v>50.968639999999979</c:v>
                </c:pt>
                <c:pt idx="139">
                  <c:v>50.968639999999979</c:v>
                </c:pt>
                <c:pt idx="140">
                  <c:v>50.968639999999979</c:v>
                </c:pt>
                <c:pt idx="141">
                  <c:v>50.968639999999979</c:v>
                </c:pt>
                <c:pt idx="142">
                  <c:v>50.968639999999979</c:v>
                </c:pt>
                <c:pt idx="143">
                  <c:v>50.968639999999979</c:v>
                </c:pt>
                <c:pt idx="144">
                  <c:v>50.968639999999979</c:v>
                </c:pt>
                <c:pt idx="145">
                  <c:v>51.938079999999978</c:v>
                </c:pt>
                <c:pt idx="146">
                  <c:v>51.938079999999978</c:v>
                </c:pt>
                <c:pt idx="147">
                  <c:v>57.964986666666711</c:v>
                </c:pt>
                <c:pt idx="148">
                  <c:v>65.977944999999934</c:v>
                </c:pt>
                <c:pt idx="149">
                  <c:v>121.13227500000004</c:v>
                </c:pt>
                <c:pt idx="150">
                  <c:v>161.30717999999999</c:v>
                </c:pt>
                <c:pt idx="151">
                  <c:v>269.75</c:v>
                </c:pt>
                <c:pt idx="152">
                  <c:v>145.37781999999999</c:v>
                </c:pt>
                <c:pt idx="153">
                  <c:v>121.13227500000004</c:v>
                </c:pt>
                <c:pt idx="154">
                  <c:v>65.977944999999934</c:v>
                </c:pt>
                <c:pt idx="155">
                  <c:v>57.964986666666711</c:v>
                </c:pt>
                <c:pt idx="156">
                  <c:v>57.964986666666711</c:v>
                </c:pt>
                <c:pt idx="157">
                  <c:v>51.938079999999978</c:v>
                </c:pt>
                <c:pt idx="158">
                  <c:v>51.938079999999978</c:v>
                </c:pt>
                <c:pt idx="159">
                  <c:v>51.938079999999978</c:v>
                </c:pt>
                <c:pt idx="160">
                  <c:v>50.968639999999979</c:v>
                </c:pt>
                <c:pt idx="161">
                  <c:v>50.968639999999979</c:v>
                </c:pt>
                <c:pt idx="162">
                  <c:v>50.968639999999979</c:v>
                </c:pt>
                <c:pt idx="163">
                  <c:v>50.968639999999979</c:v>
                </c:pt>
                <c:pt idx="164">
                  <c:v>50.968639999999979</c:v>
                </c:pt>
                <c:pt idx="165">
                  <c:v>50.968639999999979</c:v>
                </c:pt>
                <c:pt idx="166">
                  <c:v>50.968639999999979</c:v>
                </c:pt>
                <c:pt idx="167">
                  <c:v>50.968639999999979</c:v>
                </c:pt>
                <c:pt idx="168">
                  <c:v>45.580280000000002</c:v>
                </c:pt>
                <c:pt idx="169">
                  <c:v>45.580280000000002</c:v>
                </c:pt>
                <c:pt idx="170">
                  <c:v>45.580280000000002</c:v>
                </c:pt>
                <c:pt idx="171">
                  <c:v>45.580280000000002</c:v>
                </c:pt>
                <c:pt idx="172">
                  <c:v>45.580280000000002</c:v>
                </c:pt>
                <c:pt idx="173">
                  <c:v>45.580280000000002</c:v>
                </c:pt>
                <c:pt idx="174">
                  <c:v>45.580280000000002</c:v>
                </c:pt>
                <c:pt idx="175">
                  <c:v>45.580280000000002</c:v>
                </c:pt>
                <c:pt idx="176">
                  <c:v>45.580280000000002</c:v>
                </c:pt>
                <c:pt idx="177">
                  <c:v>45.580280000000002</c:v>
                </c:pt>
                <c:pt idx="178">
                  <c:v>45.580280000000002</c:v>
                </c:pt>
                <c:pt idx="179">
                  <c:v>45.580280000000002</c:v>
                </c:pt>
                <c:pt idx="180">
                  <c:v>45.580280000000002</c:v>
                </c:pt>
                <c:pt idx="181">
                  <c:v>45.580280000000002</c:v>
                </c:pt>
                <c:pt idx="182">
                  <c:v>45.580280000000002</c:v>
                </c:pt>
                <c:pt idx="183">
                  <c:v>28.055659999999985</c:v>
                </c:pt>
                <c:pt idx="184">
                  <c:v>28.055659999999985</c:v>
                </c:pt>
                <c:pt idx="185">
                  <c:v>28.055659999999985</c:v>
                </c:pt>
                <c:pt idx="186">
                  <c:v>28.055659999999985</c:v>
                </c:pt>
                <c:pt idx="187">
                  <c:v>28.055659999999985</c:v>
                </c:pt>
                <c:pt idx="188">
                  <c:v>28.055659999999985</c:v>
                </c:pt>
                <c:pt idx="189">
                  <c:v>28.055659999999985</c:v>
                </c:pt>
                <c:pt idx="190">
                  <c:v>28.055659999999985</c:v>
                </c:pt>
                <c:pt idx="191">
                  <c:v>28.055659999999985</c:v>
                </c:pt>
                <c:pt idx="192">
                  <c:v>28.055659999999985</c:v>
                </c:pt>
                <c:pt idx="193">
                  <c:v>28.055659999999985</c:v>
                </c:pt>
                <c:pt idx="194">
                  <c:v>28.055659999999985</c:v>
                </c:pt>
                <c:pt idx="195">
                  <c:v>28.055659999999985</c:v>
                </c:pt>
                <c:pt idx="196">
                  <c:v>28.055659999999985</c:v>
                </c:pt>
                <c:pt idx="197">
                  <c:v>28.055659999999985</c:v>
                </c:pt>
                <c:pt idx="198">
                  <c:v>28.055659999999985</c:v>
                </c:pt>
                <c:pt idx="199">
                  <c:v>28.055659999999985</c:v>
                </c:pt>
                <c:pt idx="200">
                  <c:v>28.055659999999985</c:v>
                </c:pt>
                <c:pt idx="201">
                  <c:v>28.055659999999985</c:v>
                </c:pt>
                <c:pt idx="202">
                  <c:v>28.055659999999985</c:v>
                </c:pt>
                <c:pt idx="203">
                  <c:v>28.055659999999985</c:v>
                </c:pt>
                <c:pt idx="204">
                  <c:v>28.055659999999985</c:v>
                </c:pt>
                <c:pt idx="205">
                  <c:v>28.055659999999985</c:v>
                </c:pt>
                <c:pt idx="206">
                  <c:v>28.055659999999985</c:v>
                </c:pt>
                <c:pt idx="207">
                  <c:v>28.055659999999985</c:v>
                </c:pt>
                <c:pt idx="208">
                  <c:v>14.718925483870979</c:v>
                </c:pt>
                <c:pt idx="209">
                  <c:v>14.718925483870979</c:v>
                </c:pt>
                <c:pt idx="210">
                  <c:v>14.718925483870979</c:v>
                </c:pt>
                <c:pt idx="211">
                  <c:v>14.718925483870979</c:v>
                </c:pt>
                <c:pt idx="212">
                  <c:v>14.718925483870979</c:v>
                </c:pt>
                <c:pt idx="213">
                  <c:v>14.718925483870979</c:v>
                </c:pt>
                <c:pt idx="214">
                  <c:v>14.718925483870979</c:v>
                </c:pt>
                <c:pt idx="215">
                  <c:v>14.718925483870979</c:v>
                </c:pt>
                <c:pt idx="216">
                  <c:v>14.718925483870979</c:v>
                </c:pt>
                <c:pt idx="217">
                  <c:v>14.718925483870979</c:v>
                </c:pt>
                <c:pt idx="218">
                  <c:v>14.718925483870979</c:v>
                </c:pt>
                <c:pt idx="219">
                  <c:v>14.718925483870979</c:v>
                </c:pt>
                <c:pt idx="220">
                  <c:v>14.718925483870979</c:v>
                </c:pt>
                <c:pt idx="221">
                  <c:v>14.718925483870979</c:v>
                </c:pt>
                <c:pt idx="222">
                  <c:v>14.718925483870979</c:v>
                </c:pt>
                <c:pt idx="223">
                  <c:v>14.718925483870979</c:v>
                </c:pt>
                <c:pt idx="224">
                  <c:v>14.718925483870979</c:v>
                </c:pt>
                <c:pt idx="225">
                  <c:v>14.718925483870979</c:v>
                </c:pt>
                <c:pt idx="226">
                  <c:v>14.718925483870979</c:v>
                </c:pt>
                <c:pt idx="227">
                  <c:v>14.718925483870979</c:v>
                </c:pt>
                <c:pt idx="228">
                  <c:v>14.718925483870979</c:v>
                </c:pt>
                <c:pt idx="229">
                  <c:v>14.718925483870979</c:v>
                </c:pt>
                <c:pt idx="230">
                  <c:v>14.718925483870979</c:v>
                </c:pt>
                <c:pt idx="231">
                  <c:v>14.718925483870979</c:v>
                </c:pt>
                <c:pt idx="232">
                  <c:v>14.718925483870979</c:v>
                </c:pt>
                <c:pt idx="233">
                  <c:v>14.718925483870979</c:v>
                </c:pt>
                <c:pt idx="234">
                  <c:v>14.718925483870979</c:v>
                </c:pt>
                <c:pt idx="235">
                  <c:v>14.718925483870979</c:v>
                </c:pt>
                <c:pt idx="236">
                  <c:v>14.718925483870979</c:v>
                </c:pt>
                <c:pt idx="237">
                  <c:v>14.718925483870979</c:v>
                </c:pt>
                <c:pt idx="238">
                  <c:v>14.718925483870979</c:v>
                </c:pt>
                <c:pt idx="239">
                  <c:v>14.718925483870979</c:v>
                </c:pt>
                <c:pt idx="240">
                  <c:v>14.718925483870979</c:v>
                </c:pt>
                <c:pt idx="241">
                  <c:v>14.718925483870979</c:v>
                </c:pt>
                <c:pt idx="242">
                  <c:v>14.718925483870979</c:v>
                </c:pt>
                <c:pt idx="243">
                  <c:v>14.718925483870979</c:v>
                </c:pt>
                <c:pt idx="244">
                  <c:v>14.718925483870979</c:v>
                </c:pt>
                <c:pt idx="245">
                  <c:v>14.718925483870979</c:v>
                </c:pt>
                <c:pt idx="246">
                  <c:v>14.718925483870979</c:v>
                </c:pt>
                <c:pt idx="247">
                  <c:v>14.718925483870979</c:v>
                </c:pt>
                <c:pt idx="248">
                  <c:v>14.718925483870979</c:v>
                </c:pt>
                <c:pt idx="249">
                  <c:v>14.718925483870979</c:v>
                </c:pt>
                <c:pt idx="250">
                  <c:v>14.718925483870979</c:v>
                </c:pt>
                <c:pt idx="251">
                  <c:v>14.718925483870979</c:v>
                </c:pt>
                <c:pt idx="252">
                  <c:v>14.718925483870979</c:v>
                </c:pt>
                <c:pt idx="253">
                  <c:v>14.718925483870979</c:v>
                </c:pt>
                <c:pt idx="254">
                  <c:v>14.718925483870979</c:v>
                </c:pt>
                <c:pt idx="255">
                  <c:v>14.718925483870979</c:v>
                </c:pt>
                <c:pt idx="256">
                  <c:v>14.718925483870979</c:v>
                </c:pt>
                <c:pt idx="257">
                  <c:v>14.718925483870979</c:v>
                </c:pt>
                <c:pt idx="258">
                  <c:v>14.718925483870979</c:v>
                </c:pt>
                <c:pt idx="259">
                  <c:v>14.718925483870979</c:v>
                </c:pt>
                <c:pt idx="260">
                  <c:v>14.718925483870979</c:v>
                </c:pt>
                <c:pt idx="261">
                  <c:v>14.718925483870979</c:v>
                </c:pt>
                <c:pt idx="262">
                  <c:v>14.718925483870979</c:v>
                </c:pt>
                <c:pt idx="263">
                  <c:v>14.718925483870979</c:v>
                </c:pt>
                <c:pt idx="264">
                  <c:v>14.718925483870979</c:v>
                </c:pt>
                <c:pt idx="265">
                  <c:v>14.718925483870979</c:v>
                </c:pt>
                <c:pt idx="266">
                  <c:v>14.718925483870979</c:v>
                </c:pt>
                <c:pt idx="267">
                  <c:v>14.718925483870979</c:v>
                </c:pt>
                <c:pt idx="268">
                  <c:v>14.718925483870979</c:v>
                </c:pt>
                <c:pt idx="269">
                  <c:v>14.718925483870979</c:v>
                </c:pt>
                <c:pt idx="270">
                  <c:v>14.718925483870979</c:v>
                </c:pt>
                <c:pt idx="271">
                  <c:v>14.718925483870979</c:v>
                </c:pt>
                <c:pt idx="272">
                  <c:v>14.718925483870979</c:v>
                </c:pt>
                <c:pt idx="273">
                  <c:v>14.718925483870979</c:v>
                </c:pt>
                <c:pt idx="274">
                  <c:v>14.718925483870979</c:v>
                </c:pt>
                <c:pt idx="275">
                  <c:v>14.718925483870979</c:v>
                </c:pt>
                <c:pt idx="276">
                  <c:v>14.718925483870979</c:v>
                </c:pt>
                <c:pt idx="277">
                  <c:v>14.718925483870979</c:v>
                </c:pt>
                <c:pt idx="278">
                  <c:v>14.718925483870979</c:v>
                </c:pt>
                <c:pt idx="279">
                  <c:v>14.718925483870979</c:v>
                </c:pt>
                <c:pt idx="280">
                  <c:v>14.718925483870979</c:v>
                </c:pt>
                <c:pt idx="281">
                  <c:v>14.718925483870979</c:v>
                </c:pt>
                <c:pt idx="282">
                  <c:v>14.718925483870979</c:v>
                </c:pt>
                <c:pt idx="283">
                  <c:v>14.718925483870979</c:v>
                </c:pt>
                <c:pt idx="284">
                  <c:v>14.718925483870979</c:v>
                </c:pt>
                <c:pt idx="285">
                  <c:v>14.718925483870979</c:v>
                </c:pt>
                <c:pt idx="286">
                  <c:v>14.718925483870979</c:v>
                </c:pt>
                <c:pt idx="287">
                  <c:v>14.718925483870979</c:v>
                </c:pt>
                <c:pt idx="288">
                  <c:v>14.718925483870979</c:v>
                </c:pt>
                <c:pt idx="289">
                  <c:v>14.718925483870979</c:v>
                </c:pt>
                <c:pt idx="290">
                  <c:v>14.718925483870979</c:v>
                </c:pt>
                <c:pt idx="291">
                  <c:v>14.718925483870979</c:v>
                </c:pt>
                <c:pt idx="292">
                  <c:v>14.718925483870979</c:v>
                </c:pt>
                <c:pt idx="293">
                  <c:v>14.718925483870979</c:v>
                </c:pt>
                <c:pt idx="294">
                  <c:v>14.718925483870979</c:v>
                </c:pt>
                <c:pt idx="295">
                  <c:v>14.718925483870979</c:v>
                </c:pt>
                <c:pt idx="296">
                  <c:v>1.3031045604395604</c:v>
                </c:pt>
                <c:pt idx="297">
                  <c:v>1.3031045604395604</c:v>
                </c:pt>
                <c:pt idx="298">
                  <c:v>1.3031045604395604</c:v>
                </c:pt>
                <c:pt idx="299">
                  <c:v>1.3031045604395604</c:v>
                </c:pt>
                <c:pt idx="300">
                  <c:v>1.3031045604395604</c:v>
                </c:pt>
                <c:pt idx="301">
                  <c:v>1.3031045604395604</c:v>
                </c:pt>
                <c:pt idx="302">
                  <c:v>1.3031045604395604</c:v>
                </c:pt>
                <c:pt idx="303">
                  <c:v>1.3031045604395604</c:v>
                </c:pt>
                <c:pt idx="304">
                  <c:v>1.3031045604395604</c:v>
                </c:pt>
                <c:pt idx="305">
                  <c:v>1.3031045604395604</c:v>
                </c:pt>
                <c:pt idx="306">
                  <c:v>1.3031045604395604</c:v>
                </c:pt>
                <c:pt idx="307">
                  <c:v>1.3031045604395604</c:v>
                </c:pt>
                <c:pt idx="308">
                  <c:v>1.3031045604395604</c:v>
                </c:pt>
                <c:pt idx="309">
                  <c:v>1.3031045604395604</c:v>
                </c:pt>
                <c:pt idx="310">
                  <c:v>1.3031045604395604</c:v>
                </c:pt>
                <c:pt idx="311">
                  <c:v>1.3031045604395604</c:v>
                </c:pt>
                <c:pt idx="312">
                  <c:v>1.3031045604395604</c:v>
                </c:pt>
                <c:pt idx="313">
                  <c:v>1.3031045604395604</c:v>
                </c:pt>
                <c:pt idx="314">
                  <c:v>1.3031045604395604</c:v>
                </c:pt>
                <c:pt idx="315">
                  <c:v>1.3031045604395604</c:v>
                </c:pt>
                <c:pt idx="316">
                  <c:v>1.3031045604395604</c:v>
                </c:pt>
                <c:pt idx="317">
                  <c:v>1.3031045604395604</c:v>
                </c:pt>
                <c:pt idx="318">
                  <c:v>1.3031045604395604</c:v>
                </c:pt>
                <c:pt idx="319">
                  <c:v>1.3031045604395604</c:v>
                </c:pt>
                <c:pt idx="320">
                  <c:v>1.3031045604395604</c:v>
                </c:pt>
                <c:pt idx="321">
                  <c:v>1.3031045604395604</c:v>
                </c:pt>
                <c:pt idx="322">
                  <c:v>1.3031045604395604</c:v>
                </c:pt>
                <c:pt idx="323">
                  <c:v>1.3031045604395604</c:v>
                </c:pt>
                <c:pt idx="324">
                  <c:v>1.3031045604395604</c:v>
                </c:pt>
                <c:pt idx="325">
                  <c:v>1.3031045604395604</c:v>
                </c:pt>
                <c:pt idx="326">
                  <c:v>1.3031045604395604</c:v>
                </c:pt>
                <c:pt idx="327">
                  <c:v>1.3031045604395604</c:v>
                </c:pt>
                <c:pt idx="328">
                  <c:v>1.3031045604395604</c:v>
                </c:pt>
                <c:pt idx="329">
                  <c:v>1.3031045604395604</c:v>
                </c:pt>
                <c:pt idx="330">
                  <c:v>1.3031045604395604</c:v>
                </c:pt>
                <c:pt idx="331">
                  <c:v>1.3031045604395604</c:v>
                </c:pt>
                <c:pt idx="332">
                  <c:v>1.3031045604395604</c:v>
                </c:pt>
                <c:pt idx="333">
                  <c:v>1.3031045604395604</c:v>
                </c:pt>
                <c:pt idx="334">
                  <c:v>1.3031045604395604</c:v>
                </c:pt>
                <c:pt idx="335">
                  <c:v>1.3031045604395604</c:v>
                </c:pt>
                <c:pt idx="336">
                  <c:v>1.3031045604395604</c:v>
                </c:pt>
                <c:pt idx="337">
                  <c:v>1.3031045604395604</c:v>
                </c:pt>
                <c:pt idx="338">
                  <c:v>1.3031045604395604</c:v>
                </c:pt>
                <c:pt idx="339">
                  <c:v>1.3031045604395604</c:v>
                </c:pt>
                <c:pt idx="340">
                  <c:v>1.3031045604395604</c:v>
                </c:pt>
                <c:pt idx="341">
                  <c:v>1.3031045604395604</c:v>
                </c:pt>
                <c:pt idx="342">
                  <c:v>1.3031045604395604</c:v>
                </c:pt>
                <c:pt idx="343">
                  <c:v>1.3031045604395604</c:v>
                </c:pt>
                <c:pt idx="344">
                  <c:v>1.3031045604395604</c:v>
                </c:pt>
                <c:pt idx="345">
                  <c:v>1.3031045604395604</c:v>
                </c:pt>
                <c:pt idx="346">
                  <c:v>1.3031045604395604</c:v>
                </c:pt>
                <c:pt idx="347">
                  <c:v>1.3031045604395604</c:v>
                </c:pt>
                <c:pt idx="348">
                  <c:v>1.3031045604395604</c:v>
                </c:pt>
                <c:pt idx="349">
                  <c:v>1.3031045604395604</c:v>
                </c:pt>
                <c:pt idx="350">
                  <c:v>1.3031045604395604</c:v>
                </c:pt>
                <c:pt idx="351">
                  <c:v>1.3031045604395604</c:v>
                </c:pt>
                <c:pt idx="352">
                  <c:v>1.3031045604395604</c:v>
                </c:pt>
                <c:pt idx="353">
                  <c:v>1.3031045604395604</c:v>
                </c:pt>
                <c:pt idx="354">
                  <c:v>1.3031045604395604</c:v>
                </c:pt>
                <c:pt idx="355">
                  <c:v>1.3031045604395604</c:v>
                </c:pt>
                <c:pt idx="356">
                  <c:v>1.3031045604395604</c:v>
                </c:pt>
                <c:pt idx="357">
                  <c:v>1.3031045604395604</c:v>
                </c:pt>
                <c:pt idx="358">
                  <c:v>1.3031045604395604</c:v>
                </c:pt>
                <c:pt idx="359">
                  <c:v>1.3031045604395604</c:v>
                </c:pt>
                <c:pt idx="360">
                  <c:v>1.3031045604395604</c:v>
                </c:pt>
                <c:pt idx="361">
                  <c:v>1.3031045604395604</c:v>
                </c:pt>
                <c:pt idx="362">
                  <c:v>1.3031045604395604</c:v>
                </c:pt>
                <c:pt idx="363">
                  <c:v>1.3031045604395604</c:v>
                </c:pt>
                <c:pt idx="364">
                  <c:v>1.3031045604395604</c:v>
                </c:pt>
              </c:numCache>
            </c:numRef>
          </c:val>
        </c:ser>
        <c:ser>
          <c:idx val="0"/>
          <c:order val="1"/>
          <c:tx>
            <c:v>Best Estimate</c:v>
          </c:tx>
          <c:marker>
            <c:symbol val="none"/>
          </c:marker>
          <c:val>
            <c:numRef>
              <c:f>'Tabulation of 100-y hydrographs'!$B$5:$B$369</c:f>
              <c:numCache>
                <c:formatCode>0.0</c:formatCode>
                <c:ptCount val="365"/>
                <c:pt idx="0">
                  <c:v>2.4359045219780264</c:v>
                </c:pt>
                <c:pt idx="1">
                  <c:v>2.4359045219780264</c:v>
                </c:pt>
                <c:pt idx="2">
                  <c:v>2.4359045219780264</c:v>
                </c:pt>
                <c:pt idx="3">
                  <c:v>2.4359045219780264</c:v>
                </c:pt>
                <c:pt idx="4">
                  <c:v>2.4359045219780264</c:v>
                </c:pt>
                <c:pt idx="5">
                  <c:v>2.4359045219780264</c:v>
                </c:pt>
                <c:pt idx="6">
                  <c:v>2.4359045219780264</c:v>
                </c:pt>
                <c:pt idx="7">
                  <c:v>2.4359045219780264</c:v>
                </c:pt>
                <c:pt idx="8">
                  <c:v>2.4359045219780264</c:v>
                </c:pt>
                <c:pt idx="9">
                  <c:v>2.4359045219780264</c:v>
                </c:pt>
                <c:pt idx="10">
                  <c:v>2.4359045219780264</c:v>
                </c:pt>
                <c:pt idx="11">
                  <c:v>2.4359045219780264</c:v>
                </c:pt>
                <c:pt idx="12">
                  <c:v>2.4359045219780264</c:v>
                </c:pt>
                <c:pt idx="13">
                  <c:v>2.4359045219780264</c:v>
                </c:pt>
                <c:pt idx="14">
                  <c:v>2.4359045219780264</c:v>
                </c:pt>
                <c:pt idx="15">
                  <c:v>2.4359045219780264</c:v>
                </c:pt>
                <c:pt idx="16">
                  <c:v>2.4359045219780264</c:v>
                </c:pt>
                <c:pt idx="17">
                  <c:v>2.4359045219780264</c:v>
                </c:pt>
                <c:pt idx="18">
                  <c:v>2.4359045219780264</c:v>
                </c:pt>
                <c:pt idx="19">
                  <c:v>2.4359045219780264</c:v>
                </c:pt>
                <c:pt idx="20">
                  <c:v>2.4359045219780264</c:v>
                </c:pt>
                <c:pt idx="21">
                  <c:v>2.4359045219780264</c:v>
                </c:pt>
                <c:pt idx="22">
                  <c:v>2.4359045219780264</c:v>
                </c:pt>
                <c:pt idx="23">
                  <c:v>2.4359045219780264</c:v>
                </c:pt>
                <c:pt idx="24">
                  <c:v>2.4359045219780264</c:v>
                </c:pt>
                <c:pt idx="25">
                  <c:v>2.4359045219780264</c:v>
                </c:pt>
                <c:pt idx="26">
                  <c:v>2.4359045219780264</c:v>
                </c:pt>
                <c:pt idx="27">
                  <c:v>2.4359045219780264</c:v>
                </c:pt>
                <c:pt idx="28">
                  <c:v>2.4359045219780264</c:v>
                </c:pt>
                <c:pt idx="29">
                  <c:v>2.4359045219780264</c:v>
                </c:pt>
                <c:pt idx="30">
                  <c:v>2.4359045219780264</c:v>
                </c:pt>
                <c:pt idx="31">
                  <c:v>2.4359045219780264</c:v>
                </c:pt>
                <c:pt idx="32">
                  <c:v>2.4359045219780264</c:v>
                </c:pt>
                <c:pt idx="33">
                  <c:v>2.4359045219780264</c:v>
                </c:pt>
                <c:pt idx="34">
                  <c:v>2.4359045219780264</c:v>
                </c:pt>
                <c:pt idx="35">
                  <c:v>2.4359045219780264</c:v>
                </c:pt>
                <c:pt idx="36">
                  <c:v>2.4359045219780264</c:v>
                </c:pt>
                <c:pt idx="37">
                  <c:v>2.4359045219780264</c:v>
                </c:pt>
                <c:pt idx="38">
                  <c:v>2.4359045219780264</c:v>
                </c:pt>
                <c:pt idx="39">
                  <c:v>2.4359045219780264</c:v>
                </c:pt>
                <c:pt idx="40">
                  <c:v>2.4359045219780264</c:v>
                </c:pt>
                <c:pt idx="41">
                  <c:v>2.4359045219780264</c:v>
                </c:pt>
                <c:pt idx="42">
                  <c:v>2.4359045219780264</c:v>
                </c:pt>
                <c:pt idx="43">
                  <c:v>2.4359045219780264</c:v>
                </c:pt>
                <c:pt idx="44">
                  <c:v>2.4359045219780264</c:v>
                </c:pt>
                <c:pt idx="45">
                  <c:v>2.4359045219780264</c:v>
                </c:pt>
                <c:pt idx="46">
                  <c:v>2.4359045219780264</c:v>
                </c:pt>
                <c:pt idx="47">
                  <c:v>2.4359045219780264</c:v>
                </c:pt>
                <c:pt idx="48">
                  <c:v>2.4359045219780264</c:v>
                </c:pt>
                <c:pt idx="49">
                  <c:v>2.4359045219780264</c:v>
                </c:pt>
                <c:pt idx="50">
                  <c:v>2.4359045219780264</c:v>
                </c:pt>
                <c:pt idx="51">
                  <c:v>2.4359045219780264</c:v>
                </c:pt>
                <c:pt idx="52">
                  <c:v>2.4359045219780264</c:v>
                </c:pt>
                <c:pt idx="53">
                  <c:v>2.4359045219780264</c:v>
                </c:pt>
                <c:pt idx="54">
                  <c:v>2.4359045219780264</c:v>
                </c:pt>
                <c:pt idx="55">
                  <c:v>2.4359045219780264</c:v>
                </c:pt>
                <c:pt idx="56">
                  <c:v>2.4359045219780264</c:v>
                </c:pt>
                <c:pt idx="57">
                  <c:v>2.4359045219780264</c:v>
                </c:pt>
                <c:pt idx="58">
                  <c:v>2.4359045219780264</c:v>
                </c:pt>
                <c:pt idx="59">
                  <c:v>2.4359045219780264</c:v>
                </c:pt>
                <c:pt idx="60">
                  <c:v>2.4359045219780264</c:v>
                </c:pt>
                <c:pt idx="61">
                  <c:v>2.4359045219780264</c:v>
                </c:pt>
                <c:pt idx="62">
                  <c:v>2.4359045219780264</c:v>
                </c:pt>
                <c:pt idx="63">
                  <c:v>2.4359045219780264</c:v>
                </c:pt>
                <c:pt idx="64">
                  <c:v>2.4359045219780264</c:v>
                </c:pt>
                <c:pt idx="65">
                  <c:v>2.4359045219780264</c:v>
                </c:pt>
                <c:pt idx="66">
                  <c:v>2.4359045219780264</c:v>
                </c:pt>
                <c:pt idx="67">
                  <c:v>2.4359045219780264</c:v>
                </c:pt>
                <c:pt idx="68">
                  <c:v>2.4359045219780264</c:v>
                </c:pt>
                <c:pt idx="69">
                  <c:v>2.4359045219780264</c:v>
                </c:pt>
                <c:pt idx="70">
                  <c:v>2.4359045219780264</c:v>
                </c:pt>
                <c:pt idx="71">
                  <c:v>2.4359045219780264</c:v>
                </c:pt>
                <c:pt idx="72">
                  <c:v>2.4359045219780264</c:v>
                </c:pt>
                <c:pt idx="73">
                  <c:v>2.4359045219780264</c:v>
                </c:pt>
                <c:pt idx="74">
                  <c:v>2.4359045219780264</c:v>
                </c:pt>
                <c:pt idx="75">
                  <c:v>2.4359045219780264</c:v>
                </c:pt>
                <c:pt idx="76">
                  <c:v>2.4359045219780264</c:v>
                </c:pt>
                <c:pt idx="77">
                  <c:v>2.4359045219780264</c:v>
                </c:pt>
                <c:pt idx="78">
                  <c:v>2.4359045219780264</c:v>
                </c:pt>
                <c:pt idx="79">
                  <c:v>2.4359045219780264</c:v>
                </c:pt>
                <c:pt idx="80">
                  <c:v>2.4359045219780264</c:v>
                </c:pt>
                <c:pt idx="81">
                  <c:v>2.4359045219780264</c:v>
                </c:pt>
                <c:pt idx="82">
                  <c:v>2.4359045219780264</c:v>
                </c:pt>
                <c:pt idx="83">
                  <c:v>2.4359045219780264</c:v>
                </c:pt>
                <c:pt idx="84">
                  <c:v>2.4359045219780264</c:v>
                </c:pt>
                <c:pt idx="85">
                  <c:v>2.4359045219780264</c:v>
                </c:pt>
                <c:pt idx="86">
                  <c:v>2.4359045219780264</c:v>
                </c:pt>
                <c:pt idx="87">
                  <c:v>2.4359045219780264</c:v>
                </c:pt>
                <c:pt idx="88">
                  <c:v>2.4359045219780264</c:v>
                </c:pt>
                <c:pt idx="89">
                  <c:v>2.4359045219780264</c:v>
                </c:pt>
                <c:pt idx="90">
                  <c:v>2.4359045219780264</c:v>
                </c:pt>
                <c:pt idx="91">
                  <c:v>2.4359045219780264</c:v>
                </c:pt>
                <c:pt idx="92">
                  <c:v>2.4359045219780264</c:v>
                </c:pt>
                <c:pt idx="93">
                  <c:v>2.4359045219780264</c:v>
                </c:pt>
                <c:pt idx="94">
                  <c:v>2.4359045219780264</c:v>
                </c:pt>
                <c:pt idx="95">
                  <c:v>2.4359045219780264</c:v>
                </c:pt>
                <c:pt idx="96">
                  <c:v>2.4359045219780264</c:v>
                </c:pt>
                <c:pt idx="97">
                  <c:v>2.4359045219780264</c:v>
                </c:pt>
                <c:pt idx="98">
                  <c:v>2.4359045219780264</c:v>
                </c:pt>
                <c:pt idx="99">
                  <c:v>2.4359045219780264</c:v>
                </c:pt>
                <c:pt idx="100">
                  <c:v>2.4359045219780264</c:v>
                </c:pt>
                <c:pt idx="101">
                  <c:v>2.4359045219780264</c:v>
                </c:pt>
                <c:pt idx="102">
                  <c:v>2.4359045219780264</c:v>
                </c:pt>
                <c:pt idx="103">
                  <c:v>2.4359045219780264</c:v>
                </c:pt>
                <c:pt idx="104">
                  <c:v>2.4359045219780264</c:v>
                </c:pt>
                <c:pt idx="105">
                  <c:v>2.4359045219780264</c:v>
                </c:pt>
                <c:pt idx="106">
                  <c:v>2.4359045219780264</c:v>
                </c:pt>
                <c:pt idx="107">
                  <c:v>2.4359045219780264</c:v>
                </c:pt>
                <c:pt idx="108">
                  <c:v>2.4359045219780264</c:v>
                </c:pt>
                <c:pt idx="109">
                  <c:v>2.4359045219780264</c:v>
                </c:pt>
                <c:pt idx="110">
                  <c:v>2.4359045219780264</c:v>
                </c:pt>
                <c:pt idx="111">
                  <c:v>2.4359045219780264</c:v>
                </c:pt>
                <c:pt idx="112">
                  <c:v>2.4359045219780264</c:v>
                </c:pt>
                <c:pt idx="113">
                  <c:v>8.4344948064516068</c:v>
                </c:pt>
                <c:pt idx="114">
                  <c:v>8.4344948064516068</c:v>
                </c:pt>
                <c:pt idx="115">
                  <c:v>8.4344948064516068</c:v>
                </c:pt>
                <c:pt idx="116">
                  <c:v>8.4344948064516068</c:v>
                </c:pt>
                <c:pt idx="117">
                  <c:v>8.4344948064516068</c:v>
                </c:pt>
                <c:pt idx="118">
                  <c:v>18.105619999999988</c:v>
                </c:pt>
                <c:pt idx="119">
                  <c:v>18.105619999999988</c:v>
                </c:pt>
                <c:pt idx="120">
                  <c:v>18.105619999999988</c:v>
                </c:pt>
                <c:pt idx="121">
                  <c:v>18.105619999999988</c:v>
                </c:pt>
                <c:pt idx="122">
                  <c:v>18.105619999999988</c:v>
                </c:pt>
                <c:pt idx="123">
                  <c:v>31.292659999999998</c:v>
                </c:pt>
                <c:pt idx="124">
                  <c:v>31.292659999999998</c:v>
                </c:pt>
                <c:pt idx="125">
                  <c:v>31.292659999999998</c:v>
                </c:pt>
                <c:pt idx="126">
                  <c:v>31.292659999999998</c:v>
                </c:pt>
                <c:pt idx="127">
                  <c:v>31.292659999999998</c:v>
                </c:pt>
                <c:pt idx="128">
                  <c:v>31.292659999999998</c:v>
                </c:pt>
                <c:pt idx="129">
                  <c:v>31.292659999999998</c:v>
                </c:pt>
                <c:pt idx="130">
                  <c:v>31.292659999999998</c:v>
                </c:pt>
                <c:pt idx="131">
                  <c:v>31.292659999999998</c:v>
                </c:pt>
                <c:pt idx="132">
                  <c:v>31.292659999999998</c:v>
                </c:pt>
                <c:pt idx="133">
                  <c:v>31.292659999999998</c:v>
                </c:pt>
                <c:pt idx="134">
                  <c:v>31.292659999999998</c:v>
                </c:pt>
                <c:pt idx="135">
                  <c:v>31.292659999999998</c:v>
                </c:pt>
                <c:pt idx="136">
                  <c:v>31.292659999999998</c:v>
                </c:pt>
                <c:pt idx="137">
                  <c:v>31.292659999999998</c:v>
                </c:pt>
                <c:pt idx="138">
                  <c:v>47.65279000000001</c:v>
                </c:pt>
                <c:pt idx="139">
                  <c:v>47.65279000000001</c:v>
                </c:pt>
                <c:pt idx="140">
                  <c:v>47.65279000000001</c:v>
                </c:pt>
                <c:pt idx="141">
                  <c:v>47.65279000000001</c:v>
                </c:pt>
                <c:pt idx="142">
                  <c:v>47.65279000000001</c:v>
                </c:pt>
                <c:pt idx="143">
                  <c:v>47.65279000000001</c:v>
                </c:pt>
                <c:pt idx="144">
                  <c:v>47.65279000000001</c:v>
                </c:pt>
                <c:pt idx="145">
                  <c:v>54.648029999999977</c:v>
                </c:pt>
                <c:pt idx="146">
                  <c:v>54.648029999999977</c:v>
                </c:pt>
                <c:pt idx="147">
                  <c:v>63.168533333333343</c:v>
                </c:pt>
                <c:pt idx="148">
                  <c:v>65.953875000000025</c:v>
                </c:pt>
                <c:pt idx="149">
                  <c:v>82.068324999999945</c:v>
                </c:pt>
                <c:pt idx="150">
                  <c:v>126.52934999999999</c:v>
                </c:pt>
                <c:pt idx="151">
                  <c:v>156.60522999999998</c:v>
                </c:pt>
                <c:pt idx="152">
                  <c:v>96.988820000000032</c:v>
                </c:pt>
                <c:pt idx="153">
                  <c:v>82.068324999999945</c:v>
                </c:pt>
                <c:pt idx="154">
                  <c:v>65.953875000000025</c:v>
                </c:pt>
                <c:pt idx="155">
                  <c:v>63.168533333333343</c:v>
                </c:pt>
                <c:pt idx="156">
                  <c:v>63.168533333333343</c:v>
                </c:pt>
                <c:pt idx="157">
                  <c:v>54.648029999999977</c:v>
                </c:pt>
                <c:pt idx="158">
                  <c:v>54.648029999999977</c:v>
                </c:pt>
                <c:pt idx="159">
                  <c:v>54.648029999999977</c:v>
                </c:pt>
                <c:pt idx="160">
                  <c:v>47.65279000000001</c:v>
                </c:pt>
                <c:pt idx="161">
                  <c:v>47.65279000000001</c:v>
                </c:pt>
                <c:pt idx="162">
                  <c:v>47.65279000000001</c:v>
                </c:pt>
                <c:pt idx="163">
                  <c:v>47.65279000000001</c:v>
                </c:pt>
                <c:pt idx="164">
                  <c:v>47.65279000000001</c:v>
                </c:pt>
                <c:pt idx="165">
                  <c:v>47.65279000000001</c:v>
                </c:pt>
                <c:pt idx="166">
                  <c:v>47.65279000000001</c:v>
                </c:pt>
                <c:pt idx="167">
                  <c:v>47.65279000000001</c:v>
                </c:pt>
                <c:pt idx="168">
                  <c:v>31.292659999999998</c:v>
                </c:pt>
                <c:pt idx="169">
                  <c:v>31.292659999999998</c:v>
                </c:pt>
                <c:pt idx="170">
                  <c:v>31.292659999999998</c:v>
                </c:pt>
                <c:pt idx="171">
                  <c:v>31.292659999999998</c:v>
                </c:pt>
                <c:pt idx="172">
                  <c:v>31.292659999999998</c:v>
                </c:pt>
                <c:pt idx="173">
                  <c:v>31.292659999999998</c:v>
                </c:pt>
                <c:pt idx="174">
                  <c:v>31.292659999999998</c:v>
                </c:pt>
                <c:pt idx="175">
                  <c:v>31.292659999999998</c:v>
                </c:pt>
                <c:pt idx="176">
                  <c:v>31.292659999999998</c:v>
                </c:pt>
                <c:pt idx="177">
                  <c:v>31.292659999999998</c:v>
                </c:pt>
                <c:pt idx="178">
                  <c:v>31.292659999999998</c:v>
                </c:pt>
                <c:pt idx="179">
                  <c:v>31.292659999999998</c:v>
                </c:pt>
                <c:pt idx="180">
                  <c:v>31.292659999999998</c:v>
                </c:pt>
                <c:pt idx="181">
                  <c:v>31.292659999999998</c:v>
                </c:pt>
                <c:pt idx="182">
                  <c:v>31.292659999999998</c:v>
                </c:pt>
                <c:pt idx="183">
                  <c:v>18.105619999999988</c:v>
                </c:pt>
                <c:pt idx="184">
                  <c:v>18.105619999999988</c:v>
                </c:pt>
                <c:pt idx="185">
                  <c:v>18.105619999999988</c:v>
                </c:pt>
                <c:pt idx="186">
                  <c:v>18.105619999999988</c:v>
                </c:pt>
                <c:pt idx="187">
                  <c:v>18.105619999999988</c:v>
                </c:pt>
                <c:pt idx="188">
                  <c:v>18.105619999999988</c:v>
                </c:pt>
                <c:pt idx="189">
                  <c:v>18.105619999999988</c:v>
                </c:pt>
                <c:pt idx="190">
                  <c:v>18.105619999999988</c:v>
                </c:pt>
                <c:pt idx="191">
                  <c:v>18.105619999999988</c:v>
                </c:pt>
                <c:pt idx="192">
                  <c:v>18.105619999999988</c:v>
                </c:pt>
                <c:pt idx="193">
                  <c:v>18.105619999999988</c:v>
                </c:pt>
                <c:pt idx="194">
                  <c:v>18.105619999999988</c:v>
                </c:pt>
                <c:pt idx="195">
                  <c:v>18.105619999999988</c:v>
                </c:pt>
                <c:pt idx="196">
                  <c:v>18.105619999999988</c:v>
                </c:pt>
                <c:pt idx="197">
                  <c:v>18.105619999999988</c:v>
                </c:pt>
                <c:pt idx="198">
                  <c:v>18.105619999999988</c:v>
                </c:pt>
                <c:pt idx="199">
                  <c:v>18.105619999999988</c:v>
                </c:pt>
                <c:pt idx="200">
                  <c:v>18.105619999999988</c:v>
                </c:pt>
                <c:pt idx="201">
                  <c:v>18.105619999999988</c:v>
                </c:pt>
                <c:pt idx="202">
                  <c:v>18.105619999999988</c:v>
                </c:pt>
                <c:pt idx="203">
                  <c:v>18.105619999999988</c:v>
                </c:pt>
                <c:pt idx="204">
                  <c:v>18.105619999999988</c:v>
                </c:pt>
                <c:pt idx="205">
                  <c:v>18.105619999999988</c:v>
                </c:pt>
                <c:pt idx="206">
                  <c:v>18.105619999999988</c:v>
                </c:pt>
                <c:pt idx="207">
                  <c:v>18.105619999999988</c:v>
                </c:pt>
                <c:pt idx="208">
                  <c:v>8.4344948064516068</c:v>
                </c:pt>
                <c:pt idx="209">
                  <c:v>8.4344948064516068</c:v>
                </c:pt>
                <c:pt idx="210">
                  <c:v>8.4344948064516068</c:v>
                </c:pt>
                <c:pt idx="211">
                  <c:v>8.4344948064516068</c:v>
                </c:pt>
                <c:pt idx="212">
                  <c:v>8.4344948064516068</c:v>
                </c:pt>
                <c:pt idx="213">
                  <c:v>8.4344948064516068</c:v>
                </c:pt>
                <c:pt idx="214">
                  <c:v>8.4344948064516068</c:v>
                </c:pt>
                <c:pt idx="215">
                  <c:v>8.4344948064516068</c:v>
                </c:pt>
                <c:pt idx="216">
                  <c:v>8.4344948064516068</c:v>
                </c:pt>
                <c:pt idx="217">
                  <c:v>8.4344948064516068</c:v>
                </c:pt>
                <c:pt idx="218">
                  <c:v>8.4344948064516068</c:v>
                </c:pt>
                <c:pt idx="219">
                  <c:v>8.4344948064516068</c:v>
                </c:pt>
                <c:pt idx="220">
                  <c:v>8.4344948064516068</c:v>
                </c:pt>
                <c:pt idx="221">
                  <c:v>8.4344948064516068</c:v>
                </c:pt>
                <c:pt idx="222">
                  <c:v>8.4344948064516068</c:v>
                </c:pt>
                <c:pt idx="223">
                  <c:v>8.4344948064516068</c:v>
                </c:pt>
                <c:pt idx="224">
                  <c:v>8.4344948064516068</c:v>
                </c:pt>
                <c:pt idx="225">
                  <c:v>8.4344948064516068</c:v>
                </c:pt>
                <c:pt idx="226">
                  <c:v>8.4344948064516068</c:v>
                </c:pt>
                <c:pt idx="227">
                  <c:v>8.4344948064516068</c:v>
                </c:pt>
                <c:pt idx="228">
                  <c:v>8.4344948064516068</c:v>
                </c:pt>
                <c:pt idx="229">
                  <c:v>8.4344948064516068</c:v>
                </c:pt>
                <c:pt idx="230">
                  <c:v>8.4344948064516068</c:v>
                </c:pt>
                <c:pt idx="231">
                  <c:v>8.4344948064516068</c:v>
                </c:pt>
                <c:pt idx="232">
                  <c:v>8.4344948064516068</c:v>
                </c:pt>
                <c:pt idx="233">
                  <c:v>8.4344948064516068</c:v>
                </c:pt>
                <c:pt idx="234">
                  <c:v>8.4344948064516068</c:v>
                </c:pt>
                <c:pt idx="235">
                  <c:v>8.4344948064516068</c:v>
                </c:pt>
                <c:pt idx="236">
                  <c:v>8.4344948064516068</c:v>
                </c:pt>
                <c:pt idx="237">
                  <c:v>8.4344948064516068</c:v>
                </c:pt>
                <c:pt idx="238">
                  <c:v>8.4344948064516068</c:v>
                </c:pt>
                <c:pt idx="239">
                  <c:v>8.4344948064516068</c:v>
                </c:pt>
                <c:pt idx="240">
                  <c:v>8.4344948064516068</c:v>
                </c:pt>
                <c:pt idx="241">
                  <c:v>8.4344948064516068</c:v>
                </c:pt>
                <c:pt idx="242">
                  <c:v>8.4344948064516068</c:v>
                </c:pt>
                <c:pt idx="243">
                  <c:v>8.4344948064516068</c:v>
                </c:pt>
                <c:pt idx="244">
                  <c:v>8.4344948064516068</c:v>
                </c:pt>
                <c:pt idx="245">
                  <c:v>8.4344948064516068</c:v>
                </c:pt>
                <c:pt idx="246">
                  <c:v>8.4344948064516068</c:v>
                </c:pt>
                <c:pt idx="247">
                  <c:v>8.4344948064516068</c:v>
                </c:pt>
                <c:pt idx="248">
                  <c:v>8.4344948064516068</c:v>
                </c:pt>
                <c:pt idx="249">
                  <c:v>8.4344948064516068</c:v>
                </c:pt>
                <c:pt idx="250">
                  <c:v>8.4344948064516068</c:v>
                </c:pt>
                <c:pt idx="251">
                  <c:v>8.4344948064516068</c:v>
                </c:pt>
                <c:pt idx="252">
                  <c:v>8.4344948064516068</c:v>
                </c:pt>
                <c:pt idx="253">
                  <c:v>8.4344948064516068</c:v>
                </c:pt>
                <c:pt idx="254">
                  <c:v>8.4344948064516068</c:v>
                </c:pt>
                <c:pt idx="255">
                  <c:v>8.4344948064516068</c:v>
                </c:pt>
                <c:pt idx="256">
                  <c:v>8.4344948064516068</c:v>
                </c:pt>
                <c:pt idx="257">
                  <c:v>8.4344948064516068</c:v>
                </c:pt>
                <c:pt idx="258">
                  <c:v>8.4344948064516068</c:v>
                </c:pt>
                <c:pt idx="259">
                  <c:v>8.4344948064516068</c:v>
                </c:pt>
                <c:pt idx="260">
                  <c:v>8.4344948064516068</c:v>
                </c:pt>
                <c:pt idx="261">
                  <c:v>8.4344948064516068</c:v>
                </c:pt>
                <c:pt idx="262">
                  <c:v>8.4344948064516068</c:v>
                </c:pt>
                <c:pt idx="263">
                  <c:v>8.4344948064516068</c:v>
                </c:pt>
                <c:pt idx="264">
                  <c:v>8.4344948064516068</c:v>
                </c:pt>
                <c:pt idx="265">
                  <c:v>8.4344948064516068</c:v>
                </c:pt>
                <c:pt idx="266">
                  <c:v>8.4344948064516068</c:v>
                </c:pt>
                <c:pt idx="267">
                  <c:v>8.4344948064516068</c:v>
                </c:pt>
                <c:pt idx="268">
                  <c:v>8.4344948064516068</c:v>
                </c:pt>
                <c:pt idx="269">
                  <c:v>8.4344948064516068</c:v>
                </c:pt>
                <c:pt idx="270">
                  <c:v>8.4344948064516068</c:v>
                </c:pt>
                <c:pt idx="271">
                  <c:v>8.4344948064516068</c:v>
                </c:pt>
                <c:pt idx="272">
                  <c:v>8.4344948064516068</c:v>
                </c:pt>
                <c:pt idx="273">
                  <c:v>8.4344948064516068</c:v>
                </c:pt>
                <c:pt idx="274">
                  <c:v>8.4344948064516068</c:v>
                </c:pt>
                <c:pt idx="275">
                  <c:v>8.4344948064516068</c:v>
                </c:pt>
                <c:pt idx="276">
                  <c:v>8.4344948064516068</c:v>
                </c:pt>
                <c:pt idx="277">
                  <c:v>8.4344948064516068</c:v>
                </c:pt>
                <c:pt idx="278">
                  <c:v>8.4344948064516068</c:v>
                </c:pt>
                <c:pt idx="279">
                  <c:v>8.4344948064516068</c:v>
                </c:pt>
                <c:pt idx="280">
                  <c:v>8.4344948064516068</c:v>
                </c:pt>
                <c:pt idx="281">
                  <c:v>8.4344948064516068</c:v>
                </c:pt>
                <c:pt idx="282">
                  <c:v>8.4344948064516068</c:v>
                </c:pt>
                <c:pt idx="283">
                  <c:v>8.4344948064516068</c:v>
                </c:pt>
                <c:pt idx="284">
                  <c:v>8.4344948064516068</c:v>
                </c:pt>
                <c:pt idx="285">
                  <c:v>8.4344948064516068</c:v>
                </c:pt>
                <c:pt idx="286">
                  <c:v>8.4344948064516068</c:v>
                </c:pt>
                <c:pt idx="287">
                  <c:v>8.4344948064516068</c:v>
                </c:pt>
                <c:pt idx="288">
                  <c:v>8.4344948064516068</c:v>
                </c:pt>
                <c:pt idx="289">
                  <c:v>8.4344948064516068</c:v>
                </c:pt>
                <c:pt idx="290">
                  <c:v>8.4344948064516068</c:v>
                </c:pt>
                <c:pt idx="291">
                  <c:v>8.4344948064516068</c:v>
                </c:pt>
                <c:pt idx="292">
                  <c:v>8.4344948064516068</c:v>
                </c:pt>
                <c:pt idx="293">
                  <c:v>8.4344948064516068</c:v>
                </c:pt>
                <c:pt idx="294">
                  <c:v>8.4344948064516068</c:v>
                </c:pt>
                <c:pt idx="295">
                  <c:v>8.4344948064516068</c:v>
                </c:pt>
                <c:pt idx="296">
                  <c:v>2.4359045219780264</c:v>
                </c:pt>
                <c:pt idx="297">
                  <c:v>2.4359045219780264</c:v>
                </c:pt>
                <c:pt idx="298">
                  <c:v>2.4359045219780264</c:v>
                </c:pt>
                <c:pt idx="299">
                  <c:v>2.4359045219780264</c:v>
                </c:pt>
                <c:pt idx="300">
                  <c:v>2.4359045219780264</c:v>
                </c:pt>
                <c:pt idx="301">
                  <c:v>2.4359045219780264</c:v>
                </c:pt>
                <c:pt idx="302">
                  <c:v>2.4359045219780264</c:v>
                </c:pt>
                <c:pt idx="303">
                  <c:v>2.4359045219780264</c:v>
                </c:pt>
                <c:pt idx="304">
                  <c:v>2.4359045219780264</c:v>
                </c:pt>
                <c:pt idx="305">
                  <c:v>2.4359045219780264</c:v>
                </c:pt>
                <c:pt idx="306">
                  <c:v>2.4359045219780264</c:v>
                </c:pt>
                <c:pt idx="307">
                  <c:v>2.4359045219780264</c:v>
                </c:pt>
                <c:pt idx="308">
                  <c:v>2.4359045219780264</c:v>
                </c:pt>
                <c:pt idx="309">
                  <c:v>2.4359045219780264</c:v>
                </c:pt>
                <c:pt idx="310">
                  <c:v>2.4359045219780264</c:v>
                </c:pt>
                <c:pt idx="311">
                  <c:v>2.4359045219780264</c:v>
                </c:pt>
                <c:pt idx="312">
                  <c:v>2.4359045219780264</c:v>
                </c:pt>
                <c:pt idx="313">
                  <c:v>2.4359045219780264</c:v>
                </c:pt>
                <c:pt idx="314">
                  <c:v>2.4359045219780264</c:v>
                </c:pt>
                <c:pt idx="315">
                  <c:v>2.4359045219780264</c:v>
                </c:pt>
                <c:pt idx="316">
                  <c:v>2.4359045219780264</c:v>
                </c:pt>
                <c:pt idx="317">
                  <c:v>2.4359045219780264</c:v>
                </c:pt>
                <c:pt idx="318">
                  <c:v>2.4359045219780264</c:v>
                </c:pt>
                <c:pt idx="319">
                  <c:v>2.4359045219780264</c:v>
                </c:pt>
                <c:pt idx="320">
                  <c:v>2.4359045219780264</c:v>
                </c:pt>
                <c:pt idx="321">
                  <c:v>2.4359045219780264</c:v>
                </c:pt>
                <c:pt idx="322">
                  <c:v>2.4359045219780264</c:v>
                </c:pt>
                <c:pt idx="323">
                  <c:v>2.4359045219780264</c:v>
                </c:pt>
                <c:pt idx="324">
                  <c:v>2.4359045219780264</c:v>
                </c:pt>
                <c:pt idx="325">
                  <c:v>2.4359045219780264</c:v>
                </c:pt>
                <c:pt idx="326">
                  <c:v>2.4359045219780264</c:v>
                </c:pt>
                <c:pt idx="327">
                  <c:v>2.4359045219780264</c:v>
                </c:pt>
                <c:pt idx="328">
                  <c:v>2.4359045219780264</c:v>
                </c:pt>
                <c:pt idx="329">
                  <c:v>2.4359045219780264</c:v>
                </c:pt>
                <c:pt idx="330">
                  <c:v>2.4359045219780264</c:v>
                </c:pt>
                <c:pt idx="331">
                  <c:v>2.4359045219780264</c:v>
                </c:pt>
                <c:pt idx="332">
                  <c:v>2.4359045219780264</c:v>
                </c:pt>
                <c:pt idx="333">
                  <c:v>2.4359045219780264</c:v>
                </c:pt>
                <c:pt idx="334">
                  <c:v>2.4359045219780264</c:v>
                </c:pt>
                <c:pt idx="335">
                  <c:v>2.4359045219780264</c:v>
                </c:pt>
                <c:pt idx="336">
                  <c:v>2.4359045219780264</c:v>
                </c:pt>
                <c:pt idx="337">
                  <c:v>2.4359045219780264</c:v>
                </c:pt>
                <c:pt idx="338">
                  <c:v>2.4359045219780264</c:v>
                </c:pt>
                <c:pt idx="339">
                  <c:v>2.4359045219780264</c:v>
                </c:pt>
                <c:pt idx="340">
                  <c:v>2.4359045219780264</c:v>
                </c:pt>
                <c:pt idx="341">
                  <c:v>2.4359045219780264</c:v>
                </c:pt>
                <c:pt idx="342">
                  <c:v>2.4359045219780264</c:v>
                </c:pt>
                <c:pt idx="343">
                  <c:v>2.4359045219780264</c:v>
                </c:pt>
                <c:pt idx="344">
                  <c:v>2.4359045219780264</c:v>
                </c:pt>
                <c:pt idx="345">
                  <c:v>2.4359045219780264</c:v>
                </c:pt>
                <c:pt idx="346">
                  <c:v>2.4359045219780264</c:v>
                </c:pt>
                <c:pt idx="347">
                  <c:v>2.4359045219780264</c:v>
                </c:pt>
                <c:pt idx="348">
                  <c:v>2.4359045219780264</c:v>
                </c:pt>
                <c:pt idx="349">
                  <c:v>2.4359045219780264</c:v>
                </c:pt>
                <c:pt idx="350">
                  <c:v>2.4359045219780264</c:v>
                </c:pt>
                <c:pt idx="351">
                  <c:v>2.4359045219780264</c:v>
                </c:pt>
                <c:pt idx="352">
                  <c:v>2.4359045219780264</c:v>
                </c:pt>
                <c:pt idx="353">
                  <c:v>2.4359045219780264</c:v>
                </c:pt>
                <c:pt idx="354">
                  <c:v>2.4359045219780264</c:v>
                </c:pt>
                <c:pt idx="355">
                  <c:v>2.4359045219780264</c:v>
                </c:pt>
                <c:pt idx="356">
                  <c:v>2.4359045219780264</c:v>
                </c:pt>
                <c:pt idx="357">
                  <c:v>2.4359045219780264</c:v>
                </c:pt>
                <c:pt idx="358">
                  <c:v>2.4359045219780264</c:v>
                </c:pt>
                <c:pt idx="359">
                  <c:v>2.4359045219780264</c:v>
                </c:pt>
                <c:pt idx="360">
                  <c:v>2.4359045219780264</c:v>
                </c:pt>
                <c:pt idx="361">
                  <c:v>2.4359045219780264</c:v>
                </c:pt>
                <c:pt idx="362">
                  <c:v>2.4359045219780264</c:v>
                </c:pt>
                <c:pt idx="363">
                  <c:v>2.4359045219780264</c:v>
                </c:pt>
                <c:pt idx="364">
                  <c:v>2.4359045219780264</c:v>
                </c:pt>
              </c:numCache>
            </c:numRef>
          </c:val>
        </c:ser>
        <c:marker val="1"/>
        <c:axId val="183916032"/>
        <c:axId val="183955456"/>
      </c:lineChart>
      <c:catAx>
        <c:axId val="18391603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</c:title>
        <c:numFmt formatCode="mmm\ dd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3955456"/>
        <c:crosses val="autoZero"/>
        <c:auto val="1"/>
        <c:lblAlgn val="ctr"/>
        <c:lblOffset val="100"/>
      </c:catAx>
      <c:valAx>
        <c:axId val="183955456"/>
        <c:scaling>
          <c:orientation val="minMax"/>
          <c:max val="40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 Average Discharge (L/s)</a:t>
                </a:r>
              </a:p>
            </c:rich>
          </c:tx>
          <c:layout/>
        </c:title>
        <c:numFmt formatCode="General" sourceLinked="0"/>
        <c:tickLblPos val="nextTo"/>
        <c:crossAx val="183916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6392129127571688"/>
          <c:y val="0.11922166051307719"/>
          <c:w val="0.24046992628915398"/>
          <c:h val="0.10505689192113227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Figure 7-8:  Grum Pit below Northeast Interceptor Ditch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933314473415382"/>
          <c:y val="9.615839435458684E-2"/>
          <c:w val="0.82981768745972662"/>
          <c:h val="0.71701021094819006"/>
        </c:manualLayout>
      </c:layout>
      <c:lineChart>
        <c:grouping val="standard"/>
        <c:ser>
          <c:idx val="1"/>
          <c:order val="0"/>
          <c:tx>
            <c:v>Conservative Estimate</c:v>
          </c:tx>
          <c:marker>
            <c:symbol val="none"/>
          </c:marker>
          <c:cat>
            <c:numRef>
              <c:f>'Tabulation of 100-y hydrographs'!$A$5:$A$369</c:f>
              <c:numCache>
                <c:formatCode>mmm\ dd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'Tabulation of 100-y hydrographs'!$E$5:$E$369</c:f>
              <c:numCache>
                <c:formatCode>0.0</c:formatCode>
                <c:ptCount val="365"/>
                <c:pt idx="0">
                  <c:v>1.5863162637362516</c:v>
                </c:pt>
                <c:pt idx="1">
                  <c:v>1.5863162637362516</c:v>
                </c:pt>
                <c:pt idx="2">
                  <c:v>1.5863162637362516</c:v>
                </c:pt>
                <c:pt idx="3">
                  <c:v>1.5863162637362516</c:v>
                </c:pt>
                <c:pt idx="4">
                  <c:v>1.5863162637362516</c:v>
                </c:pt>
                <c:pt idx="5">
                  <c:v>1.5863162637362516</c:v>
                </c:pt>
                <c:pt idx="6">
                  <c:v>1.5863162637362516</c:v>
                </c:pt>
                <c:pt idx="7">
                  <c:v>1.5863162637362516</c:v>
                </c:pt>
                <c:pt idx="8">
                  <c:v>1.5863162637362516</c:v>
                </c:pt>
                <c:pt idx="9">
                  <c:v>1.5863162637362516</c:v>
                </c:pt>
                <c:pt idx="10">
                  <c:v>1.5863162637362516</c:v>
                </c:pt>
                <c:pt idx="11">
                  <c:v>1.5863162637362516</c:v>
                </c:pt>
                <c:pt idx="12">
                  <c:v>1.5863162637362516</c:v>
                </c:pt>
                <c:pt idx="13">
                  <c:v>1.5863162637362516</c:v>
                </c:pt>
                <c:pt idx="14">
                  <c:v>1.5863162637362516</c:v>
                </c:pt>
                <c:pt idx="15">
                  <c:v>1.5863162637362516</c:v>
                </c:pt>
                <c:pt idx="16">
                  <c:v>1.5863162637362516</c:v>
                </c:pt>
                <c:pt idx="17">
                  <c:v>1.5863162637362516</c:v>
                </c:pt>
                <c:pt idx="18">
                  <c:v>1.5863162637362516</c:v>
                </c:pt>
                <c:pt idx="19">
                  <c:v>1.5863162637362516</c:v>
                </c:pt>
                <c:pt idx="20">
                  <c:v>1.5863162637362516</c:v>
                </c:pt>
                <c:pt idx="21">
                  <c:v>1.5863162637362516</c:v>
                </c:pt>
                <c:pt idx="22">
                  <c:v>1.5863162637362516</c:v>
                </c:pt>
                <c:pt idx="23">
                  <c:v>1.5863162637362516</c:v>
                </c:pt>
                <c:pt idx="24">
                  <c:v>1.5863162637362516</c:v>
                </c:pt>
                <c:pt idx="25">
                  <c:v>1.5863162637362516</c:v>
                </c:pt>
                <c:pt idx="26">
                  <c:v>1.5863162637362516</c:v>
                </c:pt>
                <c:pt idx="27">
                  <c:v>1.5863162637362516</c:v>
                </c:pt>
                <c:pt idx="28">
                  <c:v>1.5863162637362516</c:v>
                </c:pt>
                <c:pt idx="29">
                  <c:v>1.5863162637362516</c:v>
                </c:pt>
                <c:pt idx="30">
                  <c:v>1.5863162637362516</c:v>
                </c:pt>
                <c:pt idx="31">
                  <c:v>1.5863162637362516</c:v>
                </c:pt>
                <c:pt idx="32">
                  <c:v>1.5863162637362516</c:v>
                </c:pt>
                <c:pt idx="33">
                  <c:v>1.5863162637362516</c:v>
                </c:pt>
                <c:pt idx="34">
                  <c:v>1.5863162637362516</c:v>
                </c:pt>
                <c:pt idx="35">
                  <c:v>1.5863162637362516</c:v>
                </c:pt>
                <c:pt idx="36">
                  <c:v>1.5863162637362516</c:v>
                </c:pt>
                <c:pt idx="37">
                  <c:v>1.5863162637362516</c:v>
                </c:pt>
                <c:pt idx="38">
                  <c:v>1.5863162637362516</c:v>
                </c:pt>
                <c:pt idx="39">
                  <c:v>1.5863162637362516</c:v>
                </c:pt>
                <c:pt idx="40">
                  <c:v>1.5863162637362516</c:v>
                </c:pt>
                <c:pt idx="41">
                  <c:v>1.5863162637362516</c:v>
                </c:pt>
                <c:pt idx="42">
                  <c:v>1.5863162637362516</c:v>
                </c:pt>
                <c:pt idx="43">
                  <c:v>1.5863162637362516</c:v>
                </c:pt>
                <c:pt idx="44">
                  <c:v>1.5863162637362516</c:v>
                </c:pt>
                <c:pt idx="45">
                  <c:v>1.5863162637362516</c:v>
                </c:pt>
                <c:pt idx="46">
                  <c:v>1.5863162637362516</c:v>
                </c:pt>
                <c:pt idx="47">
                  <c:v>1.5863162637362516</c:v>
                </c:pt>
                <c:pt idx="48">
                  <c:v>1.5863162637362516</c:v>
                </c:pt>
                <c:pt idx="49">
                  <c:v>1.5863162637362516</c:v>
                </c:pt>
                <c:pt idx="50">
                  <c:v>1.5863162637362516</c:v>
                </c:pt>
                <c:pt idx="51">
                  <c:v>1.5863162637362516</c:v>
                </c:pt>
                <c:pt idx="52">
                  <c:v>1.5863162637362516</c:v>
                </c:pt>
                <c:pt idx="53">
                  <c:v>1.5863162637362516</c:v>
                </c:pt>
                <c:pt idx="54">
                  <c:v>1.5863162637362516</c:v>
                </c:pt>
                <c:pt idx="55">
                  <c:v>1.5863162637362516</c:v>
                </c:pt>
                <c:pt idx="56">
                  <c:v>1.5863162637362516</c:v>
                </c:pt>
                <c:pt idx="57">
                  <c:v>1.5863162637362516</c:v>
                </c:pt>
                <c:pt idx="58">
                  <c:v>1.5863162637362516</c:v>
                </c:pt>
                <c:pt idx="59">
                  <c:v>1.5863162637362516</c:v>
                </c:pt>
                <c:pt idx="60">
                  <c:v>1.5863162637362516</c:v>
                </c:pt>
                <c:pt idx="61">
                  <c:v>1.5863162637362516</c:v>
                </c:pt>
                <c:pt idx="62">
                  <c:v>1.5863162637362516</c:v>
                </c:pt>
                <c:pt idx="63">
                  <c:v>1.5863162637362516</c:v>
                </c:pt>
                <c:pt idx="64">
                  <c:v>1.5863162637362516</c:v>
                </c:pt>
                <c:pt idx="65">
                  <c:v>1.5863162637362516</c:v>
                </c:pt>
                <c:pt idx="66">
                  <c:v>1.5863162637362516</c:v>
                </c:pt>
                <c:pt idx="67">
                  <c:v>1.5863162637362516</c:v>
                </c:pt>
                <c:pt idx="68">
                  <c:v>1.5863162637362516</c:v>
                </c:pt>
                <c:pt idx="69">
                  <c:v>1.5863162637362516</c:v>
                </c:pt>
                <c:pt idx="70">
                  <c:v>1.5863162637362516</c:v>
                </c:pt>
                <c:pt idx="71">
                  <c:v>1.5863162637362516</c:v>
                </c:pt>
                <c:pt idx="72">
                  <c:v>1.5863162637362516</c:v>
                </c:pt>
                <c:pt idx="73">
                  <c:v>1.5863162637362516</c:v>
                </c:pt>
                <c:pt idx="74">
                  <c:v>1.5863162637362516</c:v>
                </c:pt>
                <c:pt idx="75">
                  <c:v>1.5863162637362516</c:v>
                </c:pt>
                <c:pt idx="76">
                  <c:v>1.5863162637362516</c:v>
                </c:pt>
                <c:pt idx="77">
                  <c:v>1.5863162637362516</c:v>
                </c:pt>
                <c:pt idx="78">
                  <c:v>1.5863162637362516</c:v>
                </c:pt>
                <c:pt idx="79">
                  <c:v>1.5863162637362516</c:v>
                </c:pt>
                <c:pt idx="80">
                  <c:v>1.5863162637362516</c:v>
                </c:pt>
                <c:pt idx="81">
                  <c:v>1.5863162637362516</c:v>
                </c:pt>
                <c:pt idx="82">
                  <c:v>1.5863162637362516</c:v>
                </c:pt>
                <c:pt idx="83">
                  <c:v>1.5863162637362516</c:v>
                </c:pt>
                <c:pt idx="84">
                  <c:v>1.5863162637362516</c:v>
                </c:pt>
                <c:pt idx="85">
                  <c:v>1.5863162637362516</c:v>
                </c:pt>
                <c:pt idx="86">
                  <c:v>1.5863162637362516</c:v>
                </c:pt>
                <c:pt idx="87">
                  <c:v>1.5863162637362516</c:v>
                </c:pt>
                <c:pt idx="88">
                  <c:v>1.5863162637362516</c:v>
                </c:pt>
                <c:pt idx="89">
                  <c:v>1.5863162637362516</c:v>
                </c:pt>
                <c:pt idx="90">
                  <c:v>1.5863162637362516</c:v>
                </c:pt>
                <c:pt idx="91">
                  <c:v>1.5863162637362516</c:v>
                </c:pt>
                <c:pt idx="92">
                  <c:v>1.5863162637362516</c:v>
                </c:pt>
                <c:pt idx="93">
                  <c:v>1.5863162637362516</c:v>
                </c:pt>
                <c:pt idx="94">
                  <c:v>1.5863162637362516</c:v>
                </c:pt>
                <c:pt idx="95">
                  <c:v>1.5863162637362516</c:v>
                </c:pt>
                <c:pt idx="96">
                  <c:v>1.5863162637362516</c:v>
                </c:pt>
                <c:pt idx="97">
                  <c:v>1.5863162637362516</c:v>
                </c:pt>
                <c:pt idx="98">
                  <c:v>1.5863162637362516</c:v>
                </c:pt>
                <c:pt idx="99">
                  <c:v>1.5863162637362516</c:v>
                </c:pt>
                <c:pt idx="100">
                  <c:v>1.5863162637362516</c:v>
                </c:pt>
                <c:pt idx="101">
                  <c:v>1.5863162637362516</c:v>
                </c:pt>
                <c:pt idx="102">
                  <c:v>1.5863162637362516</c:v>
                </c:pt>
                <c:pt idx="103">
                  <c:v>1.5863162637362516</c:v>
                </c:pt>
                <c:pt idx="104">
                  <c:v>1.5863162637362516</c:v>
                </c:pt>
                <c:pt idx="105">
                  <c:v>1.5863162637362516</c:v>
                </c:pt>
                <c:pt idx="106">
                  <c:v>1.5863162637362516</c:v>
                </c:pt>
                <c:pt idx="107">
                  <c:v>1.5863162637362516</c:v>
                </c:pt>
                <c:pt idx="108">
                  <c:v>1.5863162637362516</c:v>
                </c:pt>
                <c:pt idx="109">
                  <c:v>1.5863162637362516</c:v>
                </c:pt>
                <c:pt idx="110">
                  <c:v>1.5863162637362516</c:v>
                </c:pt>
                <c:pt idx="111">
                  <c:v>1.5863162637362516</c:v>
                </c:pt>
                <c:pt idx="112">
                  <c:v>1.5863162637362516</c:v>
                </c:pt>
                <c:pt idx="113">
                  <c:v>19.513931612903242</c:v>
                </c:pt>
                <c:pt idx="114">
                  <c:v>19.513931612903242</c:v>
                </c:pt>
                <c:pt idx="115">
                  <c:v>19.513931612903242</c:v>
                </c:pt>
                <c:pt idx="116">
                  <c:v>19.513931612903242</c:v>
                </c:pt>
                <c:pt idx="117">
                  <c:v>19.513931612903242</c:v>
                </c:pt>
                <c:pt idx="118">
                  <c:v>37.036320000000011</c:v>
                </c:pt>
                <c:pt idx="119">
                  <c:v>37.036320000000011</c:v>
                </c:pt>
                <c:pt idx="120">
                  <c:v>37.036320000000011</c:v>
                </c:pt>
                <c:pt idx="121">
                  <c:v>37.036320000000011</c:v>
                </c:pt>
                <c:pt idx="122">
                  <c:v>37.036320000000011</c:v>
                </c:pt>
                <c:pt idx="123">
                  <c:v>58.486559999999955</c:v>
                </c:pt>
                <c:pt idx="124">
                  <c:v>58.486559999999955</c:v>
                </c:pt>
                <c:pt idx="125">
                  <c:v>58.486559999999955</c:v>
                </c:pt>
                <c:pt idx="126">
                  <c:v>58.486559999999955</c:v>
                </c:pt>
                <c:pt idx="127">
                  <c:v>58.486559999999955</c:v>
                </c:pt>
                <c:pt idx="128">
                  <c:v>58.486559999999955</c:v>
                </c:pt>
                <c:pt idx="129">
                  <c:v>58.486559999999955</c:v>
                </c:pt>
                <c:pt idx="130">
                  <c:v>58.486559999999955</c:v>
                </c:pt>
                <c:pt idx="131">
                  <c:v>58.486559999999955</c:v>
                </c:pt>
                <c:pt idx="132">
                  <c:v>58.486559999999955</c:v>
                </c:pt>
                <c:pt idx="133">
                  <c:v>58.486559999999955</c:v>
                </c:pt>
                <c:pt idx="134">
                  <c:v>58.486559999999955</c:v>
                </c:pt>
                <c:pt idx="135">
                  <c:v>58.486559999999955</c:v>
                </c:pt>
                <c:pt idx="136">
                  <c:v>58.486559999999955</c:v>
                </c:pt>
                <c:pt idx="137">
                  <c:v>58.486559999999955</c:v>
                </c:pt>
                <c:pt idx="138">
                  <c:v>65.039280000000005</c:v>
                </c:pt>
                <c:pt idx="139">
                  <c:v>65.039280000000005</c:v>
                </c:pt>
                <c:pt idx="140">
                  <c:v>65.039280000000005</c:v>
                </c:pt>
                <c:pt idx="141">
                  <c:v>65.039280000000005</c:v>
                </c:pt>
                <c:pt idx="142">
                  <c:v>65.039280000000005</c:v>
                </c:pt>
                <c:pt idx="143">
                  <c:v>65.039280000000005</c:v>
                </c:pt>
                <c:pt idx="144">
                  <c:v>65.039280000000005</c:v>
                </c:pt>
                <c:pt idx="145">
                  <c:v>66.398159999999947</c:v>
                </c:pt>
                <c:pt idx="146">
                  <c:v>66.398159999999947</c:v>
                </c:pt>
                <c:pt idx="147">
                  <c:v>72.400640000000081</c:v>
                </c:pt>
                <c:pt idx="148">
                  <c:v>85.786139999999961</c:v>
                </c:pt>
                <c:pt idx="149">
                  <c:v>161.64630000000008</c:v>
                </c:pt>
                <c:pt idx="150">
                  <c:v>219.93335999999996</c:v>
                </c:pt>
                <c:pt idx="151">
                  <c:v>370.49999999999994</c:v>
                </c:pt>
                <c:pt idx="152">
                  <c:v>195.14063999999991</c:v>
                </c:pt>
                <c:pt idx="153">
                  <c:v>161.64630000000008</c:v>
                </c:pt>
                <c:pt idx="154">
                  <c:v>85.786139999999961</c:v>
                </c:pt>
                <c:pt idx="155">
                  <c:v>72.400640000000081</c:v>
                </c:pt>
                <c:pt idx="156">
                  <c:v>72.400640000000081</c:v>
                </c:pt>
                <c:pt idx="157">
                  <c:v>66.398159999999947</c:v>
                </c:pt>
                <c:pt idx="158">
                  <c:v>66.398159999999947</c:v>
                </c:pt>
                <c:pt idx="159">
                  <c:v>66.398159999999947</c:v>
                </c:pt>
                <c:pt idx="160">
                  <c:v>65.039280000000005</c:v>
                </c:pt>
                <c:pt idx="161">
                  <c:v>65.039280000000005</c:v>
                </c:pt>
                <c:pt idx="162">
                  <c:v>65.039280000000005</c:v>
                </c:pt>
                <c:pt idx="163">
                  <c:v>65.039280000000005</c:v>
                </c:pt>
                <c:pt idx="164">
                  <c:v>65.039280000000005</c:v>
                </c:pt>
                <c:pt idx="165">
                  <c:v>65.039280000000005</c:v>
                </c:pt>
                <c:pt idx="166">
                  <c:v>65.039280000000005</c:v>
                </c:pt>
                <c:pt idx="167">
                  <c:v>65.039280000000005</c:v>
                </c:pt>
                <c:pt idx="168">
                  <c:v>58.486559999999955</c:v>
                </c:pt>
                <c:pt idx="169">
                  <c:v>58.486559999999955</c:v>
                </c:pt>
                <c:pt idx="170">
                  <c:v>58.486559999999955</c:v>
                </c:pt>
                <c:pt idx="171">
                  <c:v>58.486559999999955</c:v>
                </c:pt>
                <c:pt idx="172">
                  <c:v>58.486559999999955</c:v>
                </c:pt>
                <c:pt idx="173">
                  <c:v>58.486559999999955</c:v>
                </c:pt>
                <c:pt idx="174">
                  <c:v>58.486559999999955</c:v>
                </c:pt>
                <c:pt idx="175">
                  <c:v>58.486559999999955</c:v>
                </c:pt>
                <c:pt idx="176">
                  <c:v>58.486559999999955</c:v>
                </c:pt>
                <c:pt idx="177">
                  <c:v>58.486559999999955</c:v>
                </c:pt>
                <c:pt idx="178">
                  <c:v>58.486559999999955</c:v>
                </c:pt>
                <c:pt idx="179">
                  <c:v>58.486559999999955</c:v>
                </c:pt>
                <c:pt idx="180">
                  <c:v>58.486559999999955</c:v>
                </c:pt>
                <c:pt idx="181">
                  <c:v>58.486559999999955</c:v>
                </c:pt>
                <c:pt idx="182">
                  <c:v>58.486559999999955</c:v>
                </c:pt>
                <c:pt idx="183">
                  <c:v>37.036320000000011</c:v>
                </c:pt>
                <c:pt idx="184">
                  <c:v>37.036320000000011</c:v>
                </c:pt>
                <c:pt idx="185">
                  <c:v>37.036320000000011</c:v>
                </c:pt>
                <c:pt idx="186">
                  <c:v>37.036320000000011</c:v>
                </c:pt>
                <c:pt idx="187">
                  <c:v>37.036320000000011</c:v>
                </c:pt>
                <c:pt idx="188">
                  <c:v>37.036320000000011</c:v>
                </c:pt>
                <c:pt idx="189">
                  <c:v>37.036320000000011</c:v>
                </c:pt>
                <c:pt idx="190">
                  <c:v>37.036320000000011</c:v>
                </c:pt>
                <c:pt idx="191">
                  <c:v>37.036320000000011</c:v>
                </c:pt>
                <c:pt idx="192">
                  <c:v>37.036320000000011</c:v>
                </c:pt>
                <c:pt idx="193">
                  <c:v>37.036320000000011</c:v>
                </c:pt>
                <c:pt idx="194">
                  <c:v>37.036320000000011</c:v>
                </c:pt>
                <c:pt idx="195">
                  <c:v>37.036320000000011</c:v>
                </c:pt>
                <c:pt idx="196">
                  <c:v>37.036320000000011</c:v>
                </c:pt>
                <c:pt idx="197">
                  <c:v>37.036320000000011</c:v>
                </c:pt>
                <c:pt idx="198">
                  <c:v>37.036320000000011</c:v>
                </c:pt>
                <c:pt idx="199">
                  <c:v>37.036320000000011</c:v>
                </c:pt>
                <c:pt idx="200">
                  <c:v>37.036320000000011</c:v>
                </c:pt>
                <c:pt idx="201">
                  <c:v>37.036320000000011</c:v>
                </c:pt>
                <c:pt idx="202">
                  <c:v>37.036320000000011</c:v>
                </c:pt>
                <c:pt idx="203">
                  <c:v>37.036320000000011</c:v>
                </c:pt>
                <c:pt idx="204">
                  <c:v>37.036320000000011</c:v>
                </c:pt>
                <c:pt idx="205">
                  <c:v>37.036320000000011</c:v>
                </c:pt>
                <c:pt idx="206">
                  <c:v>37.036320000000011</c:v>
                </c:pt>
                <c:pt idx="207">
                  <c:v>37.036320000000011</c:v>
                </c:pt>
                <c:pt idx="208">
                  <c:v>19.513931612903242</c:v>
                </c:pt>
                <c:pt idx="209">
                  <c:v>19.513931612903242</c:v>
                </c:pt>
                <c:pt idx="210">
                  <c:v>19.513931612903242</c:v>
                </c:pt>
                <c:pt idx="211">
                  <c:v>19.513931612903242</c:v>
                </c:pt>
                <c:pt idx="212">
                  <c:v>19.513931612903242</c:v>
                </c:pt>
                <c:pt idx="213">
                  <c:v>19.513931612903242</c:v>
                </c:pt>
                <c:pt idx="214">
                  <c:v>19.513931612903242</c:v>
                </c:pt>
                <c:pt idx="215">
                  <c:v>19.513931612903242</c:v>
                </c:pt>
                <c:pt idx="216">
                  <c:v>19.513931612903242</c:v>
                </c:pt>
                <c:pt idx="217">
                  <c:v>19.513931612903242</c:v>
                </c:pt>
                <c:pt idx="218">
                  <c:v>19.513931612903242</c:v>
                </c:pt>
                <c:pt idx="219">
                  <c:v>19.513931612903242</c:v>
                </c:pt>
                <c:pt idx="220">
                  <c:v>19.513931612903242</c:v>
                </c:pt>
                <c:pt idx="221">
                  <c:v>19.513931612903242</c:v>
                </c:pt>
                <c:pt idx="222">
                  <c:v>19.513931612903242</c:v>
                </c:pt>
                <c:pt idx="223">
                  <c:v>19.513931612903242</c:v>
                </c:pt>
                <c:pt idx="224">
                  <c:v>19.513931612903242</c:v>
                </c:pt>
                <c:pt idx="225">
                  <c:v>19.513931612903242</c:v>
                </c:pt>
                <c:pt idx="226">
                  <c:v>19.513931612903242</c:v>
                </c:pt>
                <c:pt idx="227">
                  <c:v>19.513931612903242</c:v>
                </c:pt>
                <c:pt idx="228">
                  <c:v>19.513931612903242</c:v>
                </c:pt>
                <c:pt idx="229">
                  <c:v>19.513931612903242</c:v>
                </c:pt>
                <c:pt idx="230">
                  <c:v>19.513931612903242</c:v>
                </c:pt>
                <c:pt idx="231">
                  <c:v>19.513931612903242</c:v>
                </c:pt>
                <c:pt idx="232">
                  <c:v>19.513931612903242</c:v>
                </c:pt>
                <c:pt idx="233">
                  <c:v>19.513931612903242</c:v>
                </c:pt>
                <c:pt idx="234">
                  <c:v>19.513931612903242</c:v>
                </c:pt>
                <c:pt idx="235">
                  <c:v>19.513931612903242</c:v>
                </c:pt>
                <c:pt idx="236">
                  <c:v>19.513931612903242</c:v>
                </c:pt>
                <c:pt idx="237">
                  <c:v>19.513931612903242</c:v>
                </c:pt>
                <c:pt idx="238">
                  <c:v>19.513931612903242</c:v>
                </c:pt>
                <c:pt idx="239">
                  <c:v>19.513931612903242</c:v>
                </c:pt>
                <c:pt idx="240">
                  <c:v>19.513931612903242</c:v>
                </c:pt>
                <c:pt idx="241">
                  <c:v>19.513931612903242</c:v>
                </c:pt>
                <c:pt idx="242">
                  <c:v>19.513931612903242</c:v>
                </c:pt>
                <c:pt idx="243">
                  <c:v>19.513931612903242</c:v>
                </c:pt>
                <c:pt idx="244">
                  <c:v>19.513931612903242</c:v>
                </c:pt>
                <c:pt idx="245">
                  <c:v>19.513931612903242</c:v>
                </c:pt>
                <c:pt idx="246">
                  <c:v>19.513931612903242</c:v>
                </c:pt>
                <c:pt idx="247">
                  <c:v>19.513931612903242</c:v>
                </c:pt>
                <c:pt idx="248">
                  <c:v>19.513931612903242</c:v>
                </c:pt>
                <c:pt idx="249">
                  <c:v>19.513931612903242</c:v>
                </c:pt>
                <c:pt idx="250">
                  <c:v>19.513931612903242</c:v>
                </c:pt>
                <c:pt idx="251">
                  <c:v>19.513931612903242</c:v>
                </c:pt>
                <c:pt idx="252">
                  <c:v>19.513931612903242</c:v>
                </c:pt>
                <c:pt idx="253">
                  <c:v>19.513931612903242</c:v>
                </c:pt>
                <c:pt idx="254">
                  <c:v>19.513931612903242</c:v>
                </c:pt>
                <c:pt idx="255">
                  <c:v>19.513931612903242</c:v>
                </c:pt>
                <c:pt idx="256">
                  <c:v>19.513931612903242</c:v>
                </c:pt>
                <c:pt idx="257">
                  <c:v>19.513931612903242</c:v>
                </c:pt>
                <c:pt idx="258">
                  <c:v>19.513931612903242</c:v>
                </c:pt>
                <c:pt idx="259">
                  <c:v>19.513931612903242</c:v>
                </c:pt>
                <c:pt idx="260">
                  <c:v>19.513931612903242</c:v>
                </c:pt>
                <c:pt idx="261">
                  <c:v>19.513931612903242</c:v>
                </c:pt>
                <c:pt idx="262">
                  <c:v>19.513931612903242</c:v>
                </c:pt>
                <c:pt idx="263">
                  <c:v>19.513931612903242</c:v>
                </c:pt>
                <c:pt idx="264">
                  <c:v>19.513931612903242</c:v>
                </c:pt>
                <c:pt idx="265">
                  <c:v>19.513931612903242</c:v>
                </c:pt>
                <c:pt idx="266">
                  <c:v>19.513931612903242</c:v>
                </c:pt>
                <c:pt idx="267">
                  <c:v>19.513931612903242</c:v>
                </c:pt>
                <c:pt idx="268">
                  <c:v>19.513931612903242</c:v>
                </c:pt>
                <c:pt idx="269">
                  <c:v>19.513931612903242</c:v>
                </c:pt>
                <c:pt idx="270">
                  <c:v>19.513931612903242</c:v>
                </c:pt>
                <c:pt idx="271">
                  <c:v>19.513931612903242</c:v>
                </c:pt>
                <c:pt idx="272">
                  <c:v>19.513931612903242</c:v>
                </c:pt>
                <c:pt idx="273">
                  <c:v>19.513931612903242</c:v>
                </c:pt>
                <c:pt idx="274">
                  <c:v>19.513931612903242</c:v>
                </c:pt>
                <c:pt idx="275">
                  <c:v>19.513931612903242</c:v>
                </c:pt>
                <c:pt idx="276">
                  <c:v>19.513931612903242</c:v>
                </c:pt>
                <c:pt idx="277">
                  <c:v>19.513931612903242</c:v>
                </c:pt>
                <c:pt idx="278">
                  <c:v>19.513931612903242</c:v>
                </c:pt>
                <c:pt idx="279">
                  <c:v>19.513931612903242</c:v>
                </c:pt>
                <c:pt idx="280">
                  <c:v>19.513931612903242</c:v>
                </c:pt>
                <c:pt idx="281">
                  <c:v>19.513931612903242</c:v>
                </c:pt>
                <c:pt idx="282">
                  <c:v>19.513931612903242</c:v>
                </c:pt>
                <c:pt idx="283">
                  <c:v>19.513931612903242</c:v>
                </c:pt>
                <c:pt idx="284">
                  <c:v>19.513931612903242</c:v>
                </c:pt>
                <c:pt idx="285">
                  <c:v>19.513931612903242</c:v>
                </c:pt>
                <c:pt idx="286">
                  <c:v>19.513931612903242</c:v>
                </c:pt>
                <c:pt idx="287">
                  <c:v>19.513931612903242</c:v>
                </c:pt>
                <c:pt idx="288">
                  <c:v>19.513931612903242</c:v>
                </c:pt>
                <c:pt idx="289">
                  <c:v>19.513931612903242</c:v>
                </c:pt>
                <c:pt idx="290">
                  <c:v>19.513931612903242</c:v>
                </c:pt>
                <c:pt idx="291">
                  <c:v>19.513931612903242</c:v>
                </c:pt>
                <c:pt idx="292">
                  <c:v>19.513931612903242</c:v>
                </c:pt>
                <c:pt idx="293">
                  <c:v>19.513931612903242</c:v>
                </c:pt>
                <c:pt idx="294">
                  <c:v>19.513931612903242</c:v>
                </c:pt>
                <c:pt idx="295">
                  <c:v>19.513931612903242</c:v>
                </c:pt>
                <c:pt idx="296">
                  <c:v>1.5863162637362516</c:v>
                </c:pt>
                <c:pt idx="297">
                  <c:v>1.5863162637362516</c:v>
                </c:pt>
                <c:pt idx="298">
                  <c:v>1.5863162637362516</c:v>
                </c:pt>
                <c:pt idx="299">
                  <c:v>1.5863162637362516</c:v>
                </c:pt>
                <c:pt idx="300">
                  <c:v>1.5863162637362516</c:v>
                </c:pt>
                <c:pt idx="301">
                  <c:v>1.5863162637362516</c:v>
                </c:pt>
                <c:pt idx="302">
                  <c:v>1.5863162637362516</c:v>
                </c:pt>
                <c:pt idx="303">
                  <c:v>1.5863162637362516</c:v>
                </c:pt>
                <c:pt idx="304">
                  <c:v>1.5863162637362516</c:v>
                </c:pt>
                <c:pt idx="305">
                  <c:v>1.5863162637362516</c:v>
                </c:pt>
                <c:pt idx="306">
                  <c:v>1.5863162637362516</c:v>
                </c:pt>
                <c:pt idx="307">
                  <c:v>1.5863162637362516</c:v>
                </c:pt>
                <c:pt idx="308">
                  <c:v>1.5863162637362516</c:v>
                </c:pt>
                <c:pt idx="309">
                  <c:v>1.5863162637362516</c:v>
                </c:pt>
                <c:pt idx="310">
                  <c:v>1.5863162637362516</c:v>
                </c:pt>
                <c:pt idx="311">
                  <c:v>1.5863162637362516</c:v>
                </c:pt>
                <c:pt idx="312">
                  <c:v>1.5863162637362516</c:v>
                </c:pt>
                <c:pt idx="313">
                  <c:v>1.5863162637362516</c:v>
                </c:pt>
                <c:pt idx="314">
                  <c:v>1.5863162637362516</c:v>
                </c:pt>
                <c:pt idx="315">
                  <c:v>1.5863162637362516</c:v>
                </c:pt>
                <c:pt idx="316">
                  <c:v>1.5863162637362516</c:v>
                </c:pt>
                <c:pt idx="317">
                  <c:v>1.5863162637362516</c:v>
                </c:pt>
                <c:pt idx="318">
                  <c:v>1.5863162637362516</c:v>
                </c:pt>
                <c:pt idx="319">
                  <c:v>1.5863162637362516</c:v>
                </c:pt>
                <c:pt idx="320">
                  <c:v>1.5863162637362516</c:v>
                </c:pt>
                <c:pt idx="321">
                  <c:v>1.5863162637362516</c:v>
                </c:pt>
                <c:pt idx="322">
                  <c:v>1.5863162637362516</c:v>
                </c:pt>
                <c:pt idx="323">
                  <c:v>1.5863162637362516</c:v>
                </c:pt>
                <c:pt idx="324">
                  <c:v>1.5863162637362516</c:v>
                </c:pt>
                <c:pt idx="325">
                  <c:v>1.5863162637362516</c:v>
                </c:pt>
                <c:pt idx="326">
                  <c:v>1.5863162637362516</c:v>
                </c:pt>
                <c:pt idx="327">
                  <c:v>1.5863162637362516</c:v>
                </c:pt>
                <c:pt idx="328">
                  <c:v>1.5863162637362516</c:v>
                </c:pt>
                <c:pt idx="329">
                  <c:v>1.5863162637362516</c:v>
                </c:pt>
                <c:pt idx="330">
                  <c:v>1.5863162637362516</c:v>
                </c:pt>
                <c:pt idx="331">
                  <c:v>1.5863162637362516</c:v>
                </c:pt>
                <c:pt idx="332">
                  <c:v>1.5863162637362516</c:v>
                </c:pt>
                <c:pt idx="333">
                  <c:v>1.5863162637362516</c:v>
                </c:pt>
                <c:pt idx="334">
                  <c:v>1.5863162637362516</c:v>
                </c:pt>
                <c:pt idx="335">
                  <c:v>1.5863162637362516</c:v>
                </c:pt>
                <c:pt idx="336">
                  <c:v>1.5863162637362516</c:v>
                </c:pt>
                <c:pt idx="337">
                  <c:v>1.5863162637362516</c:v>
                </c:pt>
                <c:pt idx="338">
                  <c:v>1.5863162637362516</c:v>
                </c:pt>
                <c:pt idx="339">
                  <c:v>1.5863162637362516</c:v>
                </c:pt>
                <c:pt idx="340">
                  <c:v>1.5863162637362516</c:v>
                </c:pt>
                <c:pt idx="341">
                  <c:v>1.5863162637362516</c:v>
                </c:pt>
                <c:pt idx="342">
                  <c:v>1.5863162637362516</c:v>
                </c:pt>
                <c:pt idx="343">
                  <c:v>1.5863162637362516</c:v>
                </c:pt>
                <c:pt idx="344">
                  <c:v>1.5863162637362516</c:v>
                </c:pt>
                <c:pt idx="345">
                  <c:v>1.5863162637362516</c:v>
                </c:pt>
                <c:pt idx="346">
                  <c:v>1.5863162637362516</c:v>
                </c:pt>
                <c:pt idx="347">
                  <c:v>1.5863162637362516</c:v>
                </c:pt>
                <c:pt idx="348">
                  <c:v>1.5863162637362516</c:v>
                </c:pt>
                <c:pt idx="349">
                  <c:v>1.5863162637362516</c:v>
                </c:pt>
                <c:pt idx="350">
                  <c:v>1.5863162637362516</c:v>
                </c:pt>
                <c:pt idx="351">
                  <c:v>1.5863162637362516</c:v>
                </c:pt>
                <c:pt idx="352">
                  <c:v>1.5863162637362516</c:v>
                </c:pt>
                <c:pt idx="353">
                  <c:v>1.5863162637362516</c:v>
                </c:pt>
                <c:pt idx="354">
                  <c:v>1.5863162637362516</c:v>
                </c:pt>
                <c:pt idx="355">
                  <c:v>1.5863162637362516</c:v>
                </c:pt>
                <c:pt idx="356">
                  <c:v>1.5863162637362516</c:v>
                </c:pt>
                <c:pt idx="357">
                  <c:v>1.5863162637362516</c:v>
                </c:pt>
                <c:pt idx="358">
                  <c:v>1.5863162637362516</c:v>
                </c:pt>
                <c:pt idx="359">
                  <c:v>1.5863162637362516</c:v>
                </c:pt>
                <c:pt idx="360">
                  <c:v>1.5863162637362516</c:v>
                </c:pt>
                <c:pt idx="361">
                  <c:v>1.5863162637362516</c:v>
                </c:pt>
                <c:pt idx="362">
                  <c:v>1.5863162637362516</c:v>
                </c:pt>
                <c:pt idx="363">
                  <c:v>1.5863162637362516</c:v>
                </c:pt>
                <c:pt idx="364">
                  <c:v>1.5863162637362516</c:v>
                </c:pt>
              </c:numCache>
            </c:numRef>
          </c:val>
        </c:ser>
        <c:ser>
          <c:idx val="0"/>
          <c:order val="1"/>
          <c:tx>
            <c:v>Best Estimate</c:v>
          </c:tx>
          <c:marker>
            <c:symbol val="none"/>
          </c:marker>
          <c:val>
            <c:numRef>
              <c:f>'Tabulation of 100-y hydrographs'!$D$5:$D$369</c:f>
              <c:numCache>
                <c:formatCode>0.0</c:formatCode>
                <c:ptCount val="365"/>
                <c:pt idx="0">
                  <c:v>3.1422101868131866</c:v>
                </c:pt>
                <c:pt idx="1">
                  <c:v>3.1422101868131866</c:v>
                </c:pt>
                <c:pt idx="2">
                  <c:v>3.1422101868131866</c:v>
                </c:pt>
                <c:pt idx="3">
                  <c:v>3.1422101868131866</c:v>
                </c:pt>
                <c:pt idx="4">
                  <c:v>3.1422101868131866</c:v>
                </c:pt>
                <c:pt idx="5">
                  <c:v>3.1422101868131866</c:v>
                </c:pt>
                <c:pt idx="6">
                  <c:v>3.1422101868131866</c:v>
                </c:pt>
                <c:pt idx="7">
                  <c:v>3.1422101868131866</c:v>
                </c:pt>
                <c:pt idx="8">
                  <c:v>3.1422101868131866</c:v>
                </c:pt>
                <c:pt idx="9">
                  <c:v>3.1422101868131866</c:v>
                </c:pt>
                <c:pt idx="10">
                  <c:v>3.1422101868131866</c:v>
                </c:pt>
                <c:pt idx="11">
                  <c:v>3.1422101868131866</c:v>
                </c:pt>
                <c:pt idx="12">
                  <c:v>3.1422101868131866</c:v>
                </c:pt>
                <c:pt idx="13">
                  <c:v>3.1422101868131866</c:v>
                </c:pt>
                <c:pt idx="14">
                  <c:v>3.1422101868131866</c:v>
                </c:pt>
                <c:pt idx="15">
                  <c:v>3.1422101868131866</c:v>
                </c:pt>
                <c:pt idx="16">
                  <c:v>3.1422101868131866</c:v>
                </c:pt>
                <c:pt idx="17">
                  <c:v>3.1422101868131866</c:v>
                </c:pt>
                <c:pt idx="18">
                  <c:v>3.1422101868131866</c:v>
                </c:pt>
                <c:pt idx="19">
                  <c:v>3.1422101868131866</c:v>
                </c:pt>
                <c:pt idx="20">
                  <c:v>3.1422101868131866</c:v>
                </c:pt>
                <c:pt idx="21">
                  <c:v>3.1422101868131866</c:v>
                </c:pt>
                <c:pt idx="22">
                  <c:v>3.1422101868131866</c:v>
                </c:pt>
                <c:pt idx="23">
                  <c:v>3.1422101868131866</c:v>
                </c:pt>
                <c:pt idx="24">
                  <c:v>3.1422101868131866</c:v>
                </c:pt>
                <c:pt idx="25">
                  <c:v>3.1422101868131866</c:v>
                </c:pt>
                <c:pt idx="26">
                  <c:v>3.1422101868131866</c:v>
                </c:pt>
                <c:pt idx="27">
                  <c:v>3.1422101868131866</c:v>
                </c:pt>
                <c:pt idx="28">
                  <c:v>3.1422101868131866</c:v>
                </c:pt>
                <c:pt idx="29">
                  <c:v>3.1422101868131866</c:v>
                </c:pt>
                <c:pt idx="30">
                  <c:v>3.1422101868131866</c:v>
                </c:pt>
                <c:pt idx="31">
                  <c:v>3.1422101868131866</c:v>
                </c:pt>
                <c:pt idx="32">
                  <c:v>3.1422101868131866</c:v>
                </c:pt>
                <c:pt idx="33">
                  <c:v>3.1422101868131866</c:v>
                </c:pt>
                <c:pt idx="34">
                  <c:v>3.1422101868131866</c:v>
                </c:pt>
                <c:pt idx="35">
                  <c:v>3.1422101868131866</c:v>
                </c:pt>
                <c:pt idx="36">
                  <c:v>3.1422101868131866</c:v>
                </c:pt>
                <c:pt idx="37">
                  <c:v>3.1422101868131866</c:v>
                </c:pt>
                <c:pt idx="38">
                  <c:v>3.1422101868131866</c:v>
                </c:pt>
                <c:pt idx="39">
                  <c:v>3.1422101868131866</c:v>
                </c:pt>
                <c:pt idx="40">
                  <c:v>3.1422101868131866</c:v>
                </c:pt>
                <c:pt idx="41">
                  <c:v>3.1422101868131866</c:v>
                </c:pt>
                <c:pt idx="42">
                  <c:v>3.1422101868131866</c:v>
                </c:pt>
                <c:pt idx="43">
                  <c:v>3.1422101868131866</c:v>
                </c:pt>
                <c:pt idx="44">
                  <c:v>3.1422101868131866</c:v>
                </c:pt>
                <c:pt idx="45">
                  <c:v>3.1422101868131866</c:v>
                </c:pt>
                <c:pt idx="46">
                  <c:v>3.1422101868131866</c:v>
                </c:pt>
                <c:pt idx="47">
                  <c:v>3.1422101868131866</c:v>
                </c:pt>
                <c:pt idx="48">
                  <c:v>3.1422101868131866</c:v>
                </c:pt>
                <c:pt idx="49">
                  <c:v>3.1422101868131866</c:v>
                </c:pt>
                <c:pt idx="50">
                  <c:v>3.1422101868131866</c:v>
                </c:pt>
                <c:pt idx="51">
                  <c:v>3.1422101868131866</c:v>
                </c:pt>
                <c:pt idx="52">
                  <c:v>3.1422101868131866</c:v>
                </c:pt>
                <c:pt idx="53">
                  <c:v>3.1422101868131866</c:v>
                </c:pt>
                <c:pt idx="54">
                  <c:v>3.1422101868131866</c:v>
                </c:pt>
                <c:pt idx="55">
                  <c:v>3.1422101868131866</c:v>
                </c:pt>
                <c:pt idx="56">
                  <c:v>3.1422101868131866</c:v>
                </c:pt>
                <c:pt idx="57">
                  <c:v>3.1422101868131866</c:v>
                </c:pt>
                <c:pt idx="58">
                  <c:v>3.1422101868131866</c:v>
                </c:pt>
                <c:pt idx="59">
                  <c:v>3.1422101868131866</c:v>
                </c:pt>
                <c:pt idx="60">
                  <c:v>3.1422101868131866</c:v>
                </c:pt>
                <c:pt idx="61">
                  <c:v>3.1422101868131866</c:v>
                </c:pt>
                <c:pt idx="62">
                  <c:v>3.1422101868131866</c:v>
                </c:pt>
                <c:pt idx="63">
                  <c:v>3.1422101868131866</c:v>
                </c:pt>
                <c:pt idx="64">
                  <c:v>3.1422101868131866</c:v>
                </c:pt>
                <c:pt idx="65">
                  <c:v>3.1422101868131866</c:v>
                </c:pt>
                <c:pt idx="66">
                  <c:v>3.1422101868131866</c:v>
                </c:pt>
                <c:pt idx="67">
                  <c:v>3.1422101868131866</c:v>
                </c:pt>
                <c:pt idx="68">
                  <c:v>3.1422101868131866</c:v>
                </c:pt>
                <c:pt idx="69">
                  <c:v>3.1422101868131866</c:v>
                </c:pt>
                <c:pt idx="70">
                  <c:v>3.1422101868131866</c:v>
                </c:pt>
                <c:pt idx="71">
                  <c:v>3.1422101868131866</c:v>
                </c:pt>
                <c:pt idx="72">
                  <c:v>3.1422101868131866</c:v>
                </c:pt>
                <c:pt idx="73">
                  <c:v>3.1422101868131866</c:v>
                </c:pt>
                <c:pt idx="74">
                  <c:v>3.1422101868131866</c:v>
                </c:pt>
                <c:pt idx="75">
                  <c:v>3.1422101868131866</c:v>
                </c:pt>
                <c:pt idx="76">
                  <c:v>3.1422101868131866</c:v>
                </c:pt>
                <c:pt idx="77">
                  <c:v>3.1422101868131866</c:v>
                </c:pt>
                <c:pt idx="78">
                  <c:v>3.1422101868131866</c:v>
                </c:pt>
                <c:pt idx="79">
                  <c:v>3.1422101868131866</c:v>
                </c:pt>
                <c:pt idx="80">
                  <c:v>3.1422101868131866</c:v>
                </c:pt>
                <c:pt idx="81">
                  <c:v>3.1422101868131866</c:v>
                </c:pt>
                <c:pt idx="82">
                  <c:v>3.1422101868131866</c:v>
                </c:pt>
                <c:pt idx="83">
                  <c:v>3.1422101868131866</c:v>
                </c:pt>
                <c:pt idx="84">
                  <c:v>3.1422101868131866</c:v>
                </c:pt>
                <c:pt idx="85">
                  <c:v>3.1422101868131866</c:v>
                </c:pt>
                <c:pt idx="86">
                  <c:v>3.1422101868131866</c:v>
                </c:pt>
                <c:pt idx="87">
                  <c:v>3.1422101868131866</c:v>
                </c:pt>
                <c:pt idx="88">
                  <c:v>3.1422101868131866</c:v>
                </c:pt>
                <c:pt idx="89">
                  <c:v>3.1422101868131866</c:v>
                </c:pt>
                <c:pt idx="90">
                  <c:v>3.1422101868131866</c:v>
                </c:pt>
                <c:pt idx="91">
                  <c:v>3.1422101868131866</c:v>
                </c:pt>
                <c:pt idx="92">
                  <c:v>3.1422101868131866</c:v>
                </c:pt>
                <c:pt idx="93">
                  <c:v>3.1422101868131866</c:v>
                </c:pt>
                <c:pt idx="94">
                  <c:v>3.1422101868131866</c:v>
                </c:pt>
                <c:pt idx="95">
                  <c:v>3.1422101868131866</c:v>
                </c:pt>
                <c:pt idx="96">
                  <c:v>3.1422101868131866</c:v>
                </c:pt>
                <c:pt idx="97">
                  <c:v>3.1422101868131866</c:v>
                </c:pt>
                <c:pt idx="98">
                  <c:v>3.1422101868131866</c:v>
                </c:pt>
                <c:pt idx="99">
                  <c:v>3.1422101868131866</c:v>
                </c:pt>
                <c:pt idx="100">
                  <c:v>3.1422101868131866</c:v>
                </c:pt>
                <c:pt idx="101">
                  <c:v>3.1422101868131866</c:v>
                </c:pt>
                <c:pt idx="102">
                  <c:v>3.1422101868131866</c:v>
                </c:pt>
                <c:pt idx="103">
                  <c:v>3.1422101868131866</c:v>
                </c:pt>
                <c:pt idx="104">
                  <c:v>3.1422101868131866</c:v>
                </c:pt>
                <c:pt idx="105">
                  <c:v>3.1422101868131866</c:v>
                </c:pt>
                <c:pt idx="106">
                  <c:v>3.1422101868131866</c:v>
                </c:pt>
                <c:pt idx="107">
                  <c:v>3.1422101868131866</c:v>
                </c:pt>
                <c:pt idx="108">
                  <c:v>3.1422101868131866</c:v>
                </c:pt>
                <c:pt idx="109">
                  <c:v>3.1422101868131866</c:v>
                </c:pt>
                <c:pt idx="110">
                  <c:v>3.1422101868131866</c:v>
                </c:pt>
                <c:pt idx="111">
                  <c:v>3.1422101868131866</c:v>
                </c:pt>
                <c:pt idx="112">
                  <c:v>3.1422101868131866</c:v>
                </c:pt>
                <c:pt idx="113">
                  <c:v>10.882303935483865</c:v>
                </c:pt>
                <c:pt idx="114">
                  <c:v>10.882303935483865</c:v>
                </c:pt>
                <c:pt idx="115">
                  <c:v>10.882303935483865</c:v>
                </c:pt>
                <c:pt idx="116">
                  <c:v>10.882303935483865</c:v>
                </c:pt>
                <c:pt idx="117">
                  <c:v>10.882303935483865</c:v>
                </c:pt>
                <c:pt idx="118">
                  <c:v>23.370000000000015</c:v>
                </c:pt>
                <c:pt idx="119">
                  <c:v>23.370000000000015</c:v>
                </c:pt>
                <c:pt idx="120">
                  <c:v>23.370000000000015</c:v>
                </c:pt>
                <c:pt idx="121">
                  <c:v>23.370000000000015</c:v>
                </c:pt>
                <c:pt idx="122">
                  <c:v>23.370000000000015</c:v>
                </c:pt>
                <c:pt idx="123">
                  <c:v>38.862599999999979</c:v>
                </c:pt>
                <c:pt idx="124">
                  <c:v>38.862599999999979</c:v>
                </c:pt>
                <c:pt idx="125">
                  <c:v>38.862599999999979</c:v>
                </c:pt>
                <c:pt idx="126">
                  <c:v>38.862599999999979</c:v>
                </c:pt>
                <c:pt idx="127">
                  <c:v>38.862599999999979</c:v>
                </c:pt>
                <c:pt idx="128">
                  <c:v>38.862599999999979</c:v>
                </c:pt>
                <c:pt idx="129">
                  <c:v>38.862599999999979</c:v>
                </c:pt>
                <c:pt idx="130">
                  <c:v>38.862599999999979</c:v>
                </c:pt>
                <c:pt idx="131">
                  <c:v>38.862599999999979</c:v>
                </c:pt>
                <c:pt idx="132">
                  <c:v>38.862599999999979</c:v>
                </c:pt>
                <c:pt idx="133">
                  <c:v>38.862599999999979</c:v>
                </c:pt>
                <c:pt idx="134">
                  <c:v>38.862599999999979</c:v>
                </c:pt>
                <c:pt idx="135">
                  <c:v>38.862599999999979</c:v>
                </c:pt>
                <c:pt idx="136">
                  <c:v>38.862599999999979</c:v>
                </c:pt>
                <c:pt idx="137">
                  <c:v>38.862599999999979</c:v>
                </c:pt>
                <c:pt idx="138">
                  <c:v>60.484980000000014</c:v>
                </c:pt>
                <c:pt idx="139">
                  <c:v>60.484980000000014</c:v>
                </c:pt>
                <c:pt idx="140">
                  <c:v>60.484980000000014</c:v>
                </c:pt>
                <c:pt idx="141">
                  <c:v>60.484980000000014</c:v>
                </c:pt>
                <c:pt idx="142">
                  <c:v>60.484980000000014</c:v>
                </c:pt>
                <c:pt idx="143">
                  <c:v>60.484980000000014</c:v>
                </c:pt>
                <c:pt idx="144">
                  <c:v>60.484980000000014</c:v>
                </c:pt>
                <c:pt idx="145">
                  <c:v>70.120259999999988</c:v>
                </c:pt>
                <c:pt idx="146">
                  <c:v>70.120259999999988</c:v>
                </c:pt>
                <c:pt idx="147">
                  <c:v>79.54768</c:v>
                </c:pt>
                <c:pt idx="148">
                  <c:v>85.753079999999969</c:v>
                </c:pt>
                <c:pt idx="149">
                  <c:v>107.99220000000008</c:v>
                </c:pt>
                <c:pt idx="150">
                  <c:v>171.85500000000002</c:v>
                </c:pt>
                <c:pt idx="151">
                  <c:v>215.40755999999996</c:v>
                </c:pt>
                <c:pt idx="152">
                  <c:v>128.67863999999989</c:v>
                </c:pt>
                <c:pt idx="153">
                  <c:v>107.99220000000008</c:v>
                </c:pt>
                <c:pt idx="154">
                  <c:v>85.753079999999969</c:v>
                </c:pt>
                <c:pt idx="155">
                  <c:v>79.54768</c:v>
                </c:pt>
                <c:pt idx="156">
                  <c:v>79.54768</c:v>
                </c:pt>
                <c:pt idx="157">
                  <c:v>70.120259999999988</c:v>
                </c:pt>
                <c:pt idx="158">
                  <c:v>70.120259999999988</c:v>
                </c:pt>
                <c:pt idx="159">
                  <c:v>70.120259999999988</c:v>
                </c:pt>
                <c:pt idx="160">
                  <c:v>60.484980000000014</c:v>
                </c:pt>
                <c:pt idx="161">
                  <c:v>60.484980000000014</c:v>
                </c:pt>
                <c:pt idx="162">
                  <c:v>60.484980000000014</c:v>
                </c:pt>
                <c:pt idx="163">
                  <c:v>60.484980000000014</c:v>
                </c:pt>
                <c:pt idx="164">
                  <c:v>60.484980000000014</c:v>
                </c:pt>
                <c:pt idx="165">
                  <c:v>60.484980000000014</c:v>
                </c:pt>
                <c:pt idx="166">
                  <c:v>60.484980000000014</c:v>
                </c:pt>
                <c:pt idx="167">
                  <c:v>60.484980000000014</c:v>
                </c:pt>
                <c:pt idx="168">
                  <c:v>38.862599999999979</c:v>
                </c:pt>
                <c:pt idx="169">
                  <c:v>38.862599999999979</c:v>
                </c:pt>
                <c:pt idx="170">
                  <c:v>38.862599999999979</c:v>
                </c:pt>
                <c:pt idx="171">
                  <c:v>38.862599999999979</c:v>
                </c:pt>
                <c:pt idx="172">
                  <c:v>38.862599999999979</c:v>
                </c:pt>
                <c:pt idx="173">
                  <c:v>38.862599999999979</c:v>
                </c:pt>
                <c:pt idx="174">
                  <c:v>38.862599999999979</c:v>
                </c:pt>
                <c:pt idx="175">
                  <c:v>38.862599999999979</c:v>
                </c:pt>
                <c:pt idx="176">
                  <c:v>38.862599999999979</c:v>
                </c:pt>
                <c:pt idx="177">
                  <c:v>38.862599999999979</c:v>
                </c:pt>
                <c:pt idx="178">
                  <c:v>38.862599999999979</c:v>
                </c:pt>
                <c:pt idx="179">
                  <c:v>38.862599999999979</c:v>
                </c:pt>
                <c:pt idx="180">
                  <c:v>38.862599999999979</c:v>
                </c:pt>
                <c:pt idx="181">
                  <c:v>38.862599999999979</c:v>
                </c:pt>
                <c:pt idx="182">
                  <c:v>38.862599999999979</c:v>
                </c:pt>
                <c:pt idx="183">
                  <c:v>23.370000000000015</c:v>
                </c:pt>
                <c:pt idx="184">
                  <c:v>23.370000000000015</c:v>
                </c:pt>
                <c:pt idx="185">
                  <c:v>23.370000000000015</c:v>
                </c:pt>
                <c:pt idx="186">
                  <c:v>23.370000000000015</c:v>
                </c:pt>
                <c:pt idx="187">
                  <c:v>23.370000000000015</c:v>
                </c:pt>
                <c:pt idx="188">
                  <c:v>23.370000000000015</c:v>
                </c:pt>
                <c:pt idx="189">
                  <c:v>23.370000000000015</c:v>
                </c:pt>
                <c:pt idx="190">
                  <c:v>23.370000000000015</c:v>
                </c:pt>
                <c:pt idx="191">
                  <c:v>23.370000000000015</c:v>
                </c:pt>
                <c:pt idx="192">
                  <c:v>23.370000000000015</c:v>
                </c:pt>
                <c:pt idx="193">
                  <c:v>23.370000000000015</c:v>
                </c:pt>
                <c:pt idx="194">
                  <c:v>23.370000000000015</c:v>
                </c:pt>
                <c:pt idx="195">
                  <c:v>23.370000000000015</c:v>
                </c:pt>
                <c:pt idx="196">
                  <c:v>23.370000000000015</c:v>
                </c:pt>
                <c:pt idx="197">
                  <c:v>23.370000000000015</c:v>
                </c:pt>
                <c:pt idx="198">
                  <c:v>23.370000000000015</c:v>
                </c:pt>
                <c:pt idx="199">
                  <c:v>23.370000000000015</c:v>
                </c:pt>
                <c:pt idx="200">
                  <c:v>23.370000000000015</c:v>
                </c:pt>
                <c:pt idx="201">
                  <c:v>23.370000000000015</c:v>
                </c:pt>
                <c:pt idx="202">
                  <c:v>23.370000000000015</c:v>
                </c:pt>
                <c:pt idx="203">
                  <c:v>23.370000000000015</c:v>
                </c:pt>
                <c:pt idx="204">
                  <c:v>23.370000000000015</c:v>
                </c:pt>
                <c:pt idx="205">
                  <c:v>23.370000000000015</c:v>
                </c:pt>
                <c:pt idx="206">
                  <c:v>23.370000000000015</c:v>
                </c:pt>
                <c:pt idx="207">
                  <c:v>23.370000000000015</c:v>
                </c:pt>
                <c:pt idx="208">
                  <c:v>10.882303935483865</c:v>
                </c:pt>
                <c:pt idx="209">
                  <c:v>10.882303935483865</c:v>
                </c:pt>
                <c:pt idx="210">
                  <c:v>10.882303935483865</c:v>
                </c:pt>
                <c:pt idx="211">
                  <c:v>10.882303935483865</c:v>
                </c:pt>
                <c:pt idx="212">
                  <c:v>10.882303935483865</c:v>
                </c:pt>
                <c:pt idx="213">
                  <c:v>10.882303935483865</c:v>
                </c:pt>
                <c:pt idx="214">
                  <c:v>10.882303935483865</c:v>
                </c:pt>
                <c:pt idx="215">
                  <c:v>10.882303935483865</c:v>
                </c:pt>
                <c:pt idx="216">
                  <c:v>10.882303935483865</c:v>
                </c:pt>
                <c:pt idx="217">
                  <c:v>10.882303935483865</c:v>
                </c:pt>
                <c:pt idx="218">
                  <c:v>10.882303935483865</c:v>
                </c:pt>
                <c:pt idx="219">
                  <c:v>10.882303935483865</c:v>
                </c:pt>
                <c:pt idx="220">
                  <c:v>10.882303935483865</c:v>
                </c:pt>
                <c:pt idx="221">
                  <c:v>10.882303935483865</c:v>
                </c:pt>
                <c:pt idx="222">
                  <c:v>10.882303935483865</c:v>
                </c:pt>
                <c:pt idx="223">
                  <c:v>10.882303935483865</c:v>
                </c:pt>
                <c:pt idx="224">
                  <c:v>10.882303935483865</c:v>
                </c:pt>
                <c:pt idx="225">
                  <c:v>10.882303935483865</c:v>
                </c:pt>
                <c:pt idx="226">
                  <c:v>10.882303935483865</c:v>
                </c:pt>
                <c:pt idx="227">
                  <c:v>10.882303935483865</c:v>
                </c:pt>
                <c:pt idx="228">
                  <c:v>10.882303935483865</c:v>
                </c:pt>
                <c:pt idx="229">
                  <c:v>10.882303935483865</c:v>
                </c:pt>
                <c:pt idx="230">
                  <c:v>10.882303935483865</c:v>
                </c:pt>
                <c:pt idx="231">
                  <c:v>10.882303935483865</c:v>
                </c:pt>
                <c:pt idx="232">
                  <c:v>10.882303935483865</c:v>
                </c:pt>
                <c:pt idx="233">
                  <c:v>10.882303935483865</c:v>
                </c:pt>
                <c:pt idx="234">
                  <c:v>10.882303935483865</c:v>
                </c:pt>
                <c:pt idx="235">
                  <c:v>10.882303935483865</c:v>
                </c:pt>
                <c:pt idx="236">
                  <c:v>10.882303935483865</c:v>
                </c:pt>
                <c:pt idx="237">
                  <c:v>10.882303935483865</c:v>
                </c:pt>
                <c:pt idx="238">
                  <c:v>10.882303935483865</c:v>
                </c:pt>
                <c:pt idx="239">
                  <c:v>10.882303935483865</c:v>
                </c:pt>
                <c:pt idx="240">
                  <c:v>10.882303935483865</c:v>
                </c:pt>
                <c:pt idx="241">
                  <c:v>10.882303935483865</c:v>
                </c:pt>
                <c:pt idx="242">
                  <c:v>10.882303935483865</c:v>
                </c:pt>
                <c:pt idx="243">
                  <c:v>10.882303935483865</c:v>
                </c:pt>
                <c:pt idx="244">
                  <c:v>10.882303935483865</c:v>
                </c:pt>
                <c:pt idx="245">
                  <c:v>10.882303935483865</c:v>
                </c:pt>
                <c:pt idx="246">
                  <c:v>10.882303935483865</c:v>
                </c:pt>
                <c:pt idx="247">
                  <c:v>10.882303935483865</c:v>
                </c:pt>
                <c:pt idx="248">
                  <c:v>10.882303935483865</c:v>
                </c:pt>
                <c:pt idx="249">
                  <c:v>10.882303935483865</c:v>
                </c:pt>
                <c:pt idx="250">
                  <c:v>10.882303935483865</c:v>
                </c:pt>
                <c:pt idx="251">
                  <c:v>10.882303935483865</c:v>
                </c:pt>
                <c:pt idx="252">
                  <c:v>10.882303935483865</c:v>
                </c:pt>
                <c:pt idx="253">
                  <c:v>10.882303935483865</c:v>
                </c:pt>
                <c:pt idx="254">
                  <c:v>10.882303935483865</c:v>
                </c:pt>
                <c:pt idx="255">
                  <c:v>10.882303935483865</c:v>
                </c:pt>
                <c:pt idx="256">
                  <c:v>10.882303935483865</c:v>
                </c:pt>
                <c:pt idx="257">
                  <c:v>10.882303935483865</c:v>
                </c:pt>
                <c:pt idx="258">
                  <c:v>10.882303935483865</c:v>
                </c:pt>
                <c:pt idx="259">
                  <c:v>10.882303935483865</c:v>
                </c:pt>
                <c:pt idx="260">
                  <c:v>10.882303935483865</c:v>
                </c:pt>
                <c:pt idx="261">
                  <c:v>10.882303935483865</c:v>
                </c:pt>
                <c:pt idx="262">
                  <c:v>10.882303935483865</c:v>
                </c:pt>
                <c:pt idx="263">
                  <c:v>10.882303935483865</c:v>
                </c:pt>
                <c:pt idx="264">
                  <c:v>10.882303935483865</c:v>
                </c:pt>
                <c:pt idx="265">
                  <c:v>10.882303935483865</c:v>
                </c:pt>
                <c:pt idx="266">
                  <c:v>10.882303935483865</c:v>
                </c:pt>
                <c:pt idx="267">
                  <c:v>10.882303935483865</c:v>
                </c:pt>
                <c:pt idx="268">
                  <c:v>10.882303935483865</c:v>
                </c:pt>
                <c:pt idx="269">
                  <c:v>10.882303935483865</c:v>
                </c:pt>
                <c:pt idx="270">
                  <c:v>10.882303935483865</c:v>
                </c:pt>
                <c:pt idx="271">
                  <c:v>10.882303935483865</c:v>
                </c:pt>
                <c:pt idx="272">
                  <c:v>10.882303935483865</c:v>
                </c:pt>
                <c:pt idx="273">
                  <c:v>10.882303935483865</c:v>
                </c:pt>
                <c:pt idx="274">
                  <c:v>10.882303935483865</c:v>
                </c:pt>
                <c:pt idx="275">
                  <c:v>10.882303935483865</c:v>
                </c:pt>
                <c:pt idx="276">
                  <c:v>10.882303935483865</c:v>
                </c:pt>
                <c:pt idx="277">
                  <c:v>10.882303935483865</c:v>
                </c:pt>
                <c:pt idx="278">
                  <c:v>10.882303935483865</c:v>
                </c:pt>
                <c:pt idx="279">
                  <c:v>10.882303935483865</c:v>
                </c:pt>
                <c:pt idx="280">
                  <c:v>10.882303935483865</c:v>
                </c:pt>
                <c:pt idx="281">
                  <c:v>10.882303935483865</c:v>
                </c:pt>
                <c:pt idx="282">
                  <c:v>10.882303935483865</c:v>
                </c:pt>
                <c:pt idx="283">
                  <c:v>10.882303935483865</c:v>
                </c:pt>
                <c:pt idx="284">
                  <c:v>10.882303935483865</c:v>
                </c:pt>
                <c:pt idx="285">
                  <c:v>10.882303935483865</c:v>
                </c:pt>
                <c:pt idx="286">
                  <c:v>10.882303935483865</c:v>
                </c:pt>
                <c:pt idx="287">
                  <c:v>10.882303935483865</c:v>
                </c:pt>
                <c:pt idx="288">
                  <c:v>10.882303935483865</c:v>
                </c:pt>
                <c:pt idx="289">
                  <c:v>10.882303935483865</c:v>
                </c:pt>
                <c:pt idx="290">
                  <c:v>10.882303935483865</c:v>
                </c:pt>
                <c:pt idx="291">
                  <c:v>10.882303935483865</c:v>
                </c:pt>
                <c:pt idx="292">
                  <c:v>10.882303935483865</c:v>
                </c:pt>
                <c:pt idx="293">
                  <c:v>10.882303935483865</c:v>
                </c:pt>
                <c:pt idx="294">
                  <c:v>10.882303935483865</c:v>
                </c:pt>
                <c:pt idx="295">
                  <c:v>10.882303935483865</c:v>
                </c:pt>
                <c:pt idx="296">
                  <c:v>3.1422101868131866</c:v>
                </c:pt>
                <c:pt idx="297">
                  <c:v>3.1422101868131866</c:v>
                </c:pt>
                <c:pt idx="298">
                  <c:v>3.1422101868131866</c:v>
                </c:pt>
                <c:pt idx="299">
                  <c:v>3.1422101868131866</c:v>
                </c:pt>
                <c:pt idx="300">
                  <c:v>3.1422101868131866</c:v>
                </c:pt>
                <c:pt idx="301">
                  <c:v>3.1422101868131866</c:v>
                </c:pt>
                <c:pt idx="302">
                  <c:v>3.1422101868131866</c:v>
                </c:pt>
                <c:pt idx="303">
                  <c:v>3.1422101868131866</c:v>
                </c:pt>
                <c:pt idx="304">
                  <c:v>3.1422101868131866</c:v>
                </c:pt>
                <c:pt idx="305">
                  <c:v>3.1422101868131866</c:v>
                </c:pt>
                <c:pt idx="306">
                  <c:v>3.1422101868131866</c:v>
                </c:pt>
                <c:pt idx="307">
                  <c:v>3.1422101868131866</c:v>
                </c:pt>
                <c:pt idx="308">
                  <c:v>3.1422101868131866</c:v>
                </c:pt>
                <c:pt idx="309">
                  <c:v>3.1422101868131866</c:v>
                </c:pt>
                <c:pt idx="310">
                  <c:v>3.1422101868131866</c:v>
                </c:pt>
                <c:pt idx="311">
                  <c:v>3.1422101868131866</c:v>
                </c:pt>
                <c:pt idx="312">
                  <c:v>3.1422101868131866</c:v>
                </c:pt>
                <c:pt idx="313">
                  <c:v>3.1422101868131866</c:v>
                </c:pt>
                <c:pt idx="314">
                  <c:v>3.1422101868131866</c:v>
                </c:pt>
                <c:pt idx="315">
                  <c:v>3.1422101868131866</c:v>
                </c:pt>
                <c:pt idx="316">
                  <c:v>3.1422101868131866</c:v>
                </c:pt>
                <c:pt idx="317">
                  <c:v>3.1422101868131866</c:v>
                </c:pt>
                <c:pt idx="318">
                  <c:v>3.1422101868131866</c:v>
                </c:pt>
                <c:pt idx="319">
                  <c:v>3.1422101868131866</c:v>
                </c:pt>
                <c:pt idx="320">
                  <c:v>3.1422101868131866</c:v>
                </c:pt>
                <c:pt idx="321">
                  <c:v>3.1422101868131866</c:v>
                </c:pt>
                <c:pt idx="322">
                  <c:v>3.1422101868131866</c:v>
                </c:pt>
                <c:pt idx="323">
                  <c:v>3.1422101868131866</c:v>
                </c:pt>
                <c:pt idx="324">
                  <c:v>3.1422101868131866</c:v>
                </c:pt>
                <c:pt idx="325">
                  <c:v>3.1422101868131866</c:v>
                </c:pt>
                <c:pt idx="326">
                  <c:v>3.1422101868131866</c:v>
                </c:pt>
                <c:pt idx="327">
                  <c:v>3.1422101868131866</c:v>
                </c:pt>
                <c:pt idx="328">
                  <c:v>3.1422101868131866</c:v>
                </c:pt>
                <c:pt idx="329">
                  <c:v>3.1422101868131866</c:v>
                </c:pt>
                <c:pt idx="330">
                  <c:v>3.1422101868131866</c:v>
                </c:pt>
                <c:pt idx="331">
                  <c:v>3.1422101868131866</c:v>
                </c:pt>
                <c:pt idx="332">
                  <c:v>3.1422101868131866</c:v>
                </c:pt>
                <c:pt idx="333">
                  <c:v>3.1422101868131866</c:v>
                </c:pt>
                <c:pt idx="334">
                  <c:v>3.1422101868131866</c:v>
                </c:pt>
                <c:pt idx="335">
                  <c:v>3.1422101868131866</c:v>
                </c:pt>
                <c:pt idx="336">
                  <c:v>3.1422101868131866</c:v>
                </c:pt>
                <c:pt idx="337">
                  <c:v>3.1422101868131866</c:v>
                </c:pt>
                <c:pt idx="338">
                  <c:v>3.1422101868131866</c:v>
                </c:pt>
                <c:pt idx="339">
                  <c:v>3.1422101868131866</c:v>
                </c:pt>
                <c:pt idx="340">
                  <c:v>3.1422101868131866</c:v>
                </c:pt>
                <c:pt idx="341">
                  <c:v>3.1422101868131866</c:v>
                </c:pt>
                <c:pt idx="342">
                  <c:v>3.1422101868131866</c:v>
                </c:pt>
                <c:pt idx="343">
                  <c:v>3.1422101868131866</c:v>
                </c:pt>
                <c:pt idx="344">
                  <c:v>3.1422101868131866</c:v>
                </c:pt>
                <c:pt idx="345">
                  <c:v>3.1422101868131866</c:v>
                </c:pt>
                <c:pt idx="346">
                  <c:v>3.1422101868131866</c:v>
                </c:pt>
                <c:pt idx="347">
                  <c:v>3.1422101868131866</c:v>
                </c:pt>
                <c:pt idx="348">
                  <c:v>3.1422101868131866</c:v>
                </c:pt>
                <c:pt idx="349">
                  <c:v>3.1422101868131866</c:v>
                </c:pt>
                <c:pt idx="350">
                  <c:v>3.1422101868131866</c:v>
                </c:pt>
                <c:pt idx="351">
                  <c:v>3.1422101868131866</c:v>
                </c:pt>
                <c:pt idx="352">
                  <c:v>3.1422101868131866</c:v>
                </c:pt>
                <c:pt idx="353">
                  <c:v>3.1422101868131866</c:v>
                </c:pt>
                <c:pt idx="354">
                  <c:v>3.1422101868131866</c:v>
                </c:pt>
                <c:pt idx="355">
                  <c:v>3.1422101868131866</c:v>
                </c:pt>
                <c:pt idx="356">
                  <c:v>3.1422101868131866</c:v>
                </c:pt>
                <c:pt idx="357">
                  <c:v>3.1422101868131866</c:v>
                </c:pt>
                <c:pt idx="358">
                  <c:v>3.1422101868131866</c:v>
                </c:pt>
                <c:pt idx="359">
                  <c:v>3.1422101868131866</c:v>
                </c:pt>
                <c:pt idx="360">
                  <c:v>3.1422101868131866</c:v>
                </c:pt>
                <c:pt idx="361">
                  <c:v>3.1422101868131866</c:v>
                </c:pt>
                <c:pt idx="362">
                  <c:v>3.1422101868131866</c:v>
                </c:pt>
                <c:pt idx="363">
                  <c:v>3.1422101868131866</c:v>
                </c:pt>
                <c:pt idx="364">
                  <c:v>3.1422101868131866</c:v>
                </c:pt>
              </c:numCache>
            </c:numRef>
          </c:val>
        </c:ser>
        <c:marker val="1"/>
        <c:axId val="184145408"/>
        <c:axId val="184147328"/>
      </c:lineChart>
      <c:catAx>
        <c:axId val="18414540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</c:title>
        <c:numFmt formatCode="mmm\ dd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4147328"/>
        <c:crosses val="autoZero"/>
        <c:auto val="1"/>
        <c:lblAlgn val="ctr"/>
        <c:lblOffset val="100"/>
      </c:catAx>
      <c:valAx>
        <c:axId val="184147328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 Average Discharge (L/s)</a:t>
                </a:r>
              </a:p>
            </c:rich>
          </c:tx>
          <c:layout/>
        </c:title>
        <c:numFmt formatCode="General" sourceLinked="0"/>
        <c:tickLblPos val="nextTo"/>
        <c:crossAx val="184145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6392129127571688"/>
          <c:y val="0.11922166051307719"/>
          <c:w val="0.24046992628915398"/>
          <c:h val="0.10505689192113227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26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9</xdr:col>
      <xdr:colOff>0</xdr:colOff>
      <xdr:row>53</xdr:row>
      <xdr:rowOff>161924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0.52844</cdr:x>
      <cdr:y>0.33115</cdr:y>
    </cdr:from>
    <cdr:to>
      <cdr:x>0.90785</cdr:x>
      <cdr:y>0.55773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62324" y="1447798"/>
          <a:ext cx="2414059" cy="9906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horzOverflow="clip" wrap="none" rtlCol="0">
          <a:noAutofit/>
        </a:bodyPr>
        <a:lstStyle xmlns:a="http://schemas.openxmlformats.org/drawingml/2006/main"/>
        <a:p xmlns:a="http://schemas.openxmlformats.org/drawingml/2006/main">
          <a:r>
            <a:rPr lang="en-CA" sz="1100"/>
            <a:t>The reach of the Northeast Interceptor</a:t>
          </a:r>
        </a:p>
        <a:p xmlns:a="http://schemas.openxmlformats.org/drawingml/2006/main">
          <a:r>
            <a:rPr lang="en-CA" sz="1100"/>
            <a:t>Ditch that</a:t>
          </a:r>
          <a:r>
            <a:rPr lang="en-CA" sz="1100" baseline="0"/>
            <a:t> limits inflows to </a:t>
          </a:r>
          <a:r>
            <a:rPr lang="en-CA" sz="1100"/>
            <a:t>Grum Pit</a:t>
          </a:r>
        </a:p>
        <a:p xmlns:a="http://schemas.openxmlformats.org/drawingml/2006/main">
          <a:r>
            <a:rPr lang="en-CA" sz="1100"/>
            <a:t>controls a total area of 0.83 km</a:t>
          </a:r>
          <a:r>
            <a:rPr lang="en-CA" sz="1100" baseline="30000"/>
            <a:t>2</a:t>
          </a:r>
          <a:r>
            <a:rPr lang="en-CA" sz="1100"/>
            <a:t>.  The</a:t>
          </a:r>
        </a:p>
        <a:p xmlns:a="http://schemas.openxmlformats.org/drawingml/2006/main">
          <a:r>
            <a:rPr lang="en-CA" sz="1100"/>
            <a:t>mean annual runoff for this catchment</a:t>
          </a:r>
        </a:p>
        <a:p xmlns:a="http://schemas.openxmlformats.org/drawingml/2006/main">
          <a:r>
            <a:rPr lang="en-CA" sz="1100"/>
            <a:t>is estimated</a:t>
          </a:r>
          <a:r>
            <a:rPr lang="en-CA" sz="1100" baseline="0"/>
            <a:t> to be 290 mm.</a:t>
          </a:r>
          <a:endParaRPr lang="en-CA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0.53194</cdr:x>
      <cdr:y>0.29267</cdr:y>
    </cdr:from>
    <cdr:to>
      <cdr:x>0.91134</cdr:x>
      <cdr:y>0.53159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84550" y="1279524"/>
          <a:ext cx="2414059" cy="10445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horzOverflow="clip" wrap="non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100"/>
            <a:t>The incremental catchment of Grum</a:t>
          </a:r>
        </a:p>
        <a:p xmlns:a="http://schemas.openxmlformats.org/drawingml/2006/main">
          <a:r>
            <a:rPr lang="en-CA" sz="1100"/>
            <a:t>Pit below the Northeast Interceptor</a:t>
          </a:r>
        </a:p>
        <a:p xmlns:a="http://schemas.openxmlformats.org/drawingml/2006/main">
          <a:r>
            <a:rPr lang="en-CA" sz="1100"/>
            <a:t>Ditch controls a total area of 1.14 km</a:t>
          </a:r>
          <a:r>
            <a:rPr lang="en-CA" sz="1100" baseline="30000"/>
            <a:t>2</a:t>
          </a:r>
          <a:r>
            <a:rPr lang="en-CA" sz="1100"/>
            <a:t>.</a:t>
          </a:r>
        </a:p>
        <a:p xmlns:a="http://schemas.openxmlformats.org/drawingml/2006/main">
          <a:r>
            <a:rPr lang="en-CA" sz="1100"/>
            <a:t>The mean annual runoff for this</a:t>
          </a:r>
        </a:p>
        <a:p xmlns:a="http://schemas.openxmlformats.org/drawingml/2006/main">
          <a:r>
            <a:rPr lang="en-CA" sz="1100"/>
            <a:t>catchment is estimated</a:t>
          </a:r>
          <a:r>
            <a:rPr lang="en-CA" sz="1100" baseline="0"/>
            <a:t> to be 260 mm.</a:t>
          </a:r>
          <a:endParaRPr lang="en-CA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"/>
  <sheetViews>
    <sheetView view="pageLayout" zoomScaleNormal="100" workbookViewId="0">
      <selection activeCell="J28" sqref="J28"/>
    </sheetView>
  </sheetViews>
  <sheetFormatPr defaultRowHeight="12.75"/>
  <cols>
    <col min="9" max="9" width="18" customWidth="1"/>
    <col min="10" max="10" width="1" customWidth="1"/>
  </cols>
  <sheetData/>
  <pageMargins left="0.7" right="0.7" top="0.75" bottom="0.75" header="0.3" footer="0.3"/>
  <pageSetup orientation="portrait" r:id="rId1"/>
  <headerFooter>
    <oddHeader>&amp;L&amp;G&amp;C&amp;"Arial,Bold"&amp;12Figures 7-7 and 7-8:  Estimated 100-Year Flood Hydrographs
for Grum Pit and Northeast Interceptor Ditch&amp;R&amp;G</oddHeader>
    <oddFooter>&amp;L&amp;8&amp;Z&amp;F\&amp;A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379"/>
  <sheetViews>
    <sheetView tabSelected="1" view="pageLayout" zoomScaleNormal="100" workbookViewId="0">
      <selection activeCell="F3" sqref="F3"/>
    </sheetView>
  </sheetViews>
  <sheetFormatPr defaultRowHeight="12.75"/>
  <cols>
    <col min="1" max="1" width="9.140625" customWidth="1"/>
    <col min="2" max="2" width="9.28515625" customWidth="1"/>
    <col min="3" max="3" width="12.42578125" customWidth="1"/>
    <col min="4" max="4" width="10" customWidth="1"/>
    <col min="5" max="5" width="12.7109375" bestFit="1" customWidth="1"/>
    <col min="6" max="6" width="2.5703125" customWidth="1"/>
    <col min="9" max="9" width="12.5703125" customWidth="1"/>
    <col min="11" max="11" width="12.85546875" customWidth="1"/>
    <col min="12" max="12" width="2.85546875" customWidth="1"/>
    <col min="15" max="15" width="12.5703125" customWidth="1"/>
    <col min="17" max="17" width="12.85546875" customWidth="1"/>
    <col min="18" max="18" width="3.5703125" customWidth="1"/>
    <col min="21" max="21" width="12.85546875" customWidth="1"/>
    <col min="23" max="23" width="12.5703125" customWidth="1"/>
  </cols>
  <sheetData>
    <row r="1" spans="1:23" ht="13.5" thickBot="1"/>
    <row r="2" spans="1:23" ht="13.5" thickTop="1">
      <c r="A2" s="41" t="s">
        <v>0</v>
      </c>
      <c r="B2" s="21" t="s">
        <v>12</v>
      </c>
      <c r="C2" s="21"/>
      <c r="D2" s="21"/>
      <c r="E2" s="22"/>
      <c r="F2" s="2"/>
      <c r="G2" s="41" t="s">
        <v>0</v>
      </c>
      <c r="H2" s="21" t="s">
        <v>12</v>
      </c>
      <c r="I2" s="21"/>
      <c r="J2" s="21"/>
      <c r="K2" s="22"/>
      <c r="M2" s="41" t="s">
        <v>0</v>
      </c>
      <c r="N2" s="21" t="s">
        <v>12</v>
      </c>
      <c r="O2" s="21"/>
      <c r="P2" s="21"/>
      <c r="Q2" s="22"/>
      <c r="S2" s="41" t="s">
        <v>0</v>
      </c>
      <c r="T2" s="21" t="s">
        <v>12</v>
      </c>
      <c r="U2" s="21"/>
      <c r="V2" s="21"/>
      <c r="W2" s="22"/>
    </row>
    <row r="3" spans="1:23" ht="63.75">
      <c r="A3" s="42"/>
      <c r="B3" s="19" t="s">
        <v>13</v>
      </c>
      <c r="C3" s="3"/>
      <c r="D3" s="20" t="s">
        <v>14</v>
      </c>
      <c r="E3" s="23"/>
      <c r="F3" s="2"/>
      <c r="G3" s="42"/>
      <c r="H3" s="19" t="s">
        <v>13</v>
      </c>
      <c r="I3" s="3"/>
      <c r="J3" s="20" t="s">
        <v>14</v>
      </c>
      <c r="K3" s="23"/>
      <c r="M3" s="42"/>
      <c r="N3" s="19" t="s">
        <v>13</v>
      </c>
      <c r="O3" s="3"/>
      <c r="P3" s="20" t="s">
        <v>14</v>
      </c>
      <c r="Q3" s="23"/>
      <c r="S3" s="42"/>
      <c r="T3" s="19" t="s">
        <v>13</v>
      </c>
      <c r="U3" s="3"/>
      <c r="V3" s="20" t="s">
        <v>14</v>
      </c>
      <c r="W3" s="23"/>
    </row>
    <row r="4" spans="1:23" ht="38.25">
      <c r="A4" s="43"/>
      <c r="B4" s="7" t="s">
        <v>3</v>
      </c>
      <c r="C4" s="6" t="s">
        <v>4</v>
      </c>
      <c r="D4" s="5" t="s">
        <v>3</v>
      </c>
      <c r="E4" s="24" t="s">
        <v>4</v>
      </c>
      <c r="F4" s="2"/>
      <c r="G4" s="43"/>
      <c r="H4" s="7" t="s">
        <v>3</v>
      </c>
      <c r="I4" s="6" t="s">
        <v>4</v>
      </c>
      <c r="J4" s="5" t="s">
        <v>3</v>
      </c>
      <c r="K4" s="24" t="s">
        <v>4</v>
      </c>
      <c r="M4" s="43"/>
      <c r="N4" s="7" t="s">
        <v>3</v>
      </c>
      <c r="O4" s="6" t="s">
        <v>4</v>
      </c>
      <c r="P4" s="5" t="s">
        <v>3</v>
      </c>
      <c r="Q4" s="24" t="s">
        <v>4</v>
      </c>
      <c r="S4" s="43"/>
      <c r="T4" s="7" t="s">
        <v>3</v>
      </c>
      <c r="U4" s="6" t="s">
        <v>4</v>
      </c>
      <c r="V4" s="5" t="s">
        <v>3</v>
      </c>
      <c r="W4" s="24" t="s">
        <v>4</v>
      </c>
    </row>
    <row r="5" spans="1:23">
      <c r="A5" s="25">
        <v>38353</v>
      </c>
      <c r="B5" s="10">
        <v>2.4359045219780264</v>
      </c>
      <c r="C5" s="8">
        <v>1.3031045604395604</v>
      </c>
      <c r="D5" s="9">
        <v>3.1422101868131866</v>
      </c>
      <c r="E5" s="26">
        <v>1.5863162637362516</v>
      </c>
      <c r="G5" s="27">
        <v>38456</v>
      </c>
      <c r="H5" s="13">
        <v>2.4359045219780264</v>
      </c>
      <c r="I5" s="11">
        <v>1.3031045604395604</v>
      </c>
      <c r="J5" s="12">
        <v>3.1422101868131866</v>
      </c>
      <c r="K5" s="28">
        <v>1.5863162637362516</v>
      </c>
      <c r="M5" s="27">
        <v>38559</v>
      </c>
      <c r="N5" s="13">
        <v>18.105619999999988</v>
      </c>
      <c r="O5" s="11">
        <v>28.055659999999985</v>
      </c>
      <c r="P5" s="12">
        <v>23.370000000000015</v>
      </c>
      <c r="Q5" s="28">
        <v>37.036320000000011</v>
      </c>
      <c r="S5" s="27">
        <v>38662</v>
      </c>
      <c r="T5" s="13">
        <v>2.4359045219780264</v>
      </c>
      <c r="U5" s="11">
        <v>1.3031045604395604</v>
      </c>
      <c r="V5" s="12">
        <v>3.1422101868131866</v>
      </c>
      <c r="W5" s="28">
        <v>1.5863162637362516</v>
      </c>
    </row>
    <row r="6" spans="1:23">
      <c r="A6" s="27">
        <v>38354</v>
      </c>
      <c r="B6" s="13">
        <v>2.4359045219780264</v>
      </c>
      <c r="C6" s="11">
        <v>1.3031045604395604</v>
      </c>
      <c r="D6" s="12">
        <v>3.1422101868131866</v>
      </c>
      <c r="E6" s="28">
        <v>1.5863162637362516</v>
      </c>
      <c r="G6" s="27">
        <v>38457</v>
      </c>
      <c r="H6" s="13">
        <v>2.4359045219780264</v>
      </c>
      <c r="I6" s="11">
        <v>1.3031045604395604</v>
      </c>
      <c r="J6" s="12">
        <v>3.1422101868131866</v>
      </c>
      <c r="K6" s="28">
        <v>1.5863162637362516</v>
      </c>
      <c r="M6" s="27">
        <v>38560</v>
      </c>
      <c r="N6" s="13">
        <v>18.105619999999988</v>
      </c>
      <c r="O6" s="11">
        <v>28.055659999999985</v>
      </c>
      <c r="P6" s="12">
        <v>23.370000000000015</v>
      </c>
      <c r="Q6" s="28">
        <v>37.036320000000011</v>
      </c>
      <c r="S6" s="27">
        <v>38663</v>
      </c>
      <c r="T6" s="13">
        <v>2.4359045219780264</v>
      </c>
      <c r="U6" s="11">
        <v>1.3031045604395604</v>
      </c>
      <c r="V6" s="12">
        <v>3.1422101868131866</v>
      </c>
      <c r="W6" s="28">
        <v>1.5863162637362516</v>
      </c>
    </row>
    <row r="7" spans="1:23">
      <c r="A7" s="27">
        <v>38355</v>
      </c>
      <c r="B7" s="13">
        <v>2.4359045219780264</v>
      </c>
      <c r="C7" s="11">
        <v>1.3031045604395604</v>
      </c>
      <c r="D7" s="12">
        <v>3.1422101868131866</v>
      </c>
      <c r="E7" s="28">
        <v>1.5863162637362516</v>
      </c>
      <c r="G7" s="27">
        <v>38458</v>
      </c>
      <c r="H7" s="13">
        <v>2.4359045219780264</v>
      </c>
      <c r="I7" s="11">
        <v>1.3031045604395604</v>
      </c>
      <c r="J7" s="12">
        <v>3.1422101868131866</v>
      </c>
      <c r="K7" s="28">
        <v>1.5863162637362516</v>
      </c>
      <c r="M7" s="27">
        <v>38561</v>
      </c>
      <c r="N7" s="13">
        <v>8.4344948064516068</v>
      </c>
      <c r="O7" s="11">
        <v>14.718925483870979</v>
      </c>
      <c r="P7" s="12">
        <v>10.882303935483865</v>
      </c>
      <c r="Q7" s="28">
        <v>19.513931612903242</v>
      </c>
      <c r="S7" s="27">
        <v>38664</v>
      </c>
      <c r="T7" s="13">
        <v>2.4359045219780264</v>
      </c>
      <c r="U7" s="11">
        <v>1.3031045604395604</v>
      </c>
      <c r="V7" s="12">
        <v>3.1422101868131866</v>
      </c>
      <c r="W7" s="28">
        <v>1.5863162637362516</v>
      </c>
    </row>
    <row r="8" spans="1:23">
      <c r="A8" s="27">
        <v>38356</v>
      </c>
      <c r="B8" s="13">
        <v>2.4359045219780264</v>
      </c>
      <c r="C8" s="11">
        <v>1.3031045604395604</v>
      </c>
      <c r="D8" s="12">
        <v>3.1422101868131866</v>
      </c>
      <c r="E8" s="28">
        <v>1.5863162637362516</v>
      </c>
      <c r="G8" s="27">
        <v>38459</v>
      </c>
      <c r="H8" s="13">
        <v>2.4359045219780264</v>
      </c>
      <c r="I8" s="11">
        <v>1.3031045604395604</v>
      </c>
      <c r="J8" s="12">
        <v>3.1422101868131866</v>
      </c>
      <c r="K8" s="28">
        <v>1.5863162637362516</v>
      </c>
      <c r="M8" s="27">
        <v>38562</v>
      </c>
      <c r="N8" s="13">
        <v>8.4344948064516068</v>
      </c>
      <c r="O8" s="11">
        <v>14.718925483870979</v>
      </c>
      <c r="P8" s="12">
        <v>10.882303935483865</v>
      </c>
      <c r="Q8" s="28">
        <v>19.513931612903242</v>
      </c>
      <c r="S8" s="27">
        <v>38665</v>
      </c>
      <c r="T8" s="13">
        <v>2.4359045219780264</v>
      </c>
      <c r="U8" s="11">
        <v>1.3031045604395604</v>
      </c>
      <c r="V8" s="12">
        <v>3.1422101868131866</v>
      </c>
      <c r="W8" s="28">
        <v>1.5863162637362516</v>
      </c>
    </row>
    <row r="9" spans="1:23">
      <c r="A9" s="27">
        <v>38357</v>
      </c>
      <c r="B9" s="13">
        <v>2.4359045219780264</v>
      </c>
      <c r="C9" s="11">
        <v>1.3031045604395604</v>
      </c>
      <c r="D9" s="12">
        <v>3.1422101868131866</v>
      </c>
      <c r="E9" s="28">
        <v>1.5863162637362516</v>
      </c>
      <c r="G9" s="27">
        <v>38460</v>
      </c>
      <c r="H9" s="13">
        <v>2.4359045219780264</v>
      </c>
      <c r="I9" s="11">
        <v>1.3031045604395604</v>
      </c>
      <c r="J9" s="12">
        <v>3.1422101868131866</v>
      </c>
      <c r="K9" s="28">
        <v>1.5863162637362516</v>
      </c>
      <c r="M9" s="27">
        <v>38563</v>
      </c>
      <c r="N9" s="13">
        <v>8.4344948064516068</v>
      </c>
      <c r="O9" s="11">
        <v>14.718925483870979</v>
      </c>
      <c r="P9" s="12">
        <v>10.882303935483865</v>
      </c>
      <c r="Q9" s="28">
        <v>19.513931612903242</v>
      </c>
      <c r="S9" s="27">
        <v>38666</v>
      </c>
      <c r="T9" s="13">
        <v>2.4359045219780264</v>
      </c>
      <c r="U9" s="11">
        <v>1.3031045604395604</v>
      </c>
      <c r="V9" s="12">
        <v>3.1422101868131866</v>
      </c>
      <c r="W9" s="28">
        <v>1.5863162637362516</v>
      </c>
    </row>
    <row r="10" spans="1:23">
      <c r="A10" s="27">
        <v>38358</v>
      </c>
      <c r="B10" s="13">
        <v>2.4359045219780264</v>
      </c>
      <c r="C10" s="11">
        <v>1.3031045604395604</v>
      </c>
      <c r="D10" s="12">
        <v>3.1422101868131866</v>
      </c>
      <c r="E10" s="28">
        <v>1.5863162637362516</v>
      </c>
      <c r="G10" s="27">
        <v>38461</v>
      </c>
      <c r="H10" s="13">
        <v>2.4359045219780264</v>
      </c>
      <c r="I10" s="11">
        <v>1.3031045604395604</v>
      </c>
      <c r="J10" s="12">
        <v>3.1422101868131866</v>
      </c>
      <c r="K10" s="28">
        <v>1.5863162637362516</v>
      </c>
      <c r="M10" s="27">
        <v>38564</v>
      </c>
      <c r="N10" s="13">
        <v>8.4344948064516068</v>
      </c>
      <c r="O10" s="11">
        <v>14.718925483870979</v>
      </c>
      <c r="P10" s="12">
        <v>10.882303935483865</v>
      </c>
      <c r="Q10" s="28">
        <v>19.513931612903242</v>
      </c>
      <c r="S10" s="27">
        <v>38667</v>
      </c>
      <c r="T10" s="13">
        <v>2.4359045219780264</v>
      </c>
      <c r="U10" s="11">
        <v>1.3031045604395604</v>
      </c>
      <c r="V10" s="12">
        <v>3.1422101868131866</v>
      </c>
      <c r="W10" s="28">
        <v>1.5863162637362516</v>
      </c>
    </row>
    <row r="11" spans="1:23">
      <c r="A11" s="27">
        <v>38359</v>
      </c>
      <c r="B11" s="13">
        <v>2.4359045219780264</v>
      </c>
      <c r="C11" s="11">
        <v>1.3031045604395604</v>
      </c>
      <c r="D11" s="12">
        <v>3.1422101868131866</v>
      </c>
      <c r="E11" s="28">
        <v>1.5863162637362516</v>
      </c>
      <c r="G11" s="27">
        <v>38462</v>
      </c>
      <c r="H11" s="13">
        <v>2.4359045219780264</v>
      </c>
      <c r="I11" s="11">
        <v>1.3031045604395604</v>
      </c>
      <c r="J11" s="12">
        <v>3.1422101868131866</v>
      </c>
      <c r="K11" s="28">
        <v>1.5863162637362516</v>
      </c>
      <c r="M11" s="27">
        <v>38565</v>
      </c>
      <c r="N11" s="13">
        <v>8.4344948064516068</v>
      </c>
      <c r="O11" s="11">
        <v>14.718925483870979</v>
      </c>
      <c r="P11" s="12">
        <v>10.882303935483865</v>
      </c>
      <c r="Q11" s="28">
        <v>19.513931612903242</v>
      </c>
      <c r="S11" s="27">
        <v>38668</v>
      </c>
      <c r="T11" s="13">
        <v>2.4359045219780264</v>
      </c>
      <c r="U11" s="11">
        <v>1.3031045604395604</v>
      </c>
      <c r="V11" s="12">
        <v>3.1422101868131866</v>
      </c>
      <c r="W11" s="28">
        <v>1.5863162637362516</v>
      </c>
    </row>
    <row r="12" spans="1:23">
      <c r="A12" s="27">
        <v>38360</v>
      </c>
      <c r="B12" s="13">
        <v>2.4359045219780264</v>
      </c>
      <c r="C12" s="11">
        <v>1.3031045604395604</v>
      </c>
      <c r="D12" s="12">
        <v>3.1422101868131866</v>
      </c>
      <c r="E12" s="28">
        <v>1.5863162637362516</v>
      </c>
      <c r="G12" s="27">
        <v>38463</v>
      </c>
      <c r="H12" s="13">
        <v>2.4359045219780264</v>
      </c>
      <c r="I12" s="11">
        <v>1.3031045604395604</v>
      </c>
      <c r="J12" s="12">
        <v>3.1422101868131866</v>
      </c>
      <c r="K12" s="28">
        <v>1.5863162637362516</v>
      </c>
      <c r="M12" s="27">
        <v>38566</v>
      </c>
      <c r="N12" s="13">
        <v>8.4344948064516068</v>
      </c>
      <c r="O12" s="11">
        <v>14.718925483870979</v>
      </c>
      <c r="P12" s="12">
        <v>10.882303935483865</v>
      </c>
      <c r="Q12" s="28">
        <v>19.513931612903242</v>
      </c>
      <c r="S12" s="27">
        <v>38669</v>
      </c>
      <c r="T12" s="13">
        <v>2.4359045219780264</v>
      </c>
      <c r="U12" s="11">
        <v>1.3031045604395604</v>
      </c>
      <c r="V12" s="12">
        <v>3.1422101868131866</v>
      </c>
      <c r="W12" s="28">
        <v>1.5863162637362516</v>
      </c>
    </row>
    <row r="13" spans="1:23">
      <c r="A13" s="27">
        <v>38361</v>
      </c>
      <c r="B13" s="13">
        <v>2.4359045219780264</v>
      </c>
      <c r="C13" s="11">
        <v>1.3031045604395604</v>
      </c>
      <c r="D13" s="12">
        <v>3.1422101868131866</v>
      </c>
      <c r="E13" s="28">
        <v>1.5863162637362516</v>
      </c>
      <c r="G13" s="27">
        <v>38464</v>
      </c>
      <c r="H13" s="13">
        <v>2.4359045219780264</v>
      </c>
      <c r="I13" s="11">
        <v>1.3031045604395604</v>
      </c>
      <c r="J13" s="12">
        <v>3.1422101868131866</v>
      </c>
      <c r="K13" s="28">
        <v>1.5863162637362516</v>
      </c>
      <c r="M13" s="27">
        <v>38567</v>
      </c>
      <c r="N13" s="13">
        <v>8.4344948064516068</v>
      </c>
      <c r="O13" s="11">
        <v>14.718925483870979</v>
      </c>
      <c r="P13" s="12">
        <v>10.882303935483865</v>
      </c>
      <c r="Q13" s="28">
        <v>19.513931612903242</v>
      </c>
      <c r="S13" s="27">
        <v>38670</v>
      </c>
      <c r="T13" s="13">
        <v>2.4359045219780264</v>
      </c>
      <c r="U13" s="11">
        <v>1.3031045604395604</v>
      </c>
      <c r="V13" s="12">
        <v>3.1422101868131866</v>
      </c>
      <c r="W13" s="28">
        <v>1.5863162637362516</v>
      </c>
    </row>
    <row r="14" spans="1:23">
      <c r="A14" s="27">
        <v>38362</v>
      </c>
      <c r="B14" s="13">
        <v>2.4359045219780264</v>
      </c>
      <c r="C14" s="11">
        <v>1.3031045604395604</v>
      </c>
      <c r="D14" s="12">
        <v>3.1422101868131866</v>
      </c>
      <c r="E14" s="28">
        <v>1.5863162637362516</v>
      </c>
      <c r="G14" s="27">
        <v>38465</v>
      </c>
      <c r="H14" s="13">
        <v>2.4359045219780264</v>
      </c>
      <c r="I14" s="11">
        <v>1.3031045604395604</v>
      </c>
      <c r="J14" s="12">
        <v>3.1422101868131866</v>
      </c>
      <c r="K14" s="28">
        <v>1.5863162637362516</v>
      </c>
      <c r="M14" s="27">
        <v>38568</v>
      </c>
      <c r="N14" s="13">
        <v>8.4344948064516068</v>
      </c>
      <c r="O14" s="11">
        <v>14.718925483870979</v>
      </c>
      <c r="P14" s="12">
        <v>10.882303935483865</v>
      </c>
      <c r="Q14" s="28">
        <v>19.513931612903242</v>
      </c>
      <c r="S14" s="27">
        <v>38671</v>
      </c>
      <c r="T14" s="13">
        <v>2.4359045219780264</v>
      </c>
      <c r="U14" s="11">
        <v>1.3031045604395604</v>
      </c>
      <c r="V14" s="12">
        <v>3.1422101868131866</v>
      </c>
      <c r="W14" s="28">
        <v>1.5863162637362516</v>
      </c>
    </row>
    <row r="15" spans="1:23">
      <c r="A15" s="27">
        <v>38363</v>
      </c>
      <c r="B15" s="13">
        <v>2.4359045219780264</v>
      </c>
      <c r="C15" s="11">
        <v>1.3031045604395604</v>
      </c>
      <c r="D15" s="12">
        <v>3.1422101868131866</v>
      </c>
      <c r="E15" s="28">
        <v>1.5863162637362516</v>
      </c>
      <c r="G15" s="27">
        <v>38466</v>
      </c>
      <c r="H15" s="13">
        <v>8.4344948064516068</v>
      </c>
      <c r="I15" s="11">
        <v>14.718925483870979</v>
      </c>
      <c r="J15" s="12">
        <v>10.882303935483865</v>
      </c>
      <c r="K15" s="28">
        <v>19.513931612903242</v>
      </c>
      <c r="M15" s="27">
        <v>38569</v>
      </c>
      <c r="N15" s="13">
        <v>8.4344948064516068</v>
      </c>
      <c r="O15" s="11">
        <v>14.718925483870979</v>
      </c>
      <c r="P15" s="12">
        <v>10.882303935483865</v>
      </c>
      <c r="Q15" s="28">
        <v>19.513931612903242</v>
      </c>
      <c r="S15" s="27">
        <v>38672</v>
      </c>
      <c r="T15" s="13">
        <v>2.4359045219780264</v>
      </c>
      <c r="U15" s="11">
        <v>1.3031045604395604</v>
      </c>
      <c r="V15" s="12">
        <v>3.1422101868131866</v>
      </c>
      <c r="W15" s="28">
        <v>1.5863162637362516</v>
      </c>
    </row>
    <row r="16" spans="1:23">
      <c r="A16" s="27">
        <v>38364</v>
      </c>
      <c r="B16" s="13">
        <v>2.4359045219780264</v>
      </c>
      <c r="C16" s="11">
        <v>1.3031045604395604</v>
      </c>
      <c r="D16" s="12">
        <v>3.1422101868131866</v>
      </c>
      <c r="E16" s="28">
        <v>1.5863162637362516</v>
      </c>
      <c r="G16" s="27">
        <v>38467</v>
      </c>
      <c r="H16" s="13">
        <v>8.4344948064516068</v>
      </c>
      <c r="I16" s="11">
        <v>14.718925483870979</v>
      </c>
      <c r="J16" s="12">
        <v>10.882303935483865</v>
      </c>
      <c r="K16" s="28">
        <v>19.513931612903242</v>
      </c>
      <c r="M16" s="27">
        <v>38570</v>
      </c>
      <c r="N16" s="13">
        <v>8.4344948064516068</v>
      </c>
      <c r="O16" s="11">
        <v>14.718925483870979</v>
      </c>
      <c r="P16" s="12">
        <v>10.882303935483865</v>
      </c>
      <c r="Q16" s="28">
        <v>19.513931612903242</v>
      </c>
      <c r="S16" s="27">
        <v>38673</v>
      </c>
      <c r="T16" s="13">
        <v>2.4359045219780264</v>
      </c>
      <c r="U16" s="11">
        <v>1.3031045604395604</v>
      </c>
      <c r="V16" s="12">
        <v>3.1422101868131866</v>
      </c>
      <c r="W16" s="28">
        <v>1.5863162637362516</v>
      </c>
    </row>
    <row r="17" spans="1:23">
      <c r="A17" s="27">
        <v>38365</v>
      </c>
      <c r="B17" s="13">
        <v>2.4359045219780264</v>
      </c>
      <c r="C17" s="11">
        <v>1.3031045604395604</v>
      </c>
      <c r="D17" s="12">
        <v>3.1422101868131866</v>
      </c>
      <c r="E17" s="28">
        <v>1.5863162637362516</v>
      </c>
      <c r="G17" s="27">
        <v>38468</v>
      </c>
      <c r="H17" s="13">
        <v>8.4344948064516068</v>
      </c>
      <c r="I17" s="11">
        <v>14.718925483870979</v>
      </c>
      <c r="J17" s="12">
        <v>10.882303935483865</v>
      </c>
      <c r="K17" s="28">
        <v>19.513931612903242</v>
      </c>
      <c r="M17" s="27">
        <v>38571</v>
      </c>
      <c r="N17" s="13">
        <v>8.4344948064516068</v>
      </c>
      <c r="O17" s="11">
        <v>14.718925483870979</v>
      </c>
      <c r="P17" s="12">
        <v>10.882303935483865</v>
      </c>
      <c r="Q17" s="28">
        <v>19.513931612903242</v>
      </c>
      <c r="S17" s="27">
        <v>38674</v>
      </c>
      <c r="T17" s="13">
        <v>2.4359045219780264</v>
      </c>
      <c r="U17" s="11">
        <v>1.3031045604395604</v>
      </c>
      <c r="V17" s="12">
        <v>3.1422101868131866</v>
      </c>
      <c r="W17" s="28">
        <v>1.5863162637362516</v>
      </c>
    </row>
    <row r="18" spans="1:23">
      <c r="A18" s="27">
        <v>38366</v>
      </c>
      <c r="B18" s="13">
        <v>2.4359045219780264</v>
      </c>
      <c r="C18" s="11">
        <v>1.3031045604395604</v>
      </c>
      <c r="D18" s="12">
        <v>3.1422101868131866</v>
      </c>
      <c r="E18" s="28">
        <v>1.5863162637362516</v>
      </c>
      <c r="G18" s="27">
        <v>38469</v>
      </c>
      <c r="H18" s="13">
        <v>8.4344948064516068</v>
      </c>
      <c r="I18" s="11">
        <v>14.718925483870979</v>
      </c>
      <c r="J18" s="12">
        <v>10.882303935483865</v>
      </c>
      <c r="K18" s="28">
        <v>19.513931612903242</v>
      </c>
      <c r="M18" s="27">
        <v>38572</v>
      </c>
      <c r="N18" s="13">
        <v>8.4344948064516068</v>
      </c>
      <c r="O18" s="11">
        <v>14.718925483870979</v>
      </c>
      <c r="P18" s="12">
        <v>10.882303935483865</v>
      </c>
      <c r="Q18" s="28">
        <v>19.513931612903242</v>
      </c>
      <c r="S18" s="27">
        <v>38675</v>
      </c>
      <c r="T18" s="13">
        <v>2.4359045219780264</v>
      </c>
      <c r="U18" s="11">
        <v>1.3031045604395604</v>
      </c>
      <c r="V18" s="12">
        <v>3.1422101868131866</v>
      </c>
      <c r="W18" s="28">
        <v>1.5863162637362516</v>
      </c>
    </row>
    <row r="19" spans="1:23">
      <c r="A19" s="27">
        <v>38367</v>
      </c>
      <c r="B19" s="13">
        <v>2.4359045219780264</v>
      </c>
      <c r="C19" s="11">
        <v>1.3031045604395604</v>
      </c>
      <c r="D19" s="12">
        <v>3.1422101868131866</v>
      </c>
      <c r="E19" s="28">
        <v>1.5863162637362516</v>
      </c>
      <c r="G19" s="27">
        <v>38470</v>
      </c>
      <c r="H19" s="13">
        <v>8.4344948064516068</v>
      </c>
      <c r="I19" s="11">
        <v>14.718925483870979</v>
      </c>
      <c r="J19" s="12">
        <v>10.882303935483865</v>
      </c>
      <c r="K19" s="28">
        <v>19.513931612903242</v>
      </c>
      <c r="M19" s="27">
        <v>38573</v>
      </c>
      <c r="N19" s="13">
        <v>8.4344948064516068</v>
      </c>
      <c r="O19" s="11">
        <v>14.718925483870979</v>
      </c>
      <c r="P19" s="12">
        <v>10.882303935483865</v>
      </c>
      <c r="Q19" s="28">
        <v>19.513931612903242</v>
      </c>
      <c r="S19" s="27">
        <v>38676</v>
      </c>
      <c r="T19" s="13">
        <v>2.4359045219780264</v>
      </c>
      <c r="U19" s="11">
        <v>1.3031045604395604</v>
      </c>
      <c r="V19" s="12">
        <v>3.1422101868131866</v>
      </c>
      <c r="W19" s="28">
        <v>1.5863162637362516</v>
      </c>
    </row>
    <row r="20" spans="1:23">
      <c r="A20" s="27">
        <v>38368</v>
      </c>
      <c r="B20" s="13">
        <v>2.4359045219780264</v>
      </c>
      <c r="C20" s="11">
        <v>1.3031045604395604</v>
      </c>
      <c r="D20" s="12">
        <v>3.1422101868131866</v>
      </c>
      <c r="E20" s="28">
        <v>1.5863162637362516</v>
      </c>
      <c r="G20" s="27">
        <v>38471</v>
      </c>
      <c r="H20" s="13">
        <v>18.105619999999988</v>
      </c>
      <c r="I20" s="11">
        <v>28.055659999999985</v>
      </c>
      <c r="J20" s="12">
        <v>23.370000000000015</v>
      </c>
      <c r="K20" s="28">
        <v>37.036320000000011</v>
      </c>
      <c r="M20" s="27">
        <v>38574</v>
      </c>
      <c r="N20" s="13">
        <v>8.4344948064516068</v>
      </c>
      <c r="O20" s="11">
        <v>14.718925483870979</v>
      </c>
      <c r="P20" s="12">
        <v>10.882303935483865</v>
      </c>
      <c r="Q20" s="28">
        <v>19.513931612903242</v>
      </c>
      <c r="S20" s="27">
        <v>38677</v>
      </c>
      <c r="T20" s="13">
        <v>2.4359045219780264</v>
      </c>
      <c r="U20" s="11">
        <v>1.3031045604395604</v>
      </c>
      <c r="V20" s="12">
        <v>3.1422101868131866</v>
      </c>
      <c r="W20" s="28">
        <v>1.5863162637362516</v>
      </c>
    </row>
    <row r="21" spans="1:23">
      <c r="A21" s="27">
        <v>38369</v>
      </c>
      <c r="B21" s="13">
        <v>2.4359045219780264</v>
      </c>
      <c r="C21" s="11">
        <v>1.3031045604395604</v>
      </c>
      <c r="D21" s="12">
        <v>3.1422101868131866</v>
      </c>
      <c r="E21" s="28">
        <v>1.5863162637362516</v>
      </c>
      <c r="G21" s="27">
        <v>38472</v>
      </c>
      <c r="H21" s="13">
        <v>18.105619999999988</v>
      </c>
      <c r="I21" s="11">
        <v>28.055659999999985</v>
      </c>
      <c r="J21" s="12">
        <v>23.370000000000015</v>
      </c>
      <c r="K21" s="28">
        <v>37.036320000000011</v>
      </c>
      <c r="M21" s="27">
        <v>38575</v>
      </c>
      <c r="N21" s="13">
        <v>8.4344948064516068</v>
      </c>
      <c r="O21" s="11">
        <v>14.718925483870979</v>
      </c>
      <c r="P21" s="12">
        <v>10.882303935483865</v>
      </c>
      <c r="Q21" s="28">
        <v>19.513931612903242</v>
      </c>
      <c r="S21" s="27">
        <v>38678</v>
      </c>
      <c r="T21" s="13">
        <v>2.4359045219780264</v>
      </c>
      <c r="U21" s="11">
        <v>1.3031045604395604</v>
      </c>
      <c r="V21" s="12">
        <v>3.1422101868131866</v>
      </c>
      <c r="W21" s="28">
        <v>1.5863162637362516</v>
      </c>
    </row>
    <row r="22" spans="1:23">
      <c r="A22" s="27">
        <v>38370</v>
      </c>
      <c r="B22" s="13">
        <v>2.4359045219780264</v>
      </c>
      <c r="C22" s="11">
        <v>1.3031045604395604</v>
      </c>
      <c r="D22" s="12">
        <v>3.1422101868131866</v>
      </c>
      <c r="E22" s="28">
        <v>1.5863162637362516</v>
      </c>
      <c r="G22" s="27">
        <v>38473</v>
      </c>
      <c r="H22" s="13">
        <v>18.105619999999988</v>
      </c>
      <c r="I22" s="11">
        <v>28.055659999999985</v>
      </c>
      <c r="J22" s="12">
        <v>23.370000000000015</v>
      </c>
      <c r="K22" s="28">
        <v>37.036320000000011</v>
      </c>
      <c r="M22" s="27">
        <v>38576</v>
      </c>
      <c r="N22" s="13">
        <v>8.4344948064516068</v>
      </c>
      <c r="O22" s="11">
        <v>14.718925483870979</v>
      </c>
      <c r="P22" s="12">
        <v>10.882303935483865</v>
      </c>
      <c r="Q22" s="28">
        <v>19.513931612903242</v>
      </c>
      <c r="S22" s="27">
        <v>38679</v>
      </c>
      <c r="T22" s="13">
        <v>2.4359045219780264</v>
      </c>
      <c r="U22" s="11">
        <v>1.3031045604395604</v>
      </c>
      <c r="V22" s="12">
        <v>3.1422101868131866</v>
      </c>
      <c r="W22" s="28">
        <v>1.5863162637362516</v>
      </c>
    </row>
    <row r="23" spans="1:23">
      <c r="A23" s="27">
        <v>38371</v>
      </c>
      <c r="B23" s="13">
        <v>2.4359045219780264</v>
      </c>
      <c r="C23" s="11">
        <v>1.3031045604395604</v>
      </c>
      <c r="D23" s="12">
        <v>3.1422101868131866</v>
      </c>
      <c r="E23" s="28">
        <v>1.5863162637362516</v>
      </c>
      <c r="G23" s="27">
        <v>38474</v>
      </c>
      <c r="H23" s="13">
        <v>18.105619999999988</v>
      </c>
      <c r="I23" s="11">
        <v>28.055659999999985</v>
      </c>
      <c r="J23" s="12">
        <v>23.370000000000015</v>
      </c>
      <c r="K23" s="28">
        <v>37.036320000000011</v>
      </c>
      <c r="M23" s="27">
        <v>38577</v>
      </c>
      <c r="N23" s="13">
        <v>8.4344948064516068</v>
      </c>
      <c r="O23" s="11">
        <v>14.718925483870979</v>
      </c>
      <c r="P23" s="12">
        <v>10.882303935483865</v>
      </c>
      <c r="Q23" s="28">
        <v>19.513931612903242</v>
      </c>
      <c r="S23" s="27">
        <v>38680</v>
      </c>
      <c r="T23" s="13">
        <v>2.4359045219780264</v>
      </c>
      <c r="U23" s="11">
        <v>1.3031045604395604</v>
      </c>
      <c r="V23" s="12">
        <v>3.1422101868131866</v>
      </c>
      <c r="W23" s="28">
        <v>1.5863162637362516</v>
      </c>
    </row>
    <row r="24" spans="1:23">
      <c r="A24" s="27">
        <v>38372</v>
      </c>
      <c r="B24" s="13">
        <v>2.4359045219780264</v>
      </c>
      <c r="C24" s="11">
        <v>1.3031045604395604</v>
      </c>
      <c r="D24" s="12">
        <v>3.1422101868131866</v>
      </c>
      <c r="E24" s="28">
        <v>1.5863162637362516</v>
      </c>
      <c r="G24" s="27">
        <v>38475</v>
      </c>
      <c r="H24" s="13">
        <v>18.105619999999988</v>
      </c>
      <c r="I24" s="11">
        <v>28.055659999999985</v>
      </c>
      <c r="J24" s="12">
        <v>23.370000000000015</v>
      </c>
      <c r="K24" s="28">
        <v>37.036320000000011</v>
      </c>
      <c r="M24" s="27">
        <v>38578</v>
      </c>
      <c r="N24" s="13">
        <v>8.4344948064516068</v>
      </c>
      <c r="O24" s="11">
        <v>14.718925483870979</v>
      </c>
      <c r="P24" s="12">
        <v>10.882303935483865</v>
      </c>
      <c r="Q24" s="28">
        <v>19.513931612903242</v>
      </c>
      <c r="S24" s="27">
        <v>38681</v>
      </c>
      <c r="T24" s="13">
        <v>2.4359045219780264</v>
      </c>
      <c r="U24" s="11">
        <v>1.3031045604395604</v>
      </c>
      <c r="V24" s="12">
        <v>3.1422101868131866</v>
      </c>
      <c r="W24" s="28">
        <v>1.5863162637362516</v>
      </c>
    </row>
    <row r="25" spans="1:23">
      <c r="A25" s="27">
        <v>38373</v>
      </c>
      <c r="B25" s="13">
        <v>2.4359045219780264</v>
      </c>
      <c r="C25" s="11">
        <v>1.3031045604395604</v>
      </c>
      <c r="D25" s="12">
        <v>3.1422101868131866</v>
      </c>
      <c r="E25" s="28">
        <v>1.5863162637362516</v>
      </c>
      <c r="G25" s="27">
        <v>38476</v>
      </c>
      <c r="H25" s="13">
        <v>31.292659999999998</v>
      </c>
      <c r="I25" s="11">
        <v>45.580280000000002</v>
      </c>
      <c r="J25" s="12">
        <v>38.862599999999979</v>
      </c>
      <c r="K25" s="28">
        <v>58.486559999999955</v>
      </c>
      <c r="M25" s="27">
        <v>38579</v>
      </c>
      <c r="N25" s="13">
        <v>8.4344948064516068</v>
      </c>
      <c r="O25" s="11">
        <v>14.718925483870979</v>
      </c>
      <c r="P25" s="12">
        <v>10.882303935483865</v>
      </c>
      <c r="Q25" s="28">
        <v>19.513931612903242</v>
      </c>
      <c r="S25" s="27">
        <v>38682</v>
      </c>
      <c r="T25" s="13">
        <v>2.4359045219780264</v>
      </c>
      <c r="U25" s="11">
        <v>1.3031045604395604</v>
      </c>
      <c r="V25" s="12">
        <v>3.1422101868131866</v>
      </c>
      <c r="W25" s="28">
        <v>1.5863162637362516</v>
      </c>
    </row>
    <row r="26" spans="1:23">
      <c r="A26" s="27">
        <v>38374</v>
      </c>
      <c r="B26" s="13">
        <v>2.4359045219780264</v>
      </c>
      <c r="C26" s="11">
        <v>1.3031045604395604</v>
      </c>
      <c r="D26" s="12">
        <v>3.1422101868131866</v>
      </c>
      <c r="E26" s="28">
        <v>1.5863162637362516</v>
      </c>
      <c r="G26" s="27">
        <v>38477</v>
      </c>
      <c r="H26" s="13">
        <v>31.292659999999998</v>
      </c>
      <c r="I26" s="11">
        <v>45.580280000000002</v>
      </c>
      <c r="J26" s="12">
        <v>38.862599999999979</v>
      </c>
      <c r="K26" s="28">
        <v>58.486559999999955</v>
      </c>
      <c r="M26" s="27">
        <v>38580</v>
      </c>
      <c r="N26" s="13">
        <v>8.4344948064516068</v>
      </c>
      <c r="O26" s="11">
        <v>14.718925483870979</v>
      </c>
      <c r="P26" s="12">
        <v>10.882303935483865</v>
      </c>
      <c r="Q26" s="28">
        <v>19.513931612903242</v>
      </c>
      <c r="S26" s="27">
        <v>38683</v>
      </c>
      <c r="T26" s="13">
        <v>2.4359045219780264</v>
      </c>
      <c r="U26" s="11">
        <v>1.3031045604395604</v>
      </c>
      <c r="V26" s="12">
        <v>3.1422101868131866</v>
      </c>
      <c r="W26" s="28">
        <v>1.5863162637362516</v>
      </c>
    </row>
    <row r="27" spans="1:23">
      <c r="A27" s="27">
        <v>38375</v>
      </c>
      <c r="B27" s="13">
        <v>2.4359045219780264</v>
      </c>
      <c r="C27" s="11">
        <v>1.3031045604395604</v>
      </c>
      <c r="D27" s="12">
        <v>3.1422101868131866</v>
      </c>
      <c r="E27" s="28">
        <v>1.5863162637362516</v>
      </c>
      <c r="G27" s="27">
        <v>38478</v>
      </c>
      <c r="H27" s="13">
        <v>31.292659999999998</v>
      </c>
      <c r="I27" s="11">
        <v>45.580280000000002</v>
      </c>
      <c r="J27" s="12">
        <v>38.862599999999979</v>
      </c>
      <c r="K27" s="28">
        <v>58.486559999999955</v>
      </c>
      <c r="M27" s="27">
        <v>38581</v>
      </c>
      <c r="N27" s="13">
        <v>8.4344948064516068</v>
      </c>
      <c r="O27" s="11">
        <v>14.718925483870979</v>
      </c>
      <c r="P27" s="12">
        <v>10.882303935483865</v>
      </c>
      <c r="Q27" s="28">
        <v>19.513931612903242</v>
      </c>
      <c r="S27" s="27">
        <v>38684</v>
      </c>
      <c r="T27" s="13">
        <v>2.4359045219780264</v>
      </c>
      <c r="U27" s="11">
        <v>1.3031045604395604</v>
      </c>
      <c r="V27" s="12">
        <v>3.1422101868131866</v>
      </c>
      <c r="W27" s="28">
        <v>1.5863162637362516</v>
      </c>
    </row>
    <row r="28" spans="1:23">
      <c r="A28" s="27">
        <v>38376</v>
      </c>
      <c r="B28" s="13">
        <v>2.4359045219780264</v>
      </c>
      <c r="C28" s="11">
        <v>1.3031045604395604</v>
      </c>
      <c r="D28" s="12">
        <v>3.1422101868131866</v>
      </c>
      <c r="E28" s="28">
        <v>1.5863162637362516</v>
      </c>
      <c r="G28" s="27">
        <v>38479</v>
      </c>
      <c r="H28" s="13">
        <v>31.292659999999998</v>
      </c>
      <c r="I28" s="11">
        <v>45.580280000000002</v>
      </c>
      <c r="J28" s="12">
        <v>38.862599999999979</v>
      </c>
      <c r="K28" s="28">
        <v>58.486559999999955</v>
      </c>
      <c r="M28" s="27">
        <v>38582</v>
      </c>
      <c r="N28" s="13">
        <v>8.4344948064516068</v>
      </c>
      <c r="O28" s="11">
        <v>14.718925483870979</v>
      </c>
      <c r="P28" s="12">
        <v>10.882303935483865</v>
      </c>
      <c r="Q28" s="28">
        <v>19.513931612903242</v>
      </c>
      <c r="S28" s="27">
        <v>38685</v>
      </c>
      <c r="T28" s="13">
        <v>2.4359045219780264</v>
      </c>
      <c r="U28" s="11">
        <v>1.3031045604395604</v>
      </c>
      <c r="V28" s="12">
        <v>3.1422101868131866</v>
      </c>
      <c r="W28" s="28">
        <v>1.5863162637362516</v>
      </c>
    </row>
    <row r="29" spans="1:23">
      <c r="A29" s="27">
        <v>38377</v>
      </c>
      <c r="B29" s="13">
        <v>2.4359045219780264</v>
      </c>
      <c r="C29" s="11">
        <v>1.3031045604395604</v>
      </c>
      <c r="D29" s="12">
        <v>3.1422101868131866</v>
      </c>
      <c r="E29" s="28">
        <v>1.5863162637362516</v>
      </c>
      <c r="G29" s="27">
        <v>38480</v>
      </c>
      <c r="H29" s="13">
        <v>31.292659999999998</v>
      </c>
      <c r="I29" s="11">
        <v>45.580280000000002</v>
      </c>
      <c r="J29" s="12">
        <v>38.862599999999979</v>
      </c>
      <c r="K29" s="28">
        <v>58.486559999999955</v>
      </c>
      <c r="M29" s="27">
        <v>38583</v>
      </c>
      <c r="N29" s="13">
        <v>8.4344948064516068</v>
      </c>
      <c r="O29" s="11">
        <v>14.718925483870979</v>
      </c>
      <c r="P29" s="12">
        <v>10.882303935483865</v>
      </c>
      <c r="Q29" s="28">
        <v>19.513931612903242</v>
      </c>
      <c r="S29" s="27">
        <v>38686</v>
      </c>
      <c r="T29" s="13">
        <v>2.4359045219780264</v>
      </c>
      <c r="U29" s="11">
        <v>1.3031045604395604</v>
      </c>
      <c r="V29" s="12">
        <v>3.1422101868131866</v>
      </c>
      <c r="W29" s="28">
        <v>1.5863162637362516</v>
      </c>
    </row>
    <row r="30" spans="1:23">
      <c r="A30" s="27">
        <v>38378</v>
      </c>
      <c r="B30" s="13">
        <v>2.4359045219780264</v>
      </c>
      <c r="C30" s="11">
        <v>1.3031045604395604</v>
      </c>
      <c r="D30" s="12">
        <v>3.1422101868131866</v>
      </c>
      <c r="E30" s="28">
        <v>1.5863162637362516</v>
      </c>
      <c r="G30" s="27">
        <v>38481</v>
      </c>
      <c r="H30" s="13">
        <v>31.292659999999998</v>
      </c>
      <c r="I30" s="11">
        <v>45.580280000000002</v>
      </c>
      <c r="J30" s="12">
        <v>38.862599999999979</v>
      </c>
      <c r="K30" s="28">
        <v>58.486559999999955</v>
      </c>
      <c r="M30" s="27">
        <v>38584</v>
      </c>
      <c r="N30" s="13">
        <v>8.4344948064516068</v>
      </c>
      <c r="O30" s="11">
        <v>14.718925483870979</v>
      </c>
      <c r="P30" s="12">
        <v>10.882303935483865</v>
      </c>
      <c r="Q30" s="28">
        <v>19.513931612903242</v>
      </c>
      <c r="S30" s="27">
        <v>38687</v>
      </c>
      <c r="T30" s="13">
        <v>2.4359045219780264</v>
      </c>
      <c r="U30" s="11">
        <v>1.3031045604395604</v>
      </c>
      <c r="V30" s="12">
        <v>3.1422101868131866</v>
      </c>
      <c r="W30" s="28">
        <v>1.5863162637362516</v>
      </c>
    </row>
    <row r="31" spans="1:23">
      <c r="A31" s="27">
        <v>38379</v>
      </c>
      <c r="B31" s="13">
        <v>2.4359045219780264</v>
      </c>
      <c r="C31" s="11">
        <v>1.3031045604395604</v>
      </c>
      <c r="D31" s="12">
        <v>3.1422101868131866</v>
      </c>
      <c r="E31" s="28">
        <v>1.5863162637362516</v>
      </c>
      <c r="G31" s="27">
        <v>38482</v>
      </c>
      <c r="H31" s="13">
        <v>31.292659999999998</v>
      </c>
      <c r="I31" s="11">
        <v>45.580280000000002</v>
      </c>
      <c r="J31" s="12">
        <v>38.862599999999979</v>
      </c>
      <c r="K31" s="28">
        <v>58.486559999999955</v>
      </c>
      <c r="M31" s="27">
        <v>38585</v>
      </c>
      <c r="N31" s="13">
        <v>8.4344948064516068</v>
      </c>
      <c r="O31" s="11">
        <v>14.718925483870979</v>
      </c>
      <c r="P31" s="12">
        <v>10.882303935483865</v>
      </c>
      <c r="Q31" s="28">
        <v>19.513931612903242</v>
      </c>
      <c r="S31" s="27">
        <v>38688</v>
      </c>
      <c r="T31" s="13">
        <v>2.4359045219780264</v>
      </c>
      <c r="U31" s="11">
        <v>1.3031045604395604</v>
      </c>
      <c r="V31" s="12">
        <v>3.1422101868131866</v>
      </c>
      <c r="W31" s="28">
        <v>1.5863162637362516</v>
      </c>
    </row>
    <row r="32" spans="1:23">
      <c r="A32" s="27">
        <v>38380</v>
      </c>
      <c r="B32" s="13">
        <v>2.4359045219780264</v>
      </c>
      <c r="C32" s="11">
        <v>1.3031045604395604</v>
      </c>
      <c r="D32" s="12">
        <v>3.1422101868131866</v>
      </c>
      <c r="E32" s="28">
        <v>1.5863162637362516</v>
      </c>
      <c r="G32" s="27">
        <v>38483</v>
      </c>
      <c r="H32" s="13">
        <v>31.292659999999998</v>
      </c>
      <c r="I32" s="11">
        <v>45.580280000000002</v>
      </c>
      <c r="J32" s="12">
        <v>38.862599999999979</v>
      </c>
      <c r="K32" s="28">
        <v>58.486559999999955</v>
      </c>
      <c r="M32" s="27">
        <v>38586</v>
      </c>
      <c r="N32" s="13">
        <v>8.4344948064516068</v>
      </c>
      <c r="O32" s="11">
        <v>14.718925483870979</v>
      </c>
      <c r="P32" s="12">
        <v>10.882303935483865</v>
      </c>
      <c r="Q32" s="28">
        <v>19.513931612903242</v>
      </c>
      <c r="S32" s="27">
        <v>38689</v>
      </c>
      <c r="T32" s="13">
        <v>2.4359045219780264</v>
      </c>
      <c r="U32" s="11">
        <v>1.3031045604395604</v>
      </c>
      <c r="V32" s="12">
        <v>3.1422101868131866</v>
      </c>
      <c r="W32" s="28">
        <v>1.5863162637362516</v>
      </c>
    </row>
    <row r="33" spans="1:23">
      <c r="A33" s="27">
        <v>38381</v>
      </c>
      <c r="B33" s="13">
        <v>2.4359045219780264</v>
      </c>
      <c r="C33" s="11">
        <v>1.3031045604395604</v>
      </c>
      <c r="D33" s="12">
        <v>3.1422101868131866</v>
      </c>
      <c r="E33" s="28">
        <v>1.5863162637362516</v>
      </c>
      <c r="G33" s="27">
        <v>38484</v>
      </c>
      <c r="H33" s="13">
        <v>31.292659999999998</v>
      </c>
      <c r="I33" s="11">
        <v>45.580280000000002</v>
      </c>
      <c r="J33" s="12">
        <v>38.862599999999979</v>
      </c>
      <c r="K33" s="28">
        <v>58.486559999999955</v>
      </c>
      <c r="M33" s="27">
        <v>38587</v>
      </c>
      <c r="N33" s="13">
        <v>8.4344948064516068</v>
      </c>
      <c r="O33" s="11">
        <v>14.718925483870979</v>
      </c>
      <c r="P33" s="12">
        <v>10.882303935483865</v>
      </c>
      <c r="Q33" s="28">
        <v>19.513931612903242</v>
      </c>
      <c r="S33" s="27">
        <v>38690</v>
      </c>
      <c r="T33" s="13">
        <v>2.4359045219780264</v>
      </c>
      <c r="U33" s="11">
        <v>1.3031045604395604</v>
      </c>
      <c r="V33" s="12">
        <v>3.1422101868131866</v>
      </c>
      <c r="W33" s="28">
        <v>1.5863162637362516</v>
      </c>
    </row>
    <row r="34" spans="1:23">
      <c r="A34" s="27">
        <v>38382</v>
      </c>
      <c r="B34" s="13">
        <v>2.4359045219780264</v>
      </c>
      <c r="C34" s="11">
        <v>1.3031045604395604</v>
      </c>
      <c r="D34" s="12">
        <v>3.1422101868131866</v>
      </c>
      <c r="E34" s="28">
        <v>1.5863162637362516</v>
      </c>
      <c r="G34" s="27">
        <v>38485</v>
      </c>
      <c r="H34" s="13">
        <v>31.292659999999998</v>
      </c>
      <c r="I34" s="11">
        <v>45.580280000000002</v>
      </c>
      <c r="J34" s="12">
        <v>38.862599999999979</v>
      </c>
      <c r="K34" s="28">
        <v>58.486559999999955</v>
      </c>
      <c r="M34" s="27">
        <v>38588</v>
      </c>
      <c r="N34" s="13">
        <v>8.4344948064516068</v>
      </c>
      <c r="O34" s="11">
        <v>14.718925483870979</v>
      </c>
      <c r="P34" s="12">
        <v>10.882303935483865</v>
      </c>
      <c r="Q34" s="28">
        <v>19.513931612903242</v>
      </c>
      <c r="S34" s="27">
        <v>38691</v>
      </c>
      <c r="T34" s="13">
        <v>2.4359045219780264</v>
      </c>
      <c r="U34" s="11">
        <v>1.3031045604395604</v>
      </c>
      <c r="V34" s="12">
        <v>3.1422101868131866</v>
      </c>
      <c r="W34" s="28">
        <v>1.5863162637362516</v>
      </c>
    </row>
    <row r="35" spans="1:23">
      <c r="A35" s="27">
        <v>38383</v>
      </c>
      <c r="B35" s="13">
        <v>2.4359045219780264</v>
      </c>
      <c r="C35" s="11">
        <v>1.3031045604395604</v>
      </c>
      <c r="D35" s="12">
        <v>3.1422101868131866</v>
      </c>
      <c r="E35" s="28">
        <v>1.5863162637362516</v>
      </c>
      <c r="G35" s="27">
        <v>38486</v>
      </c>
      <c r="H35" s="13">
        <v>31.292659999999998</v>
      </c>
      <c r="I35" s="11">
        <v>45.580280000000002</v>
      </c>
      <c r="J35" s="12">
        <v>38.862599999999979</v>
      </c>
      <c r="K35" s="28">
        <v>58.486559999999955</v>
      </c>
      <c r="M35" s="27">
        <v>38589</v>
      </c>
      <c r="N35" s="13">
        <v>8.4344948064516068</v>
      </c>
      <c r="O35" s="11">
        <v>14.718925483870979</v>
      </c>
      <c r="P35" s="12">
        <v>10.882303935483865</v>
      </c>
      <c r="Q35" s="28">
        <v>19.513931612903242</v>
      </c>
      <c r="S35" s="27">
        <v>38692</v>
      </c>
      <c r="T35" s="13">
        <v>2.4359045219780264</v>
      </c>
      <c r="U35" s="11">
        <v>1.3031045604395604</v>
      </c>
      <c r="V35" s="12">
        <v>3.1422101868131866</v>
      </c>
      <c r="W35" s="28">
        <v>1.5863162637362516</v>
      </c>
    </row>
    <row r="36" spans="1:23">
      <c r="A36" s="27">
        <v>38384</v>
      </c>
      <c r="B36" s="13">
        <v>2.4359045219780264</v>
      </c>
      <c r="C36" s="11">
        <v>1.3031045604395604</v>
      </c>
      <c r="D36" s="12">
        <v>3.1422101868131866</v>
      </c>
      <c r="E36" s="28">
        <v>1.5863162637362516</v>
      </c>
      <c r="G36" s="27">
        <v>38487</v>
      </c>
      <c r="H36" s="13">
        <v>31.292659999999998</v>
      </c>
      <c r="I36" s="11">
        <v>45.580280000000002</v>
      </c>
      <c r="J36" s="12">
        <v>38.862599999999979</v>
      </c>
      <c r="K36" s="28">
        <v>58.486559999999955</v>
      </c>
      <c r="M36" s="27">
        <v>38590</v>
      </c>
      <c r="N36" s="13">
        <v>8.4344948064516068</v>
      </c>
      <c r="O36" s="11">
        <v>14.718925483870979</v>
      </c>
      <c r="P36" s="12">
        <v>10.882303935483865</v>
      </c>
      <c r="Q36" s="28">
        <v>19.513931612903242</v>
      </c>
      <c r="S36" s="27">
        <v>38693</v>
      </c>
      <c r="T36" s="13">
        <v>2.4359045219780264</v>
      </c>
      <c r="U36" s="11">
        <v>1.3031045604395604</v>
      </c>
      <c r="V36" s="12">
        <v>3.1422101868131866</v>
      </c>
      <c r="W36" s="28">
        <v>1.5863162637362516</v>
      </c>
    </row>
    <row r="37" spans="1:23">
      <c r="A37" s="27">
        <v>38385</v>
      </c>
      <c r="B37" s="13">
        <v>2.4359045219780264</v>
      </c>
      <c r="C37" s="11">
        <v>1.3031045604395604</v>
      </c>
      <c r="D37" s="12">
        <v>3.1422101868131866</v>
      </c>
      <c r="E37" s="28">
        <v>1.5863162637362516</v>
      </c>
      <c r="G37" s="27">
        <v>38488</v>
      </c>
      <c r="H37" s="13">
        <v>31.292659999999998</v>
      </c>
      <c r="I37" s="11">
        <v>45.580280000000002</v>
      </c>
      <c r="J37" s="12">
        <v>38.862599999999979</v>
      </c>
      <c r="K37" s="28">
        <v>58.486559999999955</v>
      </c>
      <c r="M37" s="27">
        <v>38591</v>
      </c>
      <c r="N37" s="13">
        <v>8.4344948064516068</v>
      </c>
      <c r="O37" s="11">
        <v>14.718925483870979</v>
      </c>
      <c r="P37" s="12">
        <v>10.882303935483865</v>
      </c>
      <c r="Q37" s="28">
        <v>19.513931612903242</v>
      </c>
      <c r="S37" s="27">
        <v>38694</v>
      </c>
      <c r="T37" s="13">
        <v>2.4359045219780264</v>
      </c>
      <c r="U37" s="11">
        <v>1.3031045604395604</v>
      </c>
      <c r="V37" s="12">
        <v>3.1422101868131866</v>
      </c>
      <c r="W37" s="28">
        <v>1.5863162637362516</v>
      </c>
    </row>
    <row r="38" spans="1:23">
      <c r="A38" s="27">
        <v>38386</v>
      </c>
      <c r="B38" s="13">
        <v>2.4359045219780264</v>
      </c>
      <c r="C38" s="11">
        <v>1.3031045604395604</v>
      </c>
      <c r="D38" s="12">
        <v>3.1422101868131866</v>
      </c>
      <c r="E38" s="28">
        <v>1.5863162637362516</v>
      </c>
      <c r="G38" s="27">
        <v>38489</v>
      </c>
      <c r="H38" s="13">
        <v>31.292659999999998</v>
      </c>
      <c r="I38" s="11">
        <v>45.580280000000002</v>
      </c>
      <c r="J38" s="12">
        <v>38.862599999999979</v>
      </c>
      <c r="K38" s="28">
        <v>58.486559999999955</v>
      </c>
      <c r="M38" s="27">
        <v>38592</v>
      </c>
      <c r="N38" s="13">
        <v>8.4344948064516068</v>
      </c>
      <c r="O38" s="11">
        <v>14.718925483870979</v>
      </c>
      <c r="P38" s="12">
        <v>10.882303935483865</v>
      </c>
      <c r="Q38" s="28">
        <v>19.513931612903242</v>
      </c>
      <c r="S38" s="27">
        <v>38695</v>
      </c>
      <c r="T38" s="13">
        <v>2.4359045219780264</v>
      </c>
      <c r="U38" s="11">
        <v>1.3031045604395604</v>
      </c>
      <c r="V38" s="12">
        <v>3.1422101868131866</v>
      </c>
      <c r="W38" s="28">
        <v>1.5863162637362516</v>
      </c>
    </row>
    <row r="39" spans="1:23">
      <c r="A39" s="27">
        <v>38387</v>
      </c>
      <c r="B39" s="13">
        <v>2.4359045219780264</v>
      </c>
      <c r="C39" s="11">
        <v>1.3031045604395604</v>
      </c>
      <c r="D39" s="12">
        <v>3.1422101868131866</v>
      </c>
      <c r="E39" s="28">
        <v>1.5863162637362516</v>
      </c>
      <c r="G39" s="27">
        <v>38490</v>
      </c>
      <c r="H39" s="13">
        <v>31.292659999999998</v>
      </c>
      <c r="I39" s="11">
        <v>45.580280000000002</v>
      </c>
      <c r="J39" s="12">
        <v>38.862599999999979</v>
      </c>
      <c r="K39" s="28">
        <v>58.486559999999955</v>
      </c>
      <c r="M39" s="27">
        <v>38593</v>
      </c>
      <c r="N39" s="13">
        <v>8.4344948064516068</v>
      </c>
      <c r="O39" s="11">
        <v>14.718925483870979</v>
      </c>
      <c r="P39" s="12">
        <v>10.882303935483865</v>
      </c>
      <c r="Q39" s="28">
        <v>19.513931612903242</v>
      </c>
      <c r="S39" s="27">
        <v>38696</v>
      </c>
      <c r="T39" s="13">
        <v>2.4359045219780264</v>
      </c>
      <c r="U39" s="11">
        <v>1.3031045604395604</v>
      </c>
      <c r="V39" s="12">
        <v>3.1422101868131866</v>
      </c>
      <c r="W39" s="28">
        <v>1.5863162637362516</v>
      </c>
    </row>
    <row r="40" spans="1:23">
      <c r="A40" s="27">
        <v>38388</v>
      </c>
      <c r="B40" s="13">
        <v>2.4359045219780264</v>
      </c>
      <c r="C40" s="11">
        <v>1.3031045604395604</v>
      </c>
      <c r="D40" s="12">
        <v>3.1422101868131866</v>
      </c>
      <c r="E40" s="28">
        <v>1.5863162637362516</v>
      </c>
      <c r="G40" s="27">
        <v>38491</v>
      </c>
      <c r="H40" s="13">
        <v>47.65279000000001</v>
      </c>
      <c r="I40" s="11">
        <v>50.968639999999979</v>
      </c>
      <c r="J40" s="12">
        <v>60.484980000000014</v>
      </c>
      <c r="K40" s="28">
        <v>65.039280000000005</v>
      </c>
      <c r="M40" s="27">
        <v>38594</v>
      </c>
      <c r="N40" s="13">
        <v>8.4344948064516068</v>
      </c>
      <c r="O40" s="11">
        <v>14.718925483870979</v>
      </c>
      <c r="P40" s="12">
        <v>10.882303935483865</v>
      </c>
      <c r="Q40" s="28">
        <v>19.513931612903242</v>
      </c>
      <c r="S40" s="27">
        <v>38697</v>
      </c>
      <c r="T40" s="13">
        <v>2.4359045219780264</v>
      </c>
      <c r="U40" s="11">
        <v>1.3031045604395604</v>
      </c>
      <c r="V40" s="12">
        <v>3.1422101868131866</v>
      </c>
      <c r="W40" s="28">
        <v>1.5863162637362516</v>
      </c>
    </row>
    <row r="41" spans="1:23">
      <c r="A41" s="27">
        <v>38389</v>
      </c>
      <c r="B41" s="13">
        <v>2.4359045219780264</v>
      </c>
      <c r="C41" s="11">
        <v>1.3031045604395604</v>
      </c>
      <c r="D41" s="12">
        <v>3.1422101868131866</v>
      </c>
      <c r="E41" s="28">
        <v>1.5863162637362516</v>
      </c>
      <c r="G41" s="27">
        <v>38492</v>
      </c>
      <c r="H41" s="13">
        <v>47.65279000000001</v>
      </c>
      <c r="I41" s="11">
        <v>50.968639999999979</v>
      </c>
      <c r="J41" s="12">
        <v>60.484980000000014</v>
      </c>
      <c r="K41" s="28">
        <v>65.039280000000005</v>
      </c>
      <c r="M41" s="27">
        <v>38595</v>
      </c>
      <c r="N41" s="13">
        <v>8.4344948064516068</v>
      </c>
      <c r="O41" s="11">
        <v>14.718925483870979</v>
      </c>
      <c r="P41" s="12">
        <v>10.882303935483865</v>
      </c>
      <c r="Q41" s="28">
        <v>19.513931612903242</v>
      </c>
      <c r="S41" s="27">
        <v>38698</v>
      </c>
      <c r="T41" s="13">
        <v>2.4359045219780264</v>
      </c>
      <c r="U41" s="11">
        <v>1.3031045604395604</v>
      </c>
      <c r="V41" s="12">
        <v>3.1422101868131866</v>
      </c>
      <c r="W41" s="28">
        <v>1.5863162637362516</v>
      </c>
    </row>
    <row r="42" spans="1:23">
      <c r="A42" s="27">
        <v>38390</v>
      </c>
      <c r="B42" s="13">
        <v>2.4359045219780264</v>
      </c>
      <c r="C42" s="11">
        <v>1.3031045604395604</v>
      </c>
      <c r="D42" s="12">
        <v>3.1422101868131866</v>
      </c>
      <c r="E42" s="28">
        <v>1.5863162637362516</v>
      </c>
      <c r="G42" s="27">
        <v>38493</v>
      </c>
      <c r="H42" s="13">
        <v>47.65279000000001</v>
      </c>
      <c r="I42" s="11">
        <v>50.968639999999979</v>
      </c>
      <c r="J42" s="12">
        <v>60.484980000000014</v>
      </c>
      <c r="K42" s="28">
        <v>65.039280000000005</v>
      </c>
      <c r="M42" s="27">
        <v>38596</v>
      </c>
      <c r="N42" s="13">
        <v>8.4344948064516068</v>
      </c>
      <c r="O42" s="11">
        <v>14.718925483870979</v>
      </c>
      <c r="P42" s="12">
        <v>10.882303935483865</v>
      </c>
      <c r="Q42" s="28">
        <v>19.513931612903242</v>
      </c>
      <c r="S42" s="27">
        <v>38699</v>
      </c>
      <c r="T42" s="13">
        <v>2.4359045219780264</v>
      </c>
      <c r="U42" s="11">
        <v>1.3031045604395604</v>
      </c>
      <c r="V42" s="12">
        <v>3.1422101868131866</v>
      </c>
      <c r="W42" s="28">
        <v>1.5863162637362516</v>
      </c>
    </row>
    <row r="43" spans="1:23">
      <c r="A43" s="27">
        <v>38391</v>
      </c>
      <c r="B43" s="13">
        <v>2.4359045219780264</v>
      </c>
      <c r="C43" s="11">
        <v>1.3031045604395604</v>
      </c>
      <c r="D43" s="12">
        <v>3.1422101868131866</v>
      </c>
      <c r="E43" s="28">
        <v>1.5863162637362516</v>
      </c>
      <c r="G43" s="27">
        <v>38494</v>
      </c>
      <c r="H43" s="13">
        <v>47.65279000000001</v>
      </c>
      <c r="I43" s="11">
        <v>50.968639999999979</v>
      </c>
      <c r="J43" s="12">
        <v>60.484980000000014</v>
      </c>
      <c r="K43" s="28">
        <v>65.039280000000005</v>
      </c>
      <c r="M43" s="27">
        <v>38597</v>
      </c>
      <c r="N43" s="13">
        <v>8.4344948064516068</v>
      </c>
      <c r="O43" s="11">
        <v>14.718925483870979</v>
      </c>
      <c r="P43" s="12">
        <v>10.882303935483865</v>
      </c>
      <c r="Q43" s="28">
        <v>19.513931612903242</v>
      </c>
      <c r="S43" s="27">
        <v>38700</v>
      </c>
      <c r="T43" s="13">
        <v>2.4359045219780264</v>
      </c>
      <c r="U43" s="11">
        <v>1.3031045604395604</v>
      </c>
      <c r="V43" s="12">
        <v>3.1422101868131866</v>
      </c>
      <c r="W43" s="28">
        <v>1.5863162637362516</v>
      </c>
    </row>
    <row r="44" spans="1:23">
      <c r="A44" s="27">
        <v>38392</v>
      </c>
      <c r="B44" s="13">
        <v>2.4359045219780264</v>
      </c>
      <c r="C44" s="11">
        <v>1.3031045604395604</v>
      </c>
      <c r="D44" s="12">
        <v>3.1422101868131866</v>
      </c>
      <c r="E44" s="28">
        <v>1.5863162637362516</v>
      </c>
      <c r="G44" s="27">
        <v>38495</v>
      </c>
      <c r="H44" s="13">
        <v>47.65279000000001</v>
      </c>
      <c r="I44" s="11">
        <v>50.968639999999979</v>
      </c>
      <c r="J44" s="12">
        <v>60.484980000000014</v>
      </c>
      <c r="K44" s="28">
        <v>65.039280000000005</v>
      </c>
      <c r="M44" s="27">
        <v>38598</v>
      </c>
      <c r="N44" s="13">
        <v>8.4344948064516068</v>
      </c>
      <c r="O44" s="11">
        <v>14.718925483870979</v>
      </c>
      <c r="P44" s="12">
        <v>10.882303935483865</v>
      </c>
      <c r="Q44" s="28">
        <v>19.513931612903242</v>
      </c>
      <c r="S44" s="27">
        <v>38701</v>
      </c>
      <c r="T44" s="13">
        <v>2.4359045219780264</v>
      </c>
      <c r="U44" s="11">
        <v>1.3031045604395604</v>
      </c>
      <c r="V44" s="12">
        <v>3.1422101868131866</v>
      </c>
      <c r="W44" s="28">
        <v>1.5863162637362516</v>
      </c>
    </row>
    <row r="45" spans="1:23">
      <c r="A45" s="27">
        <v>38393</v>
      </c>
      <c r="B45" s="13">
        <v>2.4359045219780264</v>
      </c>
      <c r="C45" s="11">
        <v>1.3031045604395604</v>
      </c>
      <c r="D45" s="12">
        <v>3.1422101868131866</v>
      </c>
      <c r="E45" s="28">
        <v>1.5863162637362516</v>
      </c>
      <c r="G45" s="27">
        <v>38496</v>
      </c>
      <c r="H45" s="13">
        <v>47.65279000000001</v>
      </c>
      <c r="I45" s="11">
        <v>50.968639999999979</v>
      </c>
      <c r="J45" s="12">
        <v>60.484980000000014</v>
      </c>
      <c r="K45" s="28">
        <v>65.039280000000005</v>
      </c>
      <c r="M45" s="27">
        <v>38599</v>
      </c>
      <c r="N45" s="13">
        <v>8.4344948064516068</v>
      </c>
      <c r="O45" s="11">
        <v>14.718925483870979</v>
      </c>
      <c r="P45" s="12">
        <v>10.882303935483865</v>
      </c>
      <c r="Q45" s="28">
        <v>19.513931612903242</v>
      </c>
      <c r="S45" s="27">
        <v>38702</v>
      </c>
      <c r="T45" s="13">
        <v>2.4359045219780264</v>
      </c>
      <c r="U45" s="11">
        <v>1.3031045604395604</v>
      </c>
      <c r="V45" s="12">
        <v>3.1422101868131866</v>
      </c>
      <c r="W45" s="28">
        <v>1.5863162637362516</v>
      </c>
    </row>
    <row r="46" spans="1:23">
      <c r="A46" s="27">
        <v>38394</v>
      </c>
      <c r="B46" s="13">
        <v>2.4359045219780264</v>
      </c>
      <c r="C46" s="11">
        <v>1.3031045604395604</v>
      </c>
      <c r="D46" s="12">
        <v>3.1422101868131866</v>
      </c>
      <c r="E46" s="28">
        <v>1.5863162637362516</v>
      </c>
      <c r="G46" s="27">
        <v>38497</v>
      </c>
      <c r="H46" s="13">
        <v>47.65279000000001</v>
      </c>
      <c r="I46" s="11">
        <v>50.968639999999979</v>
      </c>
      <c r="J46" s="12">
        <v>60.484980000000014</v>
      </c>
      <c r="K46" s="28">
        <v>65.039280000000005</v>
      </c>
      <c r="M46" s="27">
        <v>38600</v>
      </c>
      <c r="N46" s="13">
        <v>8.4344948064516068</v>
      </c>
      <c r="O46" s="11">
        <v>14.718925483870979</v>
      </c>
      <c r="P46" s="12">
        <v>10.882303935483865</v>
      </c>
      <c r="Q46" s="28">
        <v>19.513931612903242</v>
      </c>
      <c r="S46" s="27">
        <v>38703</v>
      </c>
      <c r="T46" s="13">
        <v>2.4359045219780264</v>
      </c>
      <c r="U46" s="11">
        <v>1.3031045604395604</v>
      </c>
      <c r="V46" s="12">
        <v>3.1422101868131866</v>
      </c>
      <c r="W46" s="28">
        <v>1.5863162637362516</v>
      </c>
    </row>
    <row r="47" spans="1:23">
      <c r="A47" s="27">
        <v>38395</v>
      </c>
      <c r="B47" s="13">
        <v>2.4359045219780264</v>
      </c>
      <c r="C47" s="11">
        <v>1.3031045604395604</v>
      </c>
      <c r="D47" s="12">
        <v>3.1422101868131866</v>
      </c>
      <c r="E47" s="28">
        <v>1.5863162637362516</v>
      </c>
      <c r="G47" s="27">
        <v>38498</v>
      </c>
      <c r="H47" s="13">
        <v>54.648029999999977</v>
      </c>
      <c r="I47" s="11">
        <v>51.938079999999978</v>
      </c>
      <c r="J47" s="12">
        <v>70.120259999999988</v>
      </c>
      <c r="K47" s="28">
        <v>66.398159999999947</v>
      </c>
      <c r="M47" s="27">
        <v>38601</v>
      </c>
      <c r="N47" s="13">
        <v>8.4344948064516068</v>
      </c>
      <c r="O47" s="11">
        <v>14.718925483870979</v>
      </c>
      <c r="P47" s="12">
        <v>10.882303935483865</v>
      </c>
      <c r="Q47" s="28">
        <v>19.513931612903242</v>
      </c>
      <c r="S47" s="27">
        <v>38704</v>
      </c>
      <c r="T47" s="13">
        <v>2.4359045219780264</v>
      </c>
      <c r="U47" s="11">
        <v>1.3031045604395604</v>
      </c>
      <c r="V47" s="12">
        <v>3.1422101868131866</v>
      </c>
      <c r="W47" s="28">
        <v>1.5863162637362516</v>
      </c>
    </row>
    <row r="48" spans="1:23">
      <c r="A48" s="27">
        <v>38396</v>
      </c>
      <c r="B48" s="13">
        <v>2.4359045219780264</v>
      </c>
      <c r="C48" s="11">
        <v>1.3031045604395604</v>
      </c>
      <c r="D48" s="12">
        <v>3.1422101868131866</v>
      </c>
      <c r="E48" s="28">
        <v>1.5863162637362516</v>
      </c>
      <c r="G48" s="27">
        <v>38499</v>
      </c>
      <c r="H48" s="13">
        <v>54.648029999999977</v>
      </c>
      <c r="I48" s="11">
        <v>51.938079999999978</v>
      </c>
      <c r="J48" s="12">
        <v>70.120259999999988</v>
      </c>
      <c r="K48" s="28">
        <v>66.398159999999947</v>
      </c>
      <c r="M48" s="27">
        <v>38602</v>
      </c>
      <c r="N48" s="13">
        <v>8.4344948064516068</v>
      </c>
      <c r="O48" s="11">
        <v>14.718925483870979</v>
      </c>
      <c r="P48" s="12">
        <v>10.882303935483865</v>
      </c>
      <c r="Q48" s="28">
        <v>19.513931612903242</v>
      </c>
      <c r="S48" s="27">
        <v>38705</v>
      </c>
      <c r="T48" s="13">
        <v>2.4359045219780264</v>
      </c>
      <c r="U48" s="11">
        <v>1.3031045604395604</v>
      </c>
      <c r="V48" s="12">
        <v>3.1422101868131866</v>
      </c>
      <c r="W48" s="28">
        <v>1.5863162637362516</v>
      </c>
    </row>
    <row r="49" spans="1:23">
      <c r="A49" s="27">
        <v>38397</v>
      </c>
      <c r="B49" s="13">
        <v>2.4359045219780264</v>
      </c>
      <c r="C49" s="11">
        <v>1.3031045604395604</v>
      </c>
      <c r="D49" s="12">
        <v>3.1422101868131866</v>
      </c>
      <c r="E49" s="28">
        <v>1.5863162637362516</v>
      </c>
      <c r="G49" s="27">
        <v>38500</v>
      </c>
      <c r="H49" s="13">
        <v>63.168533333333343</v>
      </c>
      <c r="I49" s="11">
        <v>57.964986666666711</v>
      </c>
      <c r="J49" s="12">
        <v>79.54768</v>
      </c>
      <c r="K49" s="28">
        <v>72.400640000000081</v>
      </c>
      <c r="M49" s="27">
        <v>38603</v>
      </c>
      <c r="N49" s="13">
        <v>8.4344948064516068</v>
      </c>
      <c r="O49" s="11">
        <v>14.718925483870979</v>
      </c>
      <c r="P49" s="12">
        <v>10.882303935483865</v>
      </c>
      <c r="Q49" s="28">
        <v>19.513931612903242</v>
      </c>
      <c r="S49" s="27">
        <v>38706</v>
      </c>
      <c r="T49" s="13">
        <v>2.4359045219780264</v>
      </c>
      <c r="U49" s="11">
        <v>1.3031045604395604</v>
      </c>
      <c r="V49" s="12">
        <v>3.1422101868131866</v>
      </c>
      <c r="W49" s="28">
        <v>1.5863162637362516</v>
      </c>
    </row>
    <row r="50" spans="1:23">
      <c r="A50" s="27">
        <v>38398</v>
      </c>
      <c r="B50" s="13">
        <v>2.4359045219780264</v>
      </c>
      <c r="C50" s="11">
        <v>1.3031045604395604</v>
      </c>
      <c r="D50" s="12">
        <v>3.1422101868131866</v>
      </c>
      <c r="E50" s="28">
        <v>1.5863162637362516</v>
      </c>
      <c r="G50" s="27">
        <v>38501</v>
      </c>
      <c r="H50" s="13">
        <v>65.953875000000025</v>
      </c>
      <c r="I50" s="11">
        <v>65.977944999999934</v>
      </c>
      <c r="J50" s="12">
        <v>85.753079999999969</v>
      </c>
      <c r="K50" s="28">
        <v>85.786139999999961</v>
      </c>
      <c r="M50" s="27">
        <v>38604</v>
      </c>
      <c r="N50" s="13">
        <v>8.4344948064516068</v>
      </c>
      <c r="O50" s="11">
        <v>14.718925483870979</v>
      </c>
      <c r="P50" s="12">
        <v>10.882303935483865</v>
      </c>
      <c r="Q50" s="28">
        <v>19.513931612903242</v>
      </c>
      <c r="S50" s="27">
        <v>38707</v>
      </c>
      <c r="T50" s="13">
        <v>2.4359045219780264</v>
      </c>
      <c r="U50" s="11">
        <v>1.3031045604395604</v>
      </c>
      <c r="V50" s="12">
        <v>3.1422101868131866</v>
      </c>
      <c r="W50" s="28">
        <v>1.5863162637362516</v>
      </c>
    </row>
    <row r="51" spans="1:23">
      <c r="A51" s="27">
        <v>38399</v>
      </c>
      <c r="B51" s="13">
        <v>2.4359045219780264</v>
      </c>
      <c r="C51" s="11">
        <v>1.3031045604395604</v>
      </c>
      <c r="D51" s="12">
        <v>3.1422101868131866</v>
      </c>
      <c r="E51" s="28">
        <v>1.5863162637362516</v>
      </c>
      <c r="G51" s="27">
        <v>38502</v>
      </c>
      <c r="H51" s="13">
        <v>82.068324999999945</v>
      </c>
      <c r="I51" s="11">
        <v>121.13227500000004</v>
      </c>
      <c r="J51" s="12">
        <v>107.99220000000008</v>
      </c>
      <c r="K51" s="28">
        <v>161.64630000000008</v>
      </c>
      <c r="M51" s="27">
        <v>38605</v>
      </c>
      <c r="N51" s="13">
        <v>8.4344948064516068</v>
      </c>
      <c r="O51" s="11">
        <v>14.718925483870979</v>
      </c>
      <c r="P51" s="12">
        <v>10.882303935483865</v>
      </c>
      <c r="Q51" s="28">
        <v>19.513931612903242</v>
      </c>
      <c r="S51" s="27">
        <v>38708</v>
      </c>
      <c r="T51" s="13">
        <v>2.4359045219780264</v>
      </c>
      <c r="U51" s="11">
        <v>1.3031045604395604</v>
      </c>
      <c r="V51" s="12">
        <v>3.1422101868131866</v>
      </c>
      <c r="W51" s="28">
        <v>1.5863162637362516</v>
      </c>
    </row>
    <row r="52" spans="1:23">
      <c r="A52" s="27">
        <v>38400</v>
      </c>
      <c r="B52" s="13">
        <v>2.4359045219780264</v>
      </c>
      <c r="C52" s="11">
        <v>1.3031045604395604</v>
      </c>
      <c r="D52" s="12">
        <v>3.1422101868131866</v>
      </c>
      <c r="E52" s="28">
        <v>1.5863162637362516</v>
      </c>
      <c r="G52" s="27">
        <v>38503</v>
      </c>
      <c r="H52" s="13">
        <v>126.52934999999999</v>
      </c>
      <c r="I52" s="11">
        <v>161.30717999999999</v>
      </c>
      <c r="J52" s="12">
        <v>171.85500000000002</v>
      </c>
      <c r="K52" s="28">
        <v>219.93335999999996</v>
      </c>
      <c r="M52" s="27">
        <v>38606</v>
      </c>
      <c r="N52" s="13">
        <v>8.4344948064516068</v>
      </c>
      <c r="O52" s="11">
        <v>14.718925483870979</v>
      </c>
      <c r="P52" s="12">
        <v>10.882303935483865</v>
      </c>
      <c r="Q52" s="28">
        <v>19.513931612903242</v>
      </c>
      <c r="S52" s="27">
        <v>38709</v>
      </c>
      <c r="T52" s="13">
        <v>2.4359045219780264</v>
      </c>
      <c r="U52" s="11">
        <v>1.3031045604395604</v>
      </c>
      <c r="V52" s="12">
        <v>3.1422101868131866</v>
      </c>
      <c r="W52" s="28">
        <v>1.5863162637362516</v>
      </c>
    </row>
    <row r="53" spans="1:23">
      <c r="A53" s="27">
        <v>38401</v>
      </c>
      <c r="B53" s="13">
        <v>2.4359045219780264</v>
      </c>
      <c r="C53" s="11">
        <v>1.3031045604395604</v>
      </c>
      <c r="D53" s="12">
        <v>3.1422101868131866</v>
      </c>
      <c r="E53" s="28">
        <v>1.5863162637362516</v>
      </c>
      <c r="G53" s="27">
        <v>38504</v>
      </c>
      <c r="H53" s="13">
        <v>156.60522999999998</v>
      </c>
      <c r="I53" s="11">
        <v>269.75</v>
      </c>
      <c r="J53" s="12">
        <v>215.40755999999996</v>
      </c>
      <c r="K53" s="28">
        <v>370.49999999999994</v>
      </c>
      <c r="M53" s="27">
        <v>38607</v>
      </c>
      <c r="N53" s="13">
        <v>8.4344948064516068</v>
      </c>
      <c r="O53" s="11">
        <v>14.718925483870979</v>
      </c>
      <c r="P53" s="12">
        <v>10.882303935483865</v>
      </c>
      <c r="Q53" s="28">
        <v>19.513931612903242</v>
      </c>
      <c r="S53" s="27">
        <v>38710</v>
      </c>
      <c r="T53" s="13">
        <v>2.4359045219780264</v>
      </c>
      <c r="U53" s="11">
        <v>1.3031045604395604</v>
      </c>
      <c r="V53" s="12">
        <v>3.1422101868131866</v>
      </c>
      <c r="W53" s="28">
        <v>1.5863162637362516</v>
      </c>
    </row>
    <row r="54" spans="1:23">
      <c r="A54" s="27">
        <v>38402</v>
      </c>
      <c r="B54" s="13">
        <v>2.4359045219780264</v>
      </c>
      <c r="C54" s="11">
        <v>1.3031045604395604</v>
      </c>
      <c r="D54" s="12">
        <v>3.1422101868131866</v>
      </c>
      <c r="E54" s="28">
        <v>1.5863162637362516</v>
      </c>
      <c r="G54" s="27">
        <v>38505</v>
      </c>
      <c r="H54" s="13">
        <v>96.988820000000032</v>
      </c>
      <c r="I54" s="11">
        <v>145.37781999999999</v>
      </c>
      <c r="J54" s="12">
        <v>128.67863999999989</v>
      </c>
      <c r="K54" s="28">
        <v>195.14063999999991</v>
      </c>
      <c r="M54" s="27">
        <v>38608</v>
      </c>
      <c r="N54" s="13">
        <v>8.4344948064516068</v>
      </c>
      <c r="O54" s="11">
        <v>14.718925483870979</v>
      </c>
      <c r="P54" s="12">
        <v>10.882303935483865</v>
      </c>
      <c r="Q54" s="28">
        <v>19.513931612903242</v>
      </c>
      <c r="S54" s="27">
        <v>38711</v>
      </c>
      <c r="T54" s="13">
        <v>2.4359045219780264</v>
      </c>
      <c r="U54" s="11">
        <v>1.3031045604395604</v>
      </c>
      <c r="V54" s="12">
        <v>3.1422101868131866</v>
      </c>
      <c r="W54" s="28">
        <v>1.5863162637362516</v>
      </c>
    </row>
    <row r="55" spans="1:23">
      <c r="A55" s="27">
        <v>38403</v>
      </c>
      <c r="B55" s="13">
        <v>2.4359045219780264</v>
      </c>
      <c r="C55" s="11">
        <v>1.3031045604395604</v>
      </c>
      <c r="D55" s="12">
        <v>3.1422101868131866</v>
      </c>
      <c r="E55" s="28">
        <v>1.5863162637362516</v>
      </c>
      <c r="G55" s="27">
        <v>38506</v>
      </c>
      <c r="H55" s="13">
        <v>82.068324999999945</v>
      </c>
      <c r="I55" s="11">
        <v>121.13227500000004</v>
      </c>
      <c r="J55" s="12">
        <v>107.99220000000008</v>
      </c>
      <c r="K55" s="28">
        <v>161.64630000000008</v>
      </c>
      <c r="M55" s="27">
        <v>38609</v>
      </c>
      <c r="N55" s="13">
        <v>8.4344948064516068</v>
      </c>
      <c r="O55" s="11">
        <v>14.718925483870979</v>
      </c>
      <c r="P55" s="12">
        <v>10.882303935483865</v>
      </c>
      <c r="Q55" s="28">
        <v>19.513931612903242</v>
      </c>
      <c r="S55" s="27">
        <v>38712</v>
      </c>
      <c r="T55" s="13">
        <v>2.4359045219780264</v>
      </c>
      <c r="U55" s="11">
        <v>1.3031045604395604</v>
      </c>
      <c r="V55" s="12">
        <v>3.1422101868131866</v>
      </c>
      <c r="W55" s="28">
        <v>1.5863162637362516</v>
      </c>
    </row>
    <row r="56" spans="1:23">
      <c r="A56" s="27">
        <v>38404</v>
      </c>
      <c r="B56" s="13">
        <v>2.4359045219780264</v>
      </c>
      <c r="C56" s="11">
        <v>1.3031045604395604</v>
      </c>
      <c r="D56" s="12">
        <v>3.1422101868131866</v>
      </c>
      <c r="E56" s="28">
        <v>1.5863162637362516</v>
      </c>
      <c r="G56" s="27">
        <v>38507</v>
      </c>
      <c r="H56" s="13">
        <v>65.953875000000025</v>
      </c>
      <c r="I56" s="11">
        <v>65.977944999999934</v>
      </c>
      <c r="J56" s="12">
        <v>85.753079999999969</v>
      </c>
      <c r="K56" s="28">
        <v>85.786139999999961</v>
      </c>
      <c r="M56" s="27">
        <v>38610</v>
      </c>
      <c r="N56" s="13">
        <v>8.4344948064516068</v>
      </c>
      <c r="O56" s="11">
        <v>14.718925483870979</v>
      </c>
      <c r="P56" s="12">
        <v>10.882303935483865</v>
      </c>
      <c r="Q56" s="28">
        <v>19.513931612903242</v>
      </c>
      <c r="S56" s="27">
        <v>38713</v>
      </c>
      <c r="T56" s="13">
        <v>2.4359045219780264</v>
      </c>
      <c r="U56" s="11">
        <v>1.3031045604395604</v>
      </c>
      <c r="V56" s="12">
        <v>3.1422101868131866</v>
      </c>
      <c r="W56" s="28">
        <v>1.5863162637362516</v>
      </c>
    </row>
    <row r="57" spans="1:23">
      <c r="A57" s="27">
        <v>38405</v>
      </c>
      <c r="B57" s="13">
        <v>2.4359045219780264</v>
      </c>
      <c r="C57" s="11">
        <v>1.3031045604395604</v>
      </c>
      <c r="D57" s="12">
        <v>3.1422101868131866</v>
      </c>
      <c r="E57" s="28">
        <v>1.5863162637362516</v>
      </c>
      <c r="G57" s="27">
        <v>38508</v>
      </c>
      <c r="H57" s="13">
        <v>63.168533333333343</v>
      </c>
      <c r="I57" s="11">
        <v>57.964986666666711</v>
      </c>
      <c r="J57" s="12">
        <v>79.54768</v>
      </c>
      <c r="K57" s="28">
        <v>72.400640000000081</v>
      </c>
      <c r="M57" s="27">
        <v>38611</v>
      </c>
      <c r="N57" s="13">
        <v>8.4344948064516068</v>
      </c>
      <c r="O57" s="11">
        <v>14.718925483870979</v>
      </c>
      <c r="P57" s="12">
        <v>10.882303935483865</v>
      </c>
      <c r="Q57" s="28">
        <v>19.513931612903242</v>
      </c>
      <c r="S57" s="27">
        <v>38714</v>
      </c>
      <c r="T57" s="13">
        <v>2.4359045219780264</v>
      </c>
      <c r="U57" s="11">
        <v>1.3031045604395604</v>
      </c>
      <c r="V57" s="12">
        <v>3.1422101868131866</v>
      </c>
      <c r="W57" s="28">
        <v>1.5863162637362516</v>
      </c>
    </row>
    <row r="58" spans="1:23">
      <c r="A58" s="27">
        <v>38406</v>
      </c>
      <c r="B58" s="13">
        <v>2.4359045219780264</v>
      </c>
      <c r="C58" s="11">
        <v>1.3031045604395604</v>
      </c>
      <c r="D58" s="12">
        <v>3.1422101868131866</v>
      </c>
      <c r="E58" s="28">
        <v>1.5863162637362516</v>
      </c>
      <c r="G58" s="27">
        <v>38509</v>
      </c>
      <c r="H58" s="13">
        <v>63.168533333333343</v>
      </c>
      <c r="I58" s="11">
        <v>57.964986666666711</v>
      </c>
      <c r="J58" s="12">
        <v>79.54768</v>
      </c>
      <c r="K58" s="28">
        <v>72.400640000000081</v>
      </c>
      <c r="M58" s="27">
        <v>38612</v>
      </c>
      <c r="N58" s="13">
        <v>8.4344948064516068</v>
      </c>
      <c r="O58" s="11">
        <v>14.718925483870979</v>
      </c>
      <c r="P58" s="12">
        <v>10.882303935483865</v>
      </c>
      <c r="Q58" s="28">
        <v>19.513931612903242</v>
      </c>
      <c r="S58" s="27">
        <v>38715</v>
      </c>
      <c r="T58" s="13">
        <v>2.4359045219780264</v>
      </c>
      <c r="U58" s="11">
        <v>1.3031045604395604</v>
      </c>
      <c r="V58" s="12">
        <v>3.1422101868131866</v>
      </c>
      <c r="W58" s="28">
        <v>1.5863162637362516</v>
      </c>
    </row>
    <row r="59" spans="1:23">
      <c r="A59" s="27">
        <v>38407</v>
      </c>
      <c r="B59" s="13">
        <v>2.4359045219780264</v>
      </c>
      <c r="C59" s="11">
        <v>1.3031045604395604</v>
      </c>
      <c r="D59" s="12">
        <v>3.1422101868131866</v>
      </c>
      <c r="E59" s="28">
        <v>1.5863162637362516</v>
      </c>
      <c r="G59" s="27">
        <v>38510</v>
      </c>
      <c r="H59" s="13">
        <v>54.648029999999977</v>
      </c>
      <c r="I59" s="11">
        <v>51.938079999999978</v>
      </c>
      <c r="J59" s="12">
        <v>70.120259999999988</v>
      </c>
      <c r="K59" s="28">
        <v>66.398159999999947</v>
      </c>
      <c r="M59" s="27">
        <v>38613</v>
      </c>
      <c r="N59" s="13">
        <v>8.4344948064516068</v>
      </c>
      <c r="O59" s="11">
        <v>14.718925483870979</v>
      </c>
      <c r="P59" s="12">
        <v>10.882303935483865</v>
      </c>
      <c r="Q59" s="28">
        <v>19.513931612903242</v>
      </c>
      <c r="S59" s="27">
        <v>38716</v>
      </c>
      <c r="T59" s="13">
        <v>2.4359045219780264</v>
      </c>
      <c r="U59" s="11">
        <v>1.3031045604395604</v>
      </c>
      <c r="V59" s="12">
        <v>3.1422101868131866</v>
      </c>
      <c r="W59" s="28">
        <v>1.5863162637362516</v>
      </c>
    </row>
    <row r="60" spans="1:23">
      <c r="A60" s="27">
        <v>38408</v>
      </c>
      <c r="B60" s="13">
        <v>2.4359045219780264</v>
      </c>
      <c r="C60" s="11">
        <v>1.3031045604395604</v>
      </c>
      <c r="D60" s="12">
        <v>3.1422101868131866</v>
      </c>
      <c r="E60" s="28">
        <v>1.5863162637362516</v>
      </c>
      <c r="G60" s="27">
        <v>38511</v>
      </c>
      <c r="H60" s="13">
        <v>54.648029999999977</v>
      </c>
      <c r="I60" s="11">
        <v>51.938079999999978</v>
      </c>
      <c r="J60" s="12">
        <v>70.120259999999988</v>
      </c>
      <c r="K60" s="28">
        <v>66.398159999999947</v>
      </c>
      <c r="M60" s="27">
        <v>38614</v>
      </c>
      <c r="N60" s="13">
        <v>8.4344948064516068</v>
      </c>
      <c r="O60" s="11">
        <v>14.718925483870979</v>
      </c>
      <c r="P60" s="12">
        <v>10.882303935483865</v>
      </c>
      <c r="Q60" s="28">
        <v>19.513931612903242</v>
      </c>
      <c r="S60" s="29">
        <v>38717</v>
      </c>
      <c r="T60" s="16">
        <v>2.4359045219780264</v>
      </c>
      <c r="U60" s="14">
        <v>1.3031045604395604</v>
      </c>
      <c r="V60" s="15">
        <v>3.1422101868131866</v>
      </c>
      <c r="W60" s="30">
        <v>1.5863162637362516</v>
      </c>
    </row>
    <row r="61" spans="1:23" ht="13.5" thickBot="1">
      <c r="A61" s="27">
        <v>38409</v>
      </c>
      <c r="B61" s="13">
        <v>2.4359045219780264</v>
      </c>
      <c r="C61" s="11">
        <v>1.3031045604395604</v>
      </c>
      <c r="D61" s="12">
        <v>3.1422101868131866</v>
      </c>
      <c r="E61" s="28">
        <v>1.5863162637362516</v>
      </c>
      <c r="G61" s="27">
        <v>38512</v>
      </c>
      <c r="H61" s="13">
        <v>54.648029999999977</v>
      </c>
      <c r="I61" s="11">
        <v>51.938079999999978</v>
      </c>
      <c r="J61" s="12">
        <v>70.120259999999988</v>
      </c>
      <c r="K61" s="28">
        <v>66.398159999999947</v>
      </c>
      <c r="M61" s="27">
        <v>38615</v>
      </c>
      <c r="N61" s="13">
        <v>8.4344948064516068</v>
      </c>
      <c r="O61" s="11">
        <v>14.718925483870979</v>
      </c>
      <c r="P61" s="12">
        <v>10.882303935483865</v>
      </c>
      <c r="Q61" s="28">
        <v>19.513931612903242</v>
      </c>
      <c r="S61" s="31" t="s">
        <v>1</v>
      </c>
      <c r="T61" s="32">
        <v>12.5</v>
      </c>
      <c r="U61" s="33">
        <v>16.3</v>
      </c>
      <c r="V61" s="34">
        <v>16</v>
      </c>
      <c r="W61" s="35">
        <v>21.3</v>
      </c>
    </row>
    <row r="62" spans="1:23" ht="13.5" thickTop="1">
      <c r="A62" s="27">
        <v>38410</v>
      </c>
      <c r="B62" s="13">
        <v>2.4359045219780264</v>
      </c>
      <c r="C62" s="11">
        <v>1.3031045604395604</v>
      </c>
      <c r="D62" s="12">
        <v>3.1422101868131866</v>
      </c>
      <c r="E62" s="28">
        <v>1.5863162637362516</v>
      </c>
      <c r="G62" s="27">
        <v>38513</v>
      </c>
      <c r="H62" s="13">
        <v>47.65279000000001</v>
      </c>
      <c r="I62" s="11">
        <v>50.968639999999979</v>
      </c>
      <c r="J62" s="12">
        <v>60.484980000000014</v>
      </c>
      <c r="K62" s="28">
        <v>65.039280000000005</v>
      </c>
      <c r="M62" s="27">
        <v>38616</v>
      </c>
      <c r="N62" s="13">
        <v>8.4344948064516068</v>
      </c>
      <c r="O62" s="11">
        <v>14.718925483870979</v>
      </c>
      <c r="P62" s="12">
        <v>10.882303935483865</v>
      </c>
      <c r="Q62" s="28">
        <v>19.513931612903242</v>
      </c>
    </row>
    <row r="63" spans="1:23">
      <c r="A63" s="27">
        <v>38411</v>
      </c>
      <c r="B63" s="13">
        <v>2.4359045219780264</v>
      </c>
      <c r="C63" s="11">
        <v>1.3031045604395604</v>
      </c>
      <c r="D63" s="12">
        <v>3.1422101868131866</v>
      </c>
      <c r="E63" s="28">
        <v>1.5863162637362516</v>
      </c>
      <c r="G63" s="27">
        <v>38514</v>
      </c>
      <c r="H63" s="13">
        <v>47.65279000000001</v>
      </c>
      <c r="I63" s="11">
        <v>50.968639999999979</v>
      </c>
      <c r="J63" s="12">
        <v>60.484980000000014</v>
      </c>
      <c r="K63" s="28">
        <v>65.039280000000005</v>
      </c>
      <c r="M63" s="27">
        <v>38617</v>
      </c>
      <c r="N63" s="13">
        <v>8.4344948064516068</v>
      </c>
      <c r="O63" s="11">
        <v>14.718925483870979</v>
      </c>
      <c r="P63" s="12">
        <v>10.882303935483865</v>
      </c>
      <c r="Q63" s="28">
        <v>19.513931612903242</v>
      </c>
    </row>
    <row r="64" spans="1:23">
      <c r="A64" s="27">
        <v>38412</v>
      </c>
      <c r="B64" s="13">
        <v>2.4359045219780264</v>
      </c>
      <c r="C64" s="11">
        <v>1.3031045604395604</v>
      </c>
      <c r="D64" s="12">
        <v>3.1422101868131866</v>
      </c>
      <c r="E64" s="28">
        <v>1.5863162637362516</v>
      </c>
      <c r="G64" s="27">
        <v>38515</v>
      </c>
      <c r="H64" s="13">
        <v>47.65279000000001</v>
      </c>
      <c r="I64" s="11">
        <v>50.968639999999979</v>
      </c>
      <c r="J64" s="12">
        <v>60.484980000000014</v>
      </c>
      <c r="K64" s="28">
        <v>65.039280000000005</v>
      </c>
      <c r="M64" s="27">
        <v>38618</v>
      </c>
      <c r="N64" s="13">
        <v>8.4344948064516068</v>
      </c>
      <c r="O64" s="11">
        <v>14.718925483870979</v>
      </c>
      <c r="P64" s="12">
        <v>10.882303935483865</v>
      </c>
      <c r="Q64" s="28">
        <v>19.513931612903242</v>
      </c>
    </row>
    <row r="65" spans="1:17">
      <c r="A65" s="27">
        <v>38413</v>
      </c>
      <c r="B65" s="13">
        <v>2.4359045219780264</v>
      </c>
      <c r="C65" s="11">
        <v>1.3031045604395604</v>
      </c>
      <c r="D65" s="12">
        <v>3.1422101868131866</v>
      </c>
      <c r="E65" s="28">
        <v>1.5863162637362516</v>
      </c>
      <c r="G65" s="27">
        <v>38516</v>
      </c>
      <c r="H65" s="13">
        <v>47.65279000000001</v>
      </c>
      <c r="I65" s="11">
        <v>50.968639999999979</v>
      </c>
      <c r="J65" s="12">
        <v>60.484980000000014</v>
      </c>
      <c r="K65" s="28">
        <v>65.039280000000005</v>
      </c>
      <c r="M65" s="27">
        <v>38619</v>
      </c>
      <c r="N65" s="13">
        <v>8.4344948064516068</v>
      </c>
      <c r="O65" s="11">
        <v>14.718925483870979</v>
      </c>
      <c r="P65" s="12">
        <v>10.882303935483865</v>
      </c>
      <c r="Q65" s="28">
        <v>19.513931612903242</v>
      </c>
    </row>
    <row r="66" spans="1:17">
      <c r="A66" s="27">
        <v>38414</v>
      </c>
      <c r="B66" s="13">
        <v>2.4359045219780264</v>
      </c>
      <c r="C66" s="11">
        <v>1.3031045604395604</v>
      </c>
      <c r="D66" s="12">
        <v>3.1422101868131866</v>
      </c>
      <c r="E66" s="28">
        <v>1.5863162637362516</v>
      </c>
      <c r="G66" s="27">
        <v>38517</v>
      </c>
      <c r="H66" s="13">
        <v>47.65279000000001</v>
      </c>
      <c r="I66" s="11">
        <v>50.968639999999979</v>
      </c>
      <c r="J66" s="12">
        <v>60.484980000000014</v>
      </c>
      <c r="K66" s="28">
        <v>65.039280000000005</v>
      </c>
      <c r="M66" s="27">
        <v>38620</v>
      </c>
      <c r="N66" s="13">
        <v>8.4344948064516068</v>
      </c>
      <c r="O66" s="11">
        <v>14.718925483870979</v>
      </c>
      <c r="P66" s="12">
        <v>10.882303935483865</v>
      </c>
      <c r="Q66" s="28">
        <v>19.513931612903242</v>
      </c>
    </row>
    <row r="67" spans="1:17">
      <c r="A67" s="27">
        <v>38415</v>
      </c>
      <c r="B67" s="13">
        <v>2.4359045219780264</v>
      </c>
      <c r="C67" s="11">
        <v>1.3031045604395604</v>
      </c>
      <c r="D67" s="12">
        <v>3.1422101868131866</v>
      </c>
      <c r="E67" s="28">
        <v>1.5863162637362516</v>
      </c>
      <c r="G67" s="27">
        <v>38518</v>
      </c>
      <c r="H67" s="13">
        <v>47.65279000000001</v>
      </c>
      <c r="I67" s="11">
        <v>50.968639999999979</v>
      </c>
      <c r="J67" s="12">
        <v>60.484980000000014</v>
      </c>
      <c r="K67" s="28">
        <v>65.039280000000005</v>
      </c>
      <c r="M67" s="27">
        <v>38621</v>
      </c>
      <c r="N67" s="13">
        <v>8.4344948064516068</v>
      </c>
      <c r="O67" s="11">
        <v>14.718925483870979</v>
      </c>
      <c r="P67" s="12">
        <v>10.882303935483865</v>
      </c>
      <c r="Q67" s="28">
        <v>19.513931612903242</v>
      </c>
    </row>
    <row r="68" spans="1:17">
      <c r="A68" s="27">
        <v>38416</v>
      </c>
      <c r="B68" s="13">
        <v>2.4359045219780264</v>
      </c>
      <c r="C68" s="11">
        <v>1.3031045604395604</v>
      </c>
      <c r="D68" s="12">
        <v>3.1422101868131866</v>
      </c>
      <c r="E68" s="28">
        <v>1.5863162637362516</v>
      </c>
      <c r="G68" s="27">
        <v>38519</v>
      </c>
      <c r="H68" s="13">
        <v>47.65279000000001</v>
      </c>
      <c r="I68" s="11">
        <v>50.968639999999979</v>
      </c>
      <c r="J68" s="12">
        <v>60.484980000000014</v>
      </c>
      <c r="K68" s="28">
        <v>65.039280000000005</v>
      </c>
      <c r="M68" s="27">
        <v>38622</v>
      </c>
      <c r="N68" s="13">
        <v>8.4344948064516068</v>
      </c>
      <c r="O68" s="11">
        <v>14.718925483870979</v>
      </c>
      <c r="P68" s="12">
        <v>10.882303935483865</v>
      </c>
      <c r="Q68" s="28">
        <v>19.513931612903242</v>
      </c>
    </row>
    <row r="69" spans="1:17">
      <c r="A69" s="27">
        <v>38417</v>
      </c>
      <c r="B69" s="13">
        <v>2.4359045219780264</v>
      </c>
      <c r="C69" s="11">
        <v>1.3031045604395604</v>
      </c>
      <c r="D69" s="12">
        <v>3.1422101868131866</v>
      </c>
      <c r="E69" s="28">
        <v>1.5863162637362516</v>
      </c>
      <c r="G69" s="27">
        <v>38520</v>
      </c>
      <c r="H69" s="13">
        <v>47.65279000000001</v>
      </c>
      <c r="I69" s="11">
        <v>50.968639999999979</v>
      </c>
      <c r="J69" s="12">
        <v>60.484980000000014</v>
      </c>
      <c r="K69" s="28">
        <v>65.039280000000005</v>
      </c>
      <c r="M69" s="27">
        <v>38623</v>
      </c>
      <c r="N69" s="13">
        <v>8.4344948064516068</v>
      </c>
      <c r="O69" s="11">
        <v>14.718925483870979</v>
      </c>
      <c r="P69" s="12">
        <v>10.882303935483865</v>
      </c>
      <c r="Q69" s="28">
        <v>19.513931612903242</v>
      </c>
    </row>
    <row r="70" spans="1:17">
      <c r="A70" s="27">
        <v>38418</v>
      </c>
      <c r="B70" s="13">
        <v>2.4359045219780264</v>
      </c>
      <c r="C70" s="11">
        <v>1.3031045604395604</v>
      </c>
      <c r="D70" s="12">
        <v>3.1422101868131866</v>
      </c>
      <c r="E70" s="28">
        <v>1.5863162637362516</v>
      </c>
      <c r="G70" s="27">
        <v>38521</v>
      </c>
      <c r="H70" s="13">
        <v>31.292659999999998</v>
      </c>
      <c r="I70" s="11">
        <v>45.580280000000002</v>
      </c>
      <c r="J70" s="12">
        <v>38.862599999999979</v>
      </c>
      <c r="K70" s="28">
        <v>58.486559999999955</v>
      </c>
      <c r="M70" s="27">
        <v>38624</v>
      </c>
      <c r="N70" s="13">
        <v>8.4344948064516068</v>
      </c>
      <c r="O70" s="11">
        <v>14.718925483870979</v>
      </c>
      <c r="P70" s="12">
        <v>10.882303935483865</v>
      </c>
      <c r="Q70" s="28">
        <v>19.513931612903242</v>
      </c>
    </row>
    <row r="71" spans="1:17">
      <c r="A71" s="27">
        <v>38419</v>
      </c>
      <c r="B71" s="13">
        <v>2.4359045219780264</v>
      </c>
      <c r="C71" s="11">
        <v>1.3031045604395604</v>
      </c>
      <c r="D71" s="12">
        <v>3.1422101868131866</v>
      </c>
      <c r="E71" s="28">
        <v>1.5863162637362516</v>
      </c>
      <c r="G71" s="27">
        <v>38522</v>
      </c>
      <c r="H71" s="13">
        <v>31.292659999999998</v>
      </c>
      <c r="I71" s="11">
        <v>45.580280000000002</v>
      </c>
      <c r="J71" s="12">
        <v>38.862599999999979</v>
      </c>
      <c r="K71" s="28">
        <v>58.486559999999955</v>
      </c>
      <c r="M71" s="27">
        <v>38625</v>
      </c>
      <c r="N71" s="13">
        <v>8.4344948064516068</v>
      </c>
      <c r="O71" s="11">
        <v>14.718925483870979</v>
      </c>
      <c r="P71" s="12">
        <v>10.882303935483865</v>
      </c>
      <c r="Q71" s="28">
        <v>19.513931612903242</v>
      </c>
    </row>
    <row r="72" spans="1:17">
      <c r="A72" s="27">
        <v>38420</v>
      </c>
      <c r="B72" s="13">
        <v>2.4359045219780264</v>
      </c>
      <c r="C72" s="11">
        <v>1.3031045604395604</v>
      </c>
      <c r="D72" s="12">
        <v>3.1422101868131866</v>
      </c>
      <c r="E72" s="28">
        <v>1.5863162637362516</v>
      </c>
      <c r="G72" s="27">
        <v>38523</v>
      </c>
      <c r="H72" s="13">
        <v>31.292659999999998</v>
      </c>
      <c r="I72" s="11">
        <v>45.580280000000002</v>
      </c>
      <c r="J72" s="12">
        <v>38.862599999999979</v>
      </c>
      <c r="K72" s="28">
        <v>58.486559999999955</v>
      </c>
      <c r="M72" s="27">
        <v>38626</v>
      </c>
      <c r="N72" s="13">
        <v>8.4344948064516068</v>
      </c>
      <c r="O72" s="11">
        <v>14.718925483870979</v>
      </c>
      <c r="P72" s="12">
        <v>10.882303935483865</v>
      </c>
      <c r="Q72" s="28">
        <v>19.513931612903242</v>
      </c>
    </row>
    <row r="73" spans="1:17">
      <c r="A73" s="27">
        <v>38421</v>
      </c>
      <c r="B73" s="13">
        <v>2.4359045219780264</v>
      </c>
      <c r="C73" s="11">
        <v>1.3031045604395604</v>
      </c>
      <c r="D73" s="12">
        <v>3.1422101868131866</v>
      </c>
      <c r="E73" s="28">
        <v>1.5863162637362516</v>
      </c>
      <c r="G73" s="27">
        <v>38524</v>
      </c>
      <c r="H73" s="13">
        <v>31.292659999999998</v>
      </c>
      <c r="I73" s="11">
        <v>45.580280000000002</v>
      </c>
      <c r="J73" s="12">
        <v>38.862599999999979</v>
      </c>
      <c r="K73" s="28">
        <v>58.486559999999955</v>
      </c>
      <c r="M73" s="27">
        <v>38627</v>
      </c>
      <c r="N73" s="13">
        <v>8.4344948064516068</v>
      </c>
      <c r="O73" s="11">
        <v>14.718925483870979</v>
      </c>
      <c r="P73" s="12">
        <v>10.882303935483865</v>
      </c>
      <c r="Q73" s="28">
        <v>19.513931612903242</v>
      </c>
    </row>
    <row r="74" spans="1:17">
      <c r="A74" s="27">
        <v>38422</v>
      </c>
      <c r="B74" s="13">
        <v>2.4359045219780264</v>
      </c>
      <c r="C74" s="11">
        <v>1.3031045604395604</v>
      </c>
      <c r="D74" s="12">
        <v>3.1422101868131866</v>
      </c>
      <c r="E74" s="28">
        <v>1.5863162637362516</v>
      </c>
      <c r="G74" s="27">
        <v>38525</v>
      </c>
      <c r="H74" s="13">
        <v>31.292659999999998</v>
      </c>
      <c r="I74" s="11">
        <v>45.580280000000002</v>
      </c>
      <c r="J74" s="12">
        <v>38.862599999999979</v>
      </c>
      <c r="K74" s="28">
        <v>58.486559999999955</v>
      </c>
      <c r="M74" s="27">
        <v>38628</v>
      </c>
      <c r="N74" s="13">
        <v>8.4344948064516068</v>
      </c>
      <c r="O74" s="11">
        <v>14.718925483870979</v>
      </c>
      <c r="P74" s="12">
        <v>10.882303935483865</v>
      </c>
      <c r="Q74" s="28">
        <v>19.513931612903242</v>
      </c>
    </row>
    <row r="75" spans="1:17">
      <c r="A75" s="27">
        <v>38423</v>
      </c>
      <c r="B75" s="13">
        <v>2.4359045219780264</v>
      </c>
      <c r="C75" s="11">
        <v>1.3031045604395604</v>
      </c>
      <c r="D75" s="12">
        <v>3.1422101868131866</v>
      </c>
      <c r="E75" s="28">
        <v>1.5863162637362516</v>
      </c>
      <c r="G75" s="27">
        <v>38526</v>
      </c>
      <c r="H75" s="13">
        <v>31.292659999999998</v>
      </c>
      <c r="I75" s="11">
        <v>45.580280000000002</v>
      </c>
      <c r="J75" s="12">
        <v>38.862599999999979</v>
      </c>
      <c r="K75" s="28">
        <v>58.486559999999955</v>
      </c>
      <c r="M75" s="27">
        <v>38629</v>
      </c>
      <c r="N75" s="13">
        <v>8.4344948064516068</v>
      </c>
      <c r="O75" s="11">
        <v>14.718925483870979</v>
      </c>
      <c r="P75" s="12">
        <v>10.882303935483865</v>
      </c>
      <c r="Q75" s="28">
        <v>19.513931612903242</v>
      </c>
    </row>
    <row r="76" spans="1:17">
      <c r="A76" s="27">
        <v>38424</v>
      </c>
      <c r="B76" s="13">
        <v>2.4359045219780264</v>
      </c>
      <c r="C76" s="11">
        <v>1.3031045604395604</v>
      </c>
      <c r="D76" s="12">
        <v>3.1422101868131866</v>
      </c>
      <c r="E76" s="28">
        <v>1.5863162637362516</v>
      </c>
      <c r="G76" s="27">
        <v>38527</v>
      </c>
      <c r="H76" s="13">
        <v>31.292659999999998</v>
      </c>
      <c r="I76" s="11">
        <v>45.580280000000002</v>
      </c>
      <c r="J76" s="12">
        <v>38.862599999999979</v>
      </c>
      <c r="K76" s="28">
        <v>58.486559999999955</v>
      </c>
      <c r="M76" s="27">
        <v>38630</v>
      </c>
      <c r="N76" s="13">
        <v>8.4344948064516068</v>
      </c>
      <c r="O76" s="11">
        <v>14.718925483870979</v>
      </c>
      <c r="P76" s="12">
        <v>10.882303935483865</v>
      </c>
      <c r="Q76" s="28">
        <v>19.513931612903242</v>
      </c>
    </row>
    <row r="77" spans="1:17">
      <c r="A77" s="27">
        <v>38425</v>
      </c>
      <c r="B77" s="13">
        <v>2.4359045219780264</v>
      </c>
      <c r="C77" s="11">
        <v>1.3031045604395604</v>
      </c>
      <c r="D77" s="12">
        <v>3.1422101868131866</v>
      </c>
      <c r="E77" s="28">
        <v>1.5863162637362516</v>
      </c>
      <c r="G77" s="27">
        <v>38528</v>
      </c>
      <c r="H77" s="13">
        <v>31.292659999999998</v>
      </c>
      <c r="I77" s="11">
        <v>45.580280000000002</v>
      </c>
      <c r="J77" s="12">
        <v>38.862599999999979</v>
      </c>
      <c r="K77" s="28">
        <v>58.486559999999955</v>
      </c>
      <c r="M77" s="27">
        <v>38631</v>
      </c>
      <c r="N77" s="13">
        <v>8.4344948064516068</v>
      </c>
      <c r="O77" s="11">
        <v>14.718925483870979</v>
      </c>
      <c r="P77" s="12">
        <v>10.882303935483865</v>
      </c>
      <c r="Q77" s="28">
        <v>19.513931612903242</v>
      </c>
    </row>
    <row r="78" spans="1:17">
      <c r="A78" s="27">
        <v>38426</v>
      </c>
      <c r="B78" s="13">
        <v>2.4359045219780264</v>
      </c>
      <c r="C78" s="11">
        <v>1.3031045604395604</v>
      </c>
      <c r="D78" s="12">
        <v>3.1422101868131866</v>
      </c>
      <c r="E78" s="28">
        <v>1.5863162637362516</v>
      </c>
      <c r="G78" s="27">
        <v>38529</v>
      </c>
      <c r="H78" s="13">
        <v>31.292659999999998</v>
      </c>
      <c r="I78" s="11">
        <v>45.580280000000002</v>
      </c>
      <c r="J78" s="12">
        <v>38.862599999999979</v>
      </c>
      <c r="K78" s="28">
        <v>58.486559999999955</v>
      </c>
      <c r="M78" s="27">
        <v>38632</v>
      </c>
      <c r="N78" s="13">
        <v>8.4344948064516068</v>
      </c>
      <c r="O78" s="11">
        <v>14.718925483870979</v>
      </c>
      <c r="P78" s="12">
        <v>10.882303935483865</v>
      </c>
      <c r="Q78" s="28">
        <v>19.513931612903242</v>
      </c>
    </row>
    <row r="79" spans="1:17">
      <c r="A79" s="27">
        <v>38427</v>
      </c>
      <c r="B79" s="13">
        <v>2.4359045219780264</v>
      </c>
      <c r="C79" s="11">
        <v>1.3031045604395604</v>
      </c>
      <c r="D79" s="12">
        <v>3.1422101868131866</v>
      </c>
      <c r="E79" s="28">
        <v>1.5863162637362516</v>
      </c>
      <c r="G79" s="27">
        <v>38530</v>
      </c>
      <c r="H79" s="13">
        <v>31.292659999999998</v>
      </c>
      <c r="I79" s="11">
        <v>45.580280000000002</v>
      </c>
      <c r="J79" s="12">
        <v>38.862599999999979</v>
      </c>
      <c r="K79" s="28">
        <v>58.486559999999955</v>
      </c>
      <c r="M79" s="27">
        <v>38633</v>
      </c>
      <c r="N79" s="13">
        <v>8.4344948064516068</v>
      </c>
      <c r="O79" s="11">
        <v>14.718925483870979</v>
      </c>
      <c r="P79" s="12">
        <v>10.882303935483865</v>
      </c>
      <c r="Q79" s="28">
        <v>19.513931612903242</v>
      </c>
    </row>
    <row r="80" spans="1:17">
      <c r="A80" s="27">
        <v>38428</v>
      </c>
      <c r="B80" s="13">
        <v>2.4359045219780264</v>
      </c>
      <c r="C80" s="11">
        <v>1.3031045604395604</v>
      </c>
      <c r="D80" s="12">
        <v>3.1422101868131866</v>
      </c>
      <c r="E80" s="28">
        <v>1.5863162637362516</v>
      </c>
      <c r="G80" s="27">
        <v>38531</v>
      </c>
      <c r="H80" s="13">
        <v>31.292659999999998</v>
      </c>
      <c r="I80" s="11">
        <v>45.580280000000002</v>
      </c>
      <c r="J80" s="12">
        <v>38.862599999999979</v>
      </c>
      <c r="K80" s="28">
        <v>58.486559999999955</v>
      </c>
      <c r="M80" s="27">
        <v>38634</v>
      </c>
      <c r="N80" s="13">
        <v>8.4344948064516068</v>
      </c>
      <c r="O80" s="11">
        <v>14.718925483870979</v>
      </c>
      <c r="P80" s="12">
        <v>10.882303935483865</v>
      </c>
      <c r="Q80" s="28">
        <v>19.513931612903242</v>
      </c>
    </row>
    <row r="81" spans="1:17">
      <c r="A81" s="27">
        <v>38429</v>
      </c>
      <c r="B81" s="13">
        <v>2.4359045219780264</v>
      </c>
      <c r="C81" s="11">
        <v>1.3031045604395604</v>
      </c>
      <c r="D81" s="12">
        <v>3.1422101868131866</v>
      </c>
      <c r="E81" s="28">
        <v>1.5863162637362516</v>
      </c>
      <c r="G81" s="27">
        <v>38532</v>
      </c>
      <c r="H81" s="13">
        <v>31.292659999999998</v>
      </c>
      <c r="I81" s="11">
        <v>45.580280000000002</v>
      </c>
      <c r="J81" s="12">
        <v>38.862599999999979</v>
      </c>
      <c r="K81" s="28">
        <v>58.486559999999955</v>
      </c>
      <c r="M81" s="27">
        <v>38635</v>
      </c>
      <c r="N81" s="13">
        <v>8.4344948064516068</v>
      </c>
      <c r="O81" s="11">
        <v>14.718925483870979</v>
      </c>
      <c r="P81" s="12">
        <v>10.882303935483865</v>
      </c>
      <c r="Q81" s="28">
        <v>19.513931612903242</v>
      </c>
    </row>
    <row r="82" spans="1:17">
      <c r="A82" s="27">
        <v>38430</v>
      </c>
      <c r="B82" s="13">
        <v>2.4359045219780264</v>
      </c>
      <c r="C82" s="11">
        <v>1.3031045604395604</v>
      </c>
      <c r="D82" s="12">
        <v>3.1422101868131866</v>
      </c>
      <c r="E82" s="28">
        <v>1.5863162637362516</v>
      </c>
      <c r="G82" s="27">
        <v>38533</v>
      </c>
      <c r="H82" s="13">
        <v>31.292659999999998</v>
      </c>
      <c r="I82" s="11">
        <v>45.580280000000002</v>
      </c>
      <c r="J82" s="12">
        <v>38.862599999999979</v>
      </c>
      <c r="K82" s="28">
        <v>58.486559999999955</v>
      </c>
      <c r="M82" s="27">
        <v>38636</v>
      </c>
      <c r="N82" s="13">
        <v>8.4344948064516068</v>
      </c>
      <c r="O82" s="11">
        <v>14.718925483870979</v>
      </c>
      <c r="P82" s="12">
        <v>10.882303935483865</v>
      </c>
      <c r="Q82" s="28">
        <v>19.513931612903242</v>
      </c>
    </row>
    <row r="83" spans="1:17">
      <c r="A83" s="27">
        <v>38431</v>
      </c>
      <c r="B83" s="13">
        <v>2.4359045219780264</v>
      </c>
      <c r="C83" s="11">
        <v>1.3031045604395604</v>
      </c>
      <c r="D83" s="12">
        <v>3.1422101868131866</v>
      </c>
      <c r="E83" s="28">
        <v>1.5863162637362516</v>
      </c>
      <c r="G83" s="27">
        <v>38534</v>
      </c>
      <c r="H83" s="13">
        <v>31.292659999999998</v>
      </c>
      <c r="I83" s="11">
        <v>45.580280000000002</v>
      </c>
      <c r="J83" s="12">
        <v>38.862599999999979</v>
      </c>
      <c r="K83" s="28">
        <v>58.486559999999955</v>
      </c>
      <c r="M83" s="27">
        <v>38637</v>
      </c>
      <c r="N83" s="13">
        <v>8.4344948064516068</v>
      </c>
      <c r="O83" s="11">
        <v>14.718925483870979</v>
      </c>
      <c r="P83" s="12">
        <v>10.882303935483865</v>
      </c>
      <c r="Q83" s="28">
        <v>19.513931612903242</v>
      </c>
    </row>
    <row r="84" spans="1:17">
      <c r="A84" s="27">
        <v>38432</v>
      </c>
      <c r="B84" s="13">
        <v>2.4359045219780264</v>
      </c>
      <c r="C84" s="11">
        <v>1.3031045604395604</v>
      </c>
      <c r="D84" s="12">
        <v>3.1422101868131866</v>
      </c>
      <c r="E84" s="28">
        <v>1.5863162637362516</v>
      </c>
      <c r="G84" s="27">
        <v>38535</v>
      </c>
      <c r="H84" s="13">
        <v>31.292659999999998</v>
      </c>
      <c r="I84" s="11">
        <v>45.580280000000002</v>
      </c>
      <c r="J84" s="12">
        <v>38.862599999999979</v>
      </c>
      <c r="K84" s="28">
        <v>58.486559999999955</v>
      </c>
      <c r="M84" s="27">
        <v>38638</v>
      </c>
      <c r="N84" s="13">
        <v>8.4344948064516068</v>
      </c>
      <c r="O84" s="11">
        <v>14.718925483870979</v>
      </c>
      <c r="P84" s="12">
        <v>10.882303935483865</v>
      </c>
      <c r="Q84" s="28">
        <v>19.513931612903242</v>
      </c>
    </row>
    <row r="85" spans="1:17">
      <c r="A85" s="27">
        <v>38433</v>
      </c>
      <c r="B85" s="13">
        <v>2.4359045219780264</v>
      </c>
      <c r="C85" s="11">
        <v>1.3031045604395604</v>
      </c>
      <c r="D85" s="12">
        <v>3.1422101868131866</v>
      </c>
      <c r="E85" s="28">
        <v>1.5863162637362516</v>
      </c>
      <c r="G85" s="27">
        <v>38536</v>
      </c>
      <c r="H85" s="13">
        <v>18.105619999999988</v>
      </c>
      <c r="I85" s="11">
        <v>28.055659999999985</v>
      </c>
      <c r="J85" s="12">
        <v>23.370000000000015</v>
      </c>
      <c r="K85" s="28">
        <v>37.036320000000011</v>
      </c>
      <c r="M85" s="27">
        <v>38639</v>
      </c>
      <c r="N85" s="13">
        <v>8.4344948064516068</v>
      </c>
      <c r="O85" s="11">
        <v>14.718925483870979</v>
      </c>
      <c r="P85" s="12">
        <v>10.882303935483865</v>
      </c>
      <c r="Q85" s="28">
        <v>19.513931612903242</v>
      </c>
    </row>
    <row r="86" spans="1:17">
      <c r="A86" s="27">
        <v>38434</v>
      </c>
      <c r="B86" s="13">
        <v>2.4359045219780264</v>
      </c>
      <c r="C86" s="11">
        <v>1.3031045604395604</v>
      </c>
      <c r="D86" s="12">
        <v>3.1422101868131866</v>
      </c>
      <c r="E86" s="28">
        <v>1.5863162637362516</v>
      </c>
      <c r="G86" s="27">
        <v>38537</v>
      </c>
      <c r="H86" s="13">
        <v>18.105619999999988</v>
      </c>
      <c r="I86" s="11">
        <v>28.055659999999985</v>
      </c>
      <c r="J86" s="12">
        <v>23.370000000000015</v>
      </c>
      <c r="K86" s="28">
        <v>37.036320000000011</v>
      </c>
      <c r="M86" s="27">
        <v>38640</v>
      </c>
      <c r="N86" s="13">
        <v>8.4344948064516068</v>
      </c>
      <c r="O86" s="11">
        <v>14.718925483870979</v>
      </c>
      <c r="P86" s="12">
        <v>10.882303935483865</v>
      </c>
      <c r="Q86" s="28">
        <v>19.513931612903242</v>
      </c>
    </row>
    <row r="87" spans="1:17">
      <c r="A87" s="27">
        <v>38435</v>
      </c>
      <c r="B87" s="13">
        <v>2.4359045219780264</v>
      </c>
      <c r="C87" s="11">
        <v>1.3031045604395604</v>
      </c>
      <c r="D87" s="12">
        <v>3.1422101868131866</v>
      </c>
      <c r="E87" s="28">
        <v>1.5863162637362516</v>
      </c>
      <c r="G87" s="27">
        <v>38538</v>
      </c>
      <c r="H87" s="13">
        <v>18.105619999999988</v>
      </c>
      <c r="I87" s="11">
        <v>28.055659999999985</v>
      </c>
      <c r="J87" s="12">
        <v>23.370000000000015</v>
      </c>
      <c r="K87" s="28">
        <v>37.036320000000011</v>
      </c>
      <c r="M87" s="27">
        <v>38641</v>
      </c>
      <c r="N87" s="13">
        <v>8.4344948064516068</v>
      </c>
      <c r="O87" s="11">
        <v>14.718925483870979</v>
      </c>
      <c r="P87" s="12">
        <v>10.882303935483865</v>
      </c>
      <c r="Q87" s="28">
        <v>19.513931612903242</v>
      </c>
    </row>
    <row r="88" spans="1:17">
      <c r="A88" s="27">
        <v>38436</v>
      </c>
      <c r="B88" s="13">
        <v>2.4359045219780264</v>
      </c>
      <c r="C88" s="11">
        <v>1.3031045604395604</v>
      </c>
      <c r="D88" s="12">
        <v>3.1422101868131866</v>
      </c>
      <c r="E88" s="28">
        <v>1.5863162637362516</v>
      </c>
      <c r="G88" s="27">
        <v>38539</v>
      </c>
      <c r="H88" s="13">
        <v>18.105619999999988</v>
      </c>
      <c r="I88" s="11">
        <v>28.055659999999985</v>
      </c>
      <c r="J88" s="12">
        <v>23.370000000000015</v>
      </c>
      <c r="K88" s="28">
        <v>37.036320000000011</v>
      </c>
      <c r="M88" s="27">
        <v>38642</v>
      </c>
      <c r="N88" s="13">
        <v>8.4344948064516068</v>
      </c>
      <c r="O88" s="11">
        <v>14.718925483870979</v>
      </c>
      <c r="P88" s="12">
        <v>10.882303935483865</v>
      </c>
      <c r="Q88" s="28">
        <v>19.513931612903242</v>
      </c>
    </row>
    <row r="89" spans="1:17">
      <c r="A89" s="27">
        <v>38437</v>
      </c>
      <c r="B89" s="13">
        <v>2.4359045219780264</v>
      </c>
      <c r="C89" s="11">
        <v>1.3031045604395604</v>
      </c>
      <c r="D89" s="12">
        <v>3.1422101868131866</v>
      </c>
      <c r="E89" s="28">
        <v>1.5863162637362516</v>
      </c>
      <c r="G89" s="27">
        <v>38540</v>
      </c>
      <c r="H89" s="13">
        <v>18.105619999999988</v>
      </c>
      <c r="I89" s="11">
        <v>28.055659999999985</v>
      </c>
      <c r="J89" s="12">
        <v>23.370000000000015</v>
      </c>
      <c r="K89" s="28">
        <v>37.036320000000011</v>
      </c>
      <c r="M89" s="27">
        <v>38643</v>
      </c>
      <c r="N89" s="13">
        <v>8.4344948064516068</v>
      </c>
      <c r="O89" s="11">
        <v>14.718925483870979</v>
      </c>
      <c r="P89" s="12">
        <v>10.882303935483865</v>
      </c>
      <c r="Q89" s="28">
        <v>19.513931612903242</v>
      </c>
    </row>
    <row r="90" spans="1:17">
      <c r="A90" s="27">
        <v>38438</v>
      </c>
      <c r="B90" s="13">
        <v>2.4359045219780264</v>
      </c>
      <c r="C90" s="11">
        <v>1.3031045604395604</v>
      </c>
      <c r="D90" s="12">
        <v>3.1422101868131866</v>
      </c>
      <c r="E90" s="28">
        <v>1.5863162637362516</v>
      </c>
      <c r="G90" s="27">
        <v>38541</v>
      </c>
      <c r="H90" s="13">
        <v>18.105619999999988</v>
      </c>
      <c r="I90" s="11">
        <v>28.055659999999985</v>
      </c>
      <c r="J90" s="12">
        <v>23.370000000000015</v>
      </c>
      <c r="K90" s="28">
        <v>37.036320000000011</v>
      </c>
      <c r="M90" s="27">
        <v>38644</v>
      </c>
      <c r="N90" s="13">
        <v>8.4344948064516068</v>
      </c>
      <c r="O90" s="11">
        <v>14.718925483870979</v>
      </c>
      <c r="P90" s="12">
        <v>10.882303935483865</v>
      </c>
      <c r="Q90" s="28">
        <v>19.513931612903242</v>
      </c>
    </row>
    <row r="91" spans="1:17">
      <c r="A91" s="27">
        <v>38439</v>
      </c>
      <c r="B91" s="13">
        <v>2.4359045219780264</v>
      </c>
      <c r="C91" s="11">
        <v>1.3031045604395604</v>
      </c>
      <c r="D91" s="12">
        <v>3.1422101868131866</v>
      </c>
      <c r="E91" s="28">
        <v>1.5863162637362516</v>
      </c>
      <c r="G91" s="27">
        <v>38542</v>
      </c>
      <c r="H91" s="13">
        <v>18.105619999999988</v>
      </c>
      <c r="I91" s="11">
        <v>28.055659999999985</v>
      </c>
      <c r="J91" s="12">
        <v>23.370000000000015</v>
      </c>
      <c r="K91" s="28">
        <v>37.036320000000011</v>
      </c>
      <c r="M91" s="27">
        <v>38645</v>
      </c>
      <c r="N91" s="13">
        <v>8.4344948064516068</v>
      </c>
      <c r="O91" s="11">
        <v>14.718925483870979</v>
      </c>
      <c r="P91" s="12">
        <v>10.882303935483865</v>
      </c>
      <c r="Q91" s="28">
        <v>19.513931612903242</v>
      </c>
    </row>
    <row r="92" spans="1:17">
      <c r="A92" s="27">
        <v>38440</v>
      </c>
      <c r="B92" s="13">
        <v>2.4359045219780264</v>
      </c>
      <c r="C92" s="11">
        <v>1.3031045604395604</v>
      </c>
      <c r="D92" s="12">
        <v>3.1422101868131866</v>
      </c>
      <c r="E92" s="28">
        <v>1.5863162637362516</v>
      </c>
      <c r="G92" s="27">
        <v>38543</v>
      </c>
      <c r="H92" s="13">
        <v>18.105619999999988</v>
      </c>
      <c r="I92" s="11">
        <v>28.055659999999985</v>
      </c>
      <c r="J92" s="12">
        <v>23.370000000000015</v>
      </c>
      <c r="K92" s="28">
        <v>37.036320000000011</v>
      </c>
      <c r="M92" s="27">
        <v>38646</v>
      </c>
      <c r="N92" s="13">
        <v>8.4344948064516068</v>
      </c>
      <c r="O92" s="11">
        <v>14.718925483870979</v>
      </c>
      <c r="P92" s="12">
        <v>10.882303935483865</v>
      </c>
      <c r="Q92" s="28">
        <v>19.513931612903242</v>
      </c>
    </row>
    <row r="93" spans="1:17">
      <c r="A93" s="27">
        <v>38441</v>
      </c>
      <c r="B93" s="13">
        <v>2.4359045219780264</v>
      </c>
      <c r="C93" s="11">
        <v>1.3031045604395604</v>
      </c>
      <c r="D93" s="12">
        <v>3.1422101868131866</v>
      </c>
      <c r="E93" s="28">
        <v>1.5863162637362516</v>
      </c>
      <c r="G93" s="27">
        <v>38544</v>
      </c>
      <c r="H93" s="13">
        <v>18.105619999999988</v>
      </c>
      <c r="I93" s="11">
        <v>28.055659999999985</v>
      </c>
      <c r="J93" s="12">
        <v>23.370000000000015</v>
      </c>
      <c r="K93" s="28">
        <v>37.036320000000011</v>
      </c>
      <c r="M93" s="27">
        <v>38647</v>
      </c>
      <c r="N93" s="13">
        <v>8.4344948064516068</v>
      </c>
      <c r="O93" s="11">
        <v>14.718925483870979</v>
      </c>
      <c r="P93" s="12">
        <v>10.882303935483865</v>
      </c>
      <c r="Q93" s="28">
        <v>19.513931612903242</v>
      </c>
    </row>
    <row r="94" spans="1:17">
      <c r="A94" s="27">
        <v>38442</v>
      </c>
      <c r="B94" s="13">
        <v>2.4359045219780264</v>
      </c>
      <c r="C94" s="11">
        <v>1.3031045604395604</v>
      </c>
      <c r="D94" s="12">
        <v>3.1422101868131866</v>
      </c>
      <c r="E94" s="28">
        <v>1.5863162637362516</v>
      </c>
      <c r="G94" s="27">
        <v>38545</v>
      </c>
      <c r="H94" s="13">
        <v>18.105619999999988</v>
      </c>
      <c r="I94" s="11">
        <v>28.055659999999985</v>
      </c>
      <c r="J94" s="12">
        <v>23.370000000000015</v>
      </c>
      <c r="K94" s="28">
        <v>37.036320000000011</v>
      </c>
      <c r="M94" s="27">
        <v>38648</v>
      </c>
      <c r="N94" s="13">
        <v>8.4344948064516068</v>
      </c>
      <c r="O94" s="11">
        <v>14.718925483870979</v>
      </c>
      <c r="P94" s="12">
        <v>10.882303935483865</v>
      </c>
      <c r="Q94" s="28">
        <v>19.513931612903242</v>
      </c>
    </row>
    <row r="95" spans="1:17">
      <c r="A95" s="27">
        <v>38443</v>
      </c>
      <c r="B95" s="13">
        <v>2.4359045219780264</v>
      </c>
      <c r="C95" s="11">
        <v>1.3031045604395604</v>
      </c>
      <c r="D95" s="12">
        <v>3.1422101868131866</v>
      </c>
      <c r="E95" s="28">
        <v>1.5863162637362516</v>
      </c>
      <c r="G95" s="27">
        <v>38546</v>
      </c>
      <c r="H95" s="13">
        <v>18.105619999999988</v>
      </c>
      <c r="I95" s="11">
        <v>28.055659999999985</v>
      </c>
      <c r="J95" s="12">
        <v>23.370000000000015</v>
      </c>
      <c r="K95" s="28">
        <v>37.036320000000011</v>
      </c>
      <c r="M95" s="27">
        <v>38649</v>
      </c>
      <c r="N95" s="13">
        <v>2.4359045219780264</v>
      </c>
      <c r="O95" s="11">
        <v>1.3031045604395604</v>
      </c>
      <c r="P95" s="12">
        <v>3.1422101868131866</v>
      </c>
      <c r="Q95" s="28">
        <v>1.5863162637362516</v>
      </c>
    </row>
    <row r="96" spans="1:17">
      <c r="A96" s="27">
        <v>38444</v>
      </c>
      <c r="B96" s="13">
        <v>2.4359045219780264</v>
      </c>
      <c r="C96" s="11">
        <v>1.3031045604395604</v>
      </c>
      <c r="D96" s="12">
        <v>3.1422101868131866</v>
      </c>
      <c r="E96" s="28">
        <v>1.5863162637362516</v>
      </c>
      <c r="G96" s="27">
        <v>38547</v>
      </c>
      <c r="H96" s="13">
        <v>18.105619999999988</v>
      </c>
      <c r="I96" s="11">
        <v>28.055659999999985</v>
      </c>
      <c r="J96" s="12">
        <v>23.370000000000015</v>
      </c>
      <c r="K96" s="28">
        <v>37.036320000000011</v>
      </c>
      <c r="M96" s="27">
        <v>38650</v>
      </c>
      <c r="N96" s="13">
        <v>2.4359045219780264</v>
      </c>
      <c r="O96" s="11">
        <v>1.3031045604395604</v>
      </c>
      <c r="P96" s="12">
        <v>3.1422101868131866</v>
      </c>
      <c r="Q96" s="28">
        <v>1.5863162637362516</v>
      </c>
    </row>
    <row r="97" spans="1:17">
      <c r="A97" s="27">
        <v>38445</v>
      </c>
      <c r="B97" s="13">
        <v>2.4359045219780264</v>
      </c>
      <c r="C97" s="11">
        <v>1.3031045604395604</v>
      </c>
      <c r="D97" s="12">
        <v>3.1422101868131866</v>
      </c>
      <c r="E97" s="28">
        <v>1.5863162637362516</v>
      </c>
      <c r="G97" s="27">
        <v>38548</v>
      </c>
      <c r="H97" s="13">
        <v>18.105619999999988</v>
      </c>
      <c r="I97" s="11">
        <v>28.055659999999985</v>
      </c>
      <c r="J97" s="12">
        <v>23.370000000000015</v>
      </c>
      <c r="K97" s="28">
        <v>37.036320000000011</v>
      </c>
      <c r="M97" s="27">
        <v>38651</v>
      </c>
      <c r="N97" s="13">
        <v>2.4359045219780264</v>
      </c>
      <c r="O97" s="11">
        <v>1.3031045604395604</v>
      </c>
      <c r="P97" s="12">
        <v>3.1422101868131866</v>
      </c>
      <c r="Q97" s="28">
        <v>1.5863162637362516</v>
      </c>
    </row>
    <row r="98" spans="1:17">
      <c r="A98" s="27">
        <v>38446</v>
      </c>
      <c r="B98" s="13">
        <v>2.4359045219780264</v>
      </c>
      <c r="C98" s="11">
        <v>1.3031045604395604</v>
      </c>
      <c r="D98" s="12">
        <v>3.1422101868131866</v>
      </c>
      <c r="E98" s="28">
        <v>1.5863162637362516</v>
      </c>
      <c r="G98" s="27">
        <v>38549</v>
      </c>
      <c r="H98" s="13">
        <v>18.105619999999988</v>
      </c>
      <c r="I98" s="11">
        <v>28.055659999999985</v>
      </c>
      <c r="J98" s="12">
        <v>23.370000000000015</v>
      </c>
      <c r="K98" s="28">
        <v>37.036320000000011</v>
      </c>
      <c r="M98" s="27">
        <v>38652</v>
      </c>
      <c r="N98" s="13">
        <v>2.4359045219780264</v>
      </c>
      <c r="O98" s="11">
        <v>1.3031045604395604</v>
      </c>
      <c r="P98" s="12">
        <v>3.1422101868131866</v>
      </c>
      <c r="Q98" s="28">
        <v>1.5863162637362516</v>
      </c>
    </row>
    <row r="99" spans="1:17">
      <c r="A99" s="27">
        <v>38447</v>
      </c>
      <c r="B99" s="13">
        <v>2.4359045219780264</v>
      </c>
      <c r="C99" s="11">
        <v>1.3031045604395604</v>
      </c>
      <c r="D99" s="12">
        <v>3.1422101868131866</v>
      </c>
      <c r="E99" s="28">
        <v>1.5863162637362516</v>
      </c>
      <c r="G99" s="27">
        <v>38550</v>
      </c>
      <c r="H99" s="13">
        <v>18.105619999999988</v>
      </c>
      <c r="I99" s="11">
        <v>28.055659999999985</v>
      </c>
      <c r="J99" s="12">
        <v>23.370000000000015</v>
      </c>
      <c r="K99" s="28">
        <v>37.036320000000011</v>
      </c>
      <c r="M99" s="27">
        <v>38653</v>
      </c>
      <c r="N99" s="13">
        <v>2.4359045219780264</v>
      </c>
      <c r="O99" s="11">
        <v>1.3031045604395604</v>
      </c>
      <c r="P99" s="12">
        <v>3.1422101868131866</v>
      </c>
      <c r="Q99" s="28">
        <v>1.5863162637362516</v>
      </c>
    </row>
    <row r="100" spans="1:17">
      <c r="A100" s="27">
        <v>38448</v>
      </c>
      <c r="B100" s="13">
        <v>2.4359045219780264</v>
      </c>
      <c r="C100" s="11">
        <v>1.3031045604395604</v>
      </c>
      <c r="D100" s="12">
        <v>3.1422101868131866</v>
      </c>
      <c r="E100" s="28">
        <v>1.5863162637362516</v>
      </c>
      <c r="G100" s="27">
        <v>38551</v>
      </c>
      <c r="H100" s="13">
        <v>18.105619999999988</v>
      </c>
      <c r="I100" s="11">
        <v>28.055659999999985</v>
      </c>
      <c r="J100" s="12">
        <v>23.370000000000015</v>
      </c>
      <c r="K100" s="28">
        <v>37.036320000000011</v>
      </c>
      <c r="M100" s="27">
        <v>38654</v>
      </c>
      <c r="N100" s="13">
        <v>2.4359045219780264</v>
      </c>
      <c r="O100" s="11">
        <v>1.3031045604395604</v>
      </c>
      <c r="P100" s="12">
        <v>3.1422101868131866</v>
      </c>
      <c r="Q100" s="28">
        <v>1.5863162637362516</v>
      </c>
    </row>
    <row r="101" spans="1:17">
      <c r="A101" s="27">
        <v>38449</v>
      </c>
      <c r="B101" s="13">
        <v>2.4359045219780264</v>
      </c>
      <c r="C101" s="11">
        <v>1.3031045604395604</v>
      </c>
      <c r="D101" s="12">
        <v>3.1422101868131866</v>
      </c>
      <c r="E101" s="28">
        <v>1.5863162637362516</v>
      </c>
      <c r="G101" s="27">
        <v>38552</v>
      </c>
      <c r="H101" s="13">
        <v>18.105619999999988</v>
      </c>
      <c r="I101" s="11">
        <v>28.055659999999985</v>
      </c>
      <c r="J101" s="12">
        <v>23.370000000000015</v>
      </c>
      <c r="K101" s="28">
        <v>37.036320000000011</v>
      </c>
      <c r="M101" s="27">
        <v>38655</v>
      </c>
      <c r="N101" s="13">
        <v>2.4359045219780264</v>
      </c>
      <c r="O101" s="11">
        <v>1.3031045604395604</v>
      </c>
      <c r="P101" s="12">
        <v>3.1422101868131866</v>
      </c>
      <c r="Q101" s="28">
        <v>1.5863162637362516</v>
      </c>
    </row>
    <row r="102" spans="1:17">
      <c r="A102" s="27">
        <v>38450</v>
      </c>
      <c r="B102" s="13">
        <v>2.4359045219780264</v>
      </c>
      <c r="C102" s="11">
        <v>1.3031045604395604</v>
      </c>
      <c r="D102" s="12">
        <v>3.1422101868131866</v>
      </c>
      <c r="E102" s="28">
        <v>1.5863162637362516</v>
      </c>
      <c r="G102" s="27">
        <v>38553</v>
      </c>
      <c r="H102" s="13">
        <v>18.105619999999988</v>
      </c>
      <c r="I102" s="11">
        <v>28.055659999999985</v>
      </c>
      <c r="J102" s="12">
        <v>23.370000000000015</v>
      </c>
      <c r="K102" s="28">
        <v>37.036320000000011</v>
      </c>
      <c r="M102" s="27">
        <v>38656</v>
      </c>
      <c r="N102" s="13">
        <v>2.4359045219780264</v>
      </c>
      <c r="O102" s="11">
        <v>1.3031045604395604</v>
      </c>
      <c r="P102" s="12">
        <v>3.1422101868131866</v>
      </c>
      <c r="Q102" s="28">
        <v>1.5863162637362516</v>
      </c>
    </row>
    <row r="103" spans="1:17">
      <c r="A103" s="27">
        <v>38451</v>
      </c>
      <c r="B103" s="13">
        <v>2.4359045219780264</v>
      </c>
      <c r="C103" s="11">
        <v>1.3031045604395604</v>
      </c>
      <c r="D103" s="12">
        <v>3.1422101868131866</v>
      </c>
      <c r="E103" s="28">
        <v>1.5863162637362516</v>
      </c>
      <c r="G103" s="27">
        <v>38554</v>
      </c>
      <c r="H103" s="13">
        <v>18.105619999999988</v>
      </c>
      <c r="I103" s="11">
        <v>28.055659999999985</v>
      </c>
      <c r="J103" s="12">
        <v>23.370000000000015</v>
      </c>
      <c r="K103" s="28">
        <v>37.036320000000011</v>
      </c>
      <c r="M103" s="27">
        <v>38657</v>
      </c>
      <c r="N103" s="13">
        <v>2.4359045219780264</v>
      </c>
      <c r="O103" s="11">
        <v>1.3031045604395604</v>
      </c>
      <c r="P103" s="12">
        <v>3.1422101868131866</v>
      </c>
      <c r="Q103" s="28">
        <v>1.5863162637362516</v>
      </c>
    </row>
    <row r="104" spans="1:17">
      <c r="A104" s="27">
        <v>38452</v>
      </c>
      <c r="B104" s="13">
        <v>2.4359045219780264</v>
      </c>
      <c r="C104" s="11">
        <v>1.3031045604395604</v>
      </c>
      <c r="D104" s="12">
        <v>3.1422101868131866</v>
      </c>
      <c r="E104" s="28">
        <v>1.5863162637362516</v>
      </c>
      <c r="G104" s="27">
        <v>38555</v>
      </c>
      <c r="H104" s="13">
        <v>18.105619999999988</v>
      </c>
      <c r="I104" s="11">
        <v>28.055659999999985</v>
      </c>
      <c r="J104" s="12">
        <v>23.370000000000015</v>
      </c>
      <c r="K104" s="28">
        <v>37.036320000000011</v>
      </c>
      <c r="M104" s="27">
        <v>38658</v>
      </c>
      <c r="N104" s="13">
        <v>2.4359045219780264</v>
      </c>
      <c r="O104" s="11">
        <v>1.3031045604395604</v>
      </c>
      <c r="P104" s="12">
        <v>3.1422101868131866</v>
      </c>
      <c r="Q104" s="28">
        <v>1.5863162637362516</v>
      </c>
    </row>
    <row r="105" spans="1:17">
      <c r="A105" s="27">
        <v>38453</v>
      </c>
      <c r="B105" s="13">
        <v>2.4359045219780264</v>
      </c>
      <c r="C105" s="11">
        <v>1.3031045604395604</v>
      </c>
      <c r="D105" s="12">
        <v>3.1422101868131866</v>
      </c>
      <c r="E105" s="28">
        <v>1.5863162637362516</v>
      </c>
      <c r="G105" s="27">
        <v>38556</v>
      </c>
      <c r="H105" s="13">
        <v>18.105619999999988</v>
      </c>
      <c r="I105" s="11">
        <v>28.055659999999985</v>
      </c>
      <c r="J105" s="12">
        <v>23.370000000000015</v>
      </c>
      <c r="K105" s="28">
        <v>37.036320000000011</v>
      </c>
      <c r="M105" s="27">
        <v>38659</v>
      </c>
      <c r="N105" s="13">
        <v>2.4359045219780264</v>
      </c>
      <c r="O105" s="11">
        <v>1.3031045604395604</v>
      </c>
      <c r="P105" s="12">
        <v>3.1422101868131866</v>
      </c>
      <c r="Q105" s="28">
        <v>1.5863162637362516</v>
      </c>
    </row>
    <row r="106" spans="1:17">
      <c r="A106" s="27">
        <v>38454</v>
      </c>
      <c r="B106" s="13">
        <v>2.4359045219780264</v>
      </c>
      <c r="C106" s="11">
        <v>1.3031045604395604</v>
      </c>
      <c r="D106" s="12">
        <v>3.1422101868131866</v>
      </c>
      <c r="E106" s="28">
        <v>1.5863162637362516</v>
      </c>
      <c r="G106" s="27">
        <v>38557</v>
      </c>
      <c r="H106" s="13">
        <v>18.105619999999988</v>
      </c>
      <c r="I106" s="11">
        <v>28.055659999999985</v>
      </c>
      <c r="J106" s="12">
        <v>23.370000000000015</v>
      </c>
      <c r="K106" s="28">
        <v>37.036320000000011</v>
      </c>
      <c r="M106" s="27">
        <v>38660</v>
      </c>
      <c r="N106" s="13">
        <v>2.4359045219780264</v>
      </c>
      <c r="O106" s="11">
        <v>1.3031045604395604</v>
      </c>
      <c r="P106" s="12">
        <v>3.1422101868131866</v>
      </c>
      <c r="Q106" s="28">
        <v>1.5863162637362516</v>
      </c>
    </row>
    <row r="107" spans="1:17">
      <c r="A107" s="29">
        <v>38455</v>
      </c>
      <c r="B107" s="16">
        <v>2.4359045219780264</v>
      </c>
      <c r="C107" s="14">
        <v>1.3031045604395604</v>
      </c>
      <c r="D107" s="15">
        <v>3.1422101868131866</v>
      </c>
      <c r="E107" s="30">
        <v>1.5863162637362516</v>
      </c>
      <c r="G107" s="29">
        <v>38558</v>
      </c>
      <c r="H107" s="16">
        <v>18.105619999999988</v>
      </c>
      <c r="I107" s="14">
        <v>28.055659999999985</v>
      </c>
      <c r="J107" s="15">
        <v>23.370000000000015</v>
      </c>
      <c r="K107" s="30">
        <v>37.036320000000011</v>
      </c>
      <c r="M107" s="29">
        <v>38661</v>
      </c>
      <c r="N107" s="16">
        <v>2.4359045219780264</v>
      </c>
      <c r="O107" s="14">
        <v>1.3031045604395604</v>
      </c>
      <c r="P107" s="15">
        <v>3.1422101868131866</v>
      </c>
      <c r="Q107" s="30">
        <v>1.5863162637362516</v>
      </c>
    </row>
    <row r="108" spans="1:17">
      <c r="A108" s="36">
        <v>38456</v>
      </c>
      <c r="B108" s="37">
        <v>2.4359045219780264</v>
      </c>
      <c r="C108" s="38">
        <v>1.3031045604395604</v>
      </c>
      <c r="D108" s="39">
        <v>3.1422101868131866</v>
      </c>
      <c r="E108" s="40">
        <v>1.5863162637362516</v>
      </c>
    </row>
    <row r="109" spans="1:17">
      <c r="A109" s="27">
        <v>38457</v>
      </c>
      <c r="B109" s="13">
        <v>2.4359045219780264</v>
      </c>
      <c r="C109" s="11">
        <v>1.3031045604395604</v>
      </c>
      <c r="D109" s="12">
        <v>3.1422101868131866</v>
      </c>
      <c r="E109" s="28">
        <v>1.5863162637362516</v>
      </c>
    </row>
    <row r="110" spans="1:17">
      <c r="A110" s="27">
        <v>38458</v>
      </c>
      <c r="B110" s="13">
        <v>2.4359045219780264</v>
      </c>
      <c r="C110" s="11">
        <v>1.3031045604395604</v>
      </c>
      <c r="D110" s="12">
        <v>3.1422101868131866</v>
      </c>
      <c r="E110" s="28">
        <v>1.5863162637362516</v>
      </c>
    </row>
    <row r="111" spans="1:17">
      <c r="A111" s="27">
        <v>38459</v>
      </c>
      <c r="B111" s="13">
        <v>2.4359045219780264</v>
      </c>
      <c r="C111" s="11">
        <v>1.3031045604395604</v>
      </c>
      <c r="D111" s="12">
        <v>3.1422101868131866</v>
      </c>
      <c r="E111" s="28">
        <v>1.5863162637362516</v>
      </c>
    </row>
    <row r="112" spans="1:17">
      <c r="A112" s="27">
        <v>38460</v>
      </c>
      <c r="B112" s="13">
        <v>2.4359045219780264</v>
      </c>
      <c r="C112" s="11">
        <v>1.3031045604395604</v>
      </c>
      <c r="D112" s="12">
        <v>3.1422101868131866</v>
      </c>
      <c r="E112" s="28">
        <v>1.5863162637362516</v>
      </c>
    </row>
    <row r="113" spans="1:5">
      <c r="A113" s="27">
        <v>38461</v>
      </c>
      <c r="B113" s="13">
        <v>2.4359045219780264</v>
      </c>
      <c r="C113" s="11">
        <v>1.3031045604395604</v>
      </c>
      <c r="D113" s="12">
        <v>3.1422101868131866</v>
      </c>
      <c r="E113" s="28">
        <v>1.5863162637362516</v>
      </c>
    </row>
    <row r="114" spans="1:5">
      <c r="A114" s="27">
        <v>38462</v>
      </c>
      <c r="B114" s="13">
        <v>2.4359045219780264</v>
      </c>
      <c r="C114" s="11">
        <v>1.3031045604395604</v>
      </c>
      <c r="D114" s="12">
        <v>3.1422101868131866</v>
      </c>
      <c r="E114" s="28">
        <v>1.5863162637362516</v>
      </c>
    </row>
    <row r="115" spans="1:5">
      <c r="A115" s="27">
        <v>38463</v>
      </c>
      <c r="B115" s="13">
        <v>2.4359045219780264</v>
      </c>
      <c r="C115" s="11">
        <v>1.3031045604395604</v>
      </c>
      <c r="D115" s="12">
        <v>3.1422101868131866</v>
      </c>
      <c r="E115" s="28">
        <v>1.5863162637362516</v>
      </c>
    </row>
    <row r="116" spans="1:5">
      <c r="A116" s="27">
        <v>38464</v>
      </c>
      <c r="B116" s="13">
        <v>2.4359045219780264</v>
      </c>
      <c r="C116" s="11">
        <v>1.3031045604395604</v>
      </c>
      <c r="D116" s="12">
        <v>3.1422101868131866</v>
      </c>
      <c r="E116" s="28">
        <v>1.5863162637362516</v>
      </c>
    </row>
    <row r="117" spans="1:5">
      <c r="A117" s="27">
        <v>38465</v>
      </c>
      <c r="B117" s="13">
        <v>2.4359045219780264</v>
      </c>
      <c r="C117" s="11">
        <v>1.3031045604395604</v>
      </c>
      <c r="D117" s="12">
        <v>3.1422101868131866</v>
      </c>
      <c r="E117" s="28">
        <v>1.5863162637362516</v>
      </c>
    </row>
    <row r="118" spans="1:5">
      <c r="A118" s="27">
        <v>38466</v>
      </c>
      <c r="B118" s="13">
        <v>8.4344948064516068</v>
      </c>
      <c r="C118" s="11">
        <v>14.718925483870979</v>
      </c>
      <c r="D118" s="12">
        <v>10.882303935483865</v>
      </c>
      <c r="E118" s="28">
        <v>19.513931612903242</v>
      </c>
    </row>
    <row r="119" spans="1:5">
      <c r="A119" s="27">
        <v>38467</v>
      </c>
      <c r="B119" s="13">
        <v>8.4344948064516068</v>
      </c>
      <c r="C119" s="11">
        <v>14.718925483870979</v>
      </c>
      <c r="D119" s="12">
        <v>10.882303935483865</v>
      </c>
      <c r="E119" s="28">
        <v>19.513931612903242</v>
      </c>
    </row>
    <row r="120" spans="1:5">
      <c r="A120" s="27">
        <v>38468</v>
      </c>
      <c r="B120" s="13">
        <v>8.4344948064516068</v>
      </c>
      <c r="C120" s="11">
        <v>14.718925483870979</v>
      </c>
      <c r="D120" s="12">
        <v>10.882303935483865</v>
      </c>
      <c r="E120" s="28">
        <v>19.513931612903242</v>
      </c>
    </row>
    <row r="121" spans="1:5">
      <c r="A121" s="27">
        <v>38469</v>
      </c>
      <c r="B121" s="13">
        <v>8.4344948064516068</v>
      </c>
      <c r="C121" s="11">
        <v>14.718925483870979</v>
      </c>
      <c r="D121" s="12">
        <v>10.882303935483865</v>
      </c>
      <c r="E121" s="28">
        <v>19.513931612903242</v>
      </c>
    </row>
    <row r="122" spans="1:5">
      <c r="A122" s="27">
        <v>38470</v>
      </c>
      <c r="B122" s="13">
        <v>8.4344948064516068</v>
      </c>
      <c r="C122" s="11">
        <v>14.718925483870979</v>
      </c>
      <c r="D122" s="12">
        <v>10.882303935483865</v>
      </c>
      <c r="E122" s="28">
        <v>19.513931612903242</v>
      </c>
    </row>
    <row r="123" spans="1:5">
      <c r="A123" s="27">
        <v>38471</v>
      </c>
      <c r="B123" s="13">
        <v>18.105619999999988</v>
      </c>
      <c r="C123" s="11">
        <v>28.055659999999985</v>
      </c>
      <c r="D123" s="12">
        <v>23.370000000000015</v>
      </c>
      <c r="E123" s="28">
        <v>37.036320000000011</v>
      </c>
    </row>
    <row r="124" spans="1:5">
      <c r="A124" s="27">
        <v>38472</v>
      </c>
      <c r="B124" s="13">
        <v>18.105619999999988</v>
      </c>
      <c r="C124" s="11">
        <v>28.055659999999985</v>
      </c>
      <c r="D124" s="12">
        <v>23.370000000000015</v>
      </c>
      <c r="E124" s="28">
        <v>37.036320000000011</v>
      </c>
    </row>
    <row r="125" spans="1:5">
      <c r="A125" s="27">
        <v>38473</v>
      </c>
      <c r="B125" s="13">
        <v>18.105619999999988</v>
      </c>
      <c r="C125" s="11">
        <v>28.055659999999985</v>
      </c>
      <c r="D125" s="12">
        <v>23.370000000000015</v>
      </c>
      <c r="E125" s="28">
        <v>37.036320000000011</v>
      </c>
    </row>
    <row r="126" spans="1:5">
      <c r="A126" s="27">
        <v>38474</v>
      </c>
      <c r="B126" s="13">
        <v>18.105619999999988</v>
      </c>
      <c r="C126" s="11">
        <v>28.055659999999985</v>
      </c>
      <c r="D126" s="12">
        <v>23.370000000000015</v>
      </c>
      <c r="E126" s="28">
        <v>37.036320000000011</v>
      </c>
    </row>
    <row r="127" spans="1:5">
      <c r="A127" s="27">
        <v>38475</v>
      </c>
      <c r="B127" s="13">
        <v>18.105619999999988</v>
      </c>
      <c r="C127" s="11">
        <v>28.055659999999985</v>
      </c>
      <c r="D127" s="12">
        <v>23.370000000000015</v>
      </c>
      <c r="E127" s="28">
        <v>37.036320000000011</v>
      </c>
    </row>
    <row r="128" spans="1:5">
      <c r="A128" s="27">
        <v>38476</v>
      </c>
      <c r="B128" s="13">
        <v>31.292659999999998</v>
      </c>
      <c r="C128" s="11">
        <v>45.580280000000002</v>
      </c>
      <c r="D128" s="12">
        <v>38.862599999999979</v>
      </c>
      <c r="E128" s="28">
        <v>58.486559999999955</v>
      </c>
    </row>
    <row r="129" spans="1:5">
      <c r="A129" s="27">
        <v>38477</v>
      </c>
      <c r="B129" s="13">
        <v>31.292659999999998</v>
      </c>
      <c r="C129" s="11">
        <v>45.580280000000002</v>
      </c>
      <c r="D129" s="12">
        <v>38.862599999999979</v>
      </c>
      <c r="E129" s="28">
        <v>58.486559999999955</v>
      </c>
    </row>
    <row r="130" spans="1:5">
      <c r="A130" s="27">
        <v>38478</v>
      </c>
      <c r="B130" s="13">
        <v>31.292659999999998</v>
      </c>
      <c r="C130" s="11">
        <v>45.580280000000002</v>
      </c>
      <c r="D130" s="12">
        <v>38.862599999999979</v>
      </c>
      <c r="E130" s="28">
        <v>58.486559999999955</v>
      </c>
    </row>
    <row r="131" spans="1:5">
      <c r="A131" s="27">
        <v>38479</v>
      </c>
      <c r="B131" s="13">
        <v>31.292659999999998</v>
      </c>
      <c r="C131" s="11">
        <v>45.580280000000002</v>
      </c>
      <c r="D131" s="12">
        <v>38.862599999999979</v>
      </c>
      <c r="E131" s="28">
        <v>58.486559999999955</v>
      </c>
    </row>
    <row r="132" spans="1:5">
      <c r="A132" s="27">
        <v>38480</v>
      </c>
      <c r="B132" s="13">
        <v>31.292659999999998</v>
      </c>
      <c r="C132" s="11">
        <v>45.580280000000002</v>
      </c>
      <c r="D132" s="12">
        <v>38.862599999999979</v>
      </c>
      <c r="E132" s="28">
        <v>58.486559999999955</v>
      </c>
    </row>
    <row r="133" spans="1:5">
      <c r="A133" s="27">
        <v>38481</v>
      </c>
      <c r="B133" s="13">
        <v>31.292659999999998</v>
      </c>
      <c r="C133" s="11">
        <v>45.580280000000002</v>
      </c>
      <c r="D133" s="12">
        <v>38.862599999999979</v>
      </c>
      <c r="E133" s="28">
        <v>58.486559999999955</v>
      </c>
    </row>
    <row r="134" spans="1:5">
      <c r="A134" s="27">
        <v>38482</v>
      </c>
      <c r="B134" s="13">
        <v>31.292659999999998</v>
      </c>
      <c r="C134" s="11">
        <v>45.580280000000002</v>
      </c>
      <c r="D134" s="12">
        <v>38.862599999999979</v>
      </c>
      <c r="E134" s="28">
        <v>58.486559999999955</v>
      </c>
    </row>
    <row r="135" spans="1:5">
      <c r="A135" s="27">
        <v>38483</v>
      </c>
      <c r="B135" s="13">
        <v>31.292659999999998</v>
      </c>
      <c r="C135" s="11">
        <v>45.580280000000002</v>
      </c>
      <c r="D135" s="12">
        <v>38.862599999999979</v>
      </c>
      <c r="E135" s="28">
        <v>58.486559999999955</v>
      </c>
    </row>
    <row r="136" spans="1:5">
      <c r="A136" s="27">
        <v>38484</v>
      </c>
      <c r="B136" s="13">
        <v>31.292659999999998</v>
      </c>
      <c r="C136" s="11">
        <v>45.580280000000002</v>
      </c>
      <c r="D136" s="12">
        <v>38.862599999999979</v>
      </c>
      <c r="E136" s="28">
        <v>58.486559999999955</v>
      </c>
    </row>
    <row r="137" spans="1:5">
      <c r="A137" s="27">
        <v>38485</v>
      </c>
      <c r="B137" s="13">
        <v>31.292659999999998</v>
      </c>
      <c r="C137" s="11">
        <v>45.580280000000002</v>
      </c>
      <c r="D137" s="12">
        <v>38.862599999999979</v>
      </c>
      <c r="E137" s="28">
        <v>58.486559999999955</v>
      </c>
    </row>
    <row r="138" spans="1:5">
      <c r="A138" s="27">
        <v>38486</v>
      </c>
      <c r="B138" s="13">
        <v>31.292659999999998</v>
      </c>
      <c r="C138" s="11">
        <v>45.580280000000002</v>
      </c>
      <c r="D138" s="12">
        <v>38.862599999999979</v>
      </c>
      <c r="E138" s="28">
        <v>58.486559999999955</v>
      </c>
    </row>
    <row r="139" spans="1:5">
      <c r="A139" s="27">
        <v>38487</v>
      </c>
      <c r="B139" s="13">
        <v>31.292659999999998</v>
      </c>
      <c r="C139" s="11">
        <v>45.580280000000002</v>
      </c>
      <c r="D139" s="12">
        <v>38.862599999999979</v>
      </c>
      <c r="E139" s="28">
        <v>58.486559999999955</v>
      </c>
    </row>
    <row r="140" spans="1:5">
      <c r="A140" s="27">
        <v>38488</v>
      </c>
      <c r="B140" s="13">
        <v>31.292659999999998</v>
      </c>
      <c r="C140" s="11">
        <v>45.580280000000002</v>
      </c>
      <c r="D140" s="12">
        <v>38.862599999999979</v>
      </c>
      <c r="E140" s="28">
        <v>58.486559999999955</v>
      </c>
    </row>
    <row r="141" spans="1:5">
      <c r="A141" s="27">
        <v>38489</v>
      </c>
      <c r="B141" s="13">
        <v>31.292659999999998</v>
      </c>
      <c r="C141" s="11">
        <v>45.580280000000002</v>
      </c>
      <c r="D141" s="12">
        <v>38.862599999999979</v>
      </c>
      <c r="E141" s="28">
        <v>58.486559999999955</v>
      </c>
    </row>
    <row r="142" spans="1:5">
      <c r="A142" s="27">
        <v>38490</v>
      </c>
      <c r="B142" s="13">
        <v>31.292659999999998</v>
      </c>
      <c r="C142" s="11">
        <v>45.580280000000002</v>
      </c>
      <c r="D142" s="12">
        <v>38.862599999999979</v>
      </c>
      <c r="E142" s="28">
        <v>58.486559999999955</v>
      </c>
    </row>
    <row r="143" spans="1:5">
      <c r="A143" s="27">
        <v>38491</v>
      </c>
      <c r="B143" s="13">
        <v>47.65279000000001</v>
      </c>
      <c r="C143" s="11">
        <v>50.968639999999979</v>
      </c>
      <c r="D143" s="12">
        <v>60.484980000000014</v>
      </c>
      <c r="E143" s="28">
        <v>65.039280000000005</v>
      </c>
    </row>
    <row r="144" spans="1:5">
      <c r="A144" s="27">
        <v>38492</v>
      </c>
      <c r="B144" s="13">
        <v>47.65279000000001</v>
      </c>
      <c r="C144" s="11">
        <v>50.968639999999979</v>
      </c>
      <c r="D144" s="12">
        <v>60.484980000000014</v>
      </c>
      <c r="E144" s="28">
        <v>65.039280000000005</v>
      </c>
    </row>
    <row r="145" spans="1:5">
      <c r="A145" s="27">
        <v>38493</v>
      </c>
      <c r="B145" s="13">
        <v>47.65279000000001</v>
      </c>
      <c r="C145" s="11">
        <v>50.968639999999979</v>
      </c>
      <c r="D145" s="12">
        <v>60.484980000000014</v>
      </c>
      <c r="E145" s="28">
        <v>65.039280000000005</v>
      </c>
    </row>
    <row r="146" spans="1:5">
      <c r="A146" s="27">
        <v>38494</v>
      </c>
      <c r="B146" s="13">
        <v>47.65279000000001</v>
      </c>
      <c r="C146" s="11">
        <v>50.968639999999979</v>
      </c>
      <c r="D146" s="12">
        <v>60.484980000000014</v>
      </c>
      <c r="E146" s="28">
        <v>65.039280000000005</v>
      </c>
    </row>
    <row r="147" spans="1:5">
      <c r="A147" s="27">
        <v>38495</v>
      </c>
      <c r="B147" s="13">
        <v>47.65279000000001</v>
      </c>
      <c r="C147" s="11">
        <v>50.968639999999979</v>
      </c>
      <c r="D147" s="12">
        <v>60.484980000000014</v>
      </c>
      <c r="E147" s="28">
        <v>65.039280000000005</v>
      </c>
    </row>
    <row r="148" spans="1:5">
      <c r="A148" s="27">
        <v>38496</v>
      </c>
      <c r="B148" s="13">
        <v>47.65279000000001</v>
      </c>
      <c r="C148" s="11">
        <v>50.968639999999979</v>
      </c>
      <c r="D148" s="12">
        <v>60.484980000000014</v>
      </c>
      <c r="E148" s="28">
        <v>65.039280000000005</v>
      </c>
    </row>
    <row r="149" spans="1:5">
      <c r="A149" s="27">
        <v>38497</v>
      </c>
      <c r="B149" s="13">
        <v>47.65279000000001</v>
      </c>
      <c r="C149" s="11">
        <v>50.968639999999979</v>
      </c>
      <c r="D149" s="12">
        <v>60.484980000000014</v>
      </c>
      <c r="E149" s="28">
        <v>65.039280000000005</v>
      </c>
    </row>
    <row r="150" spans="1:5">
      <c r="A150" s="27">
        <v>38498</v>
      </c>
      <c r="B150" s="13">
        <v>54.648029999999977</v>
      </c>
      <c r="C150" s="11">
        <v>51.938079999999978</v>
      </c>
      <c r="D150" s="12">
        <v>70.120259999999988</v>
      </c>
      <c r="E150" s="28">
        <v>66.398159999999947</v>
      </c>
    </row>
    <row r="151" spans="1:5">
      <c r="A151" s="27">
        <v>38499</v>
      </c>
      <c r="B151" s="13">
        <v>54.648029999999977</v>
      </c>
      <c r="C151" s="11">
        <v>51.938079999999978</v>
      </c>
      <c r="D151" s="12">
        <v>70.120259999999988</v>
      </c>
      <c r="E151" s="28">
        <v>66.398159999999947</v>
      </c>
    </row>
    <row r="152" spans="1:5">
      <c r="A152" s="27">
        <v>38500</v>
      </c>
      <c r="B152" s="13">
        <v>63.168533333333343</v>
      </c>
      <c r="C152" s="11">
        <v>57.964986666666711</v>
      </c>
      <c r="D152" s="12">
        <v>79.54768</v>
      </c>
      <c r="E152" s="28">
        <v>72.400640000000081</v>
      </c>
    </row>
    <row r="153" spans="1:5">
      <c r="A153" s="27">
        <v>38501</v>
      </c>
      <c r="B153" s="13">
        <v>65.953875000000025</v>
      </c>
      <c r="C153" s="11">
        <v>65.977944999999934</v>
      </c>
      <c r="D153" s="12">
        <v>85.753079999999969</v>
      </c>
      <c r="E153" s="28">
        <v>85.786139999999961</v>
      </c>
    </row>
    <row r="154" spans="1:5">
      <c r="A154" s="27">
        <v>38502</v>
      </c>
      <c r="B154" s="13">
        <v>82.068324999999945</v>
      </c>
      <c r="C154" s="11">
        <v>121.13227500000004</v>
      </c>
      <c r="D154" s="12">
        <v>107.99220000000008</v>
      </c>
      <c r="E154" s="28">
        <v>161.64630000000008</v>
      </c>
    </row>
    <row r="155" spans="1:5">
      <c r="A155" s="27">
        <v>38503</v>
      </c>
      <c r="B155" s="13">
        <v>126.52934999999999</v>
      </c>
      <c r="C155" s="11">
        <v>161.30717999999999</v>
      </c>
      <c r="D155" s="12">
        <v>171.85500000000002</v>
      </c>
      <c r="E155" s="28">
        <v>219.93335999999996</v>
      </c>
    </row>
    <row r="156" spans="1:5">
      <c r="A156" s="27">
        <v>38504</v>
      </c>
      <c r="B156" s="13">
        <v>156.60522999999998</v>
      </c>
      <c r="C156" s="11">
        <v>269.75</v>
      </c>
      <c r="D156" s="12">
        <v>215.40755999999996</v>
      </c>
      <c r="E156" s="28">
        <v>370.49999999999994</v>
      </c>
    </row>
    <row r="157" spans="1:5">
      <c r="A157" s="27">
        <v>38505</v>
      </c>
      <c r="B157" s="13">
        <v>96.988820000000032</v>
      </c>
      <c r="C157" s="11">
        <v>145.37781999999999</v>
      </c>
      <c r="D157" s="12">
        <v>128.67863999999989</v>
      </c>
      <c r="E157" s="28">
        <v>195.14063999999991</v>
      </c>
    </row>
    <row r="158" spans="1:5">
      <c r="A158" s="27">
        <v>38506</v>
      </c>
      <c r="B158" s="13">
        <v>82.068324999999945</v>
      </c>
      <c r="C158" s="11">
        <v>121.13227500000004</v>
      </c>
      <c r="D158" s="12">
        <v>107.99220000000008</v>
      </c>
      <c r="E158" s="28">
        <v>161.64630000000008</v>
      </c>
    </row>
    <row r="159" spans="1:5">
      <c r="A159" s="27">
        <v>38507</v>
      </c>
      <c r="B159" s="13">
        <v>65.953875000000025</v>
      </c>
      <c r="C159" s="11">
        <v>65.977944999999934</v>
      </c>
      <c r="D159" s="12">
        <v>85.753079999999969</v>
      </c>
      <c r="E159" s="28">
        <v>85.786139999999961</v>
      </c>
    </row>
    <row r="160" spans="1:5">
      <c r="A160" s="27">
        <v>38508</v>
      </c>
      <c r="B160" s="13">
        <v>63.168533333333343</v>
      </c>
      <c r="C160" s="11">
        <v>57.964986666666711</v>
      </c>
      <c r="D160" s="12">
        <v>79.54768</v>
      </c>
      <c r="E160" s="28">
        <v>72.400640000000081</v>
      </c>
    </row>
    <row r="161" spans="1:5">
      <c r="A161" s="27">
        <v>38509</v>
      </c>
      <c r="B161" s="13">
        <v>63.168533333333343</v>
      </c>
      <c r="C161" s="11">
        <v>57.964986666666711</v>
      </c>
      <c r="D161" s="12">
        <v>79.54768</v>
      </c>
      <c r="E161" s="28">
        <v>72.400640000000081</v>
      </c>
    </row>
    <row r="162" spans="1:5">
      <c r="A162" s="27">
        <v>38510</v>
      </c>
      <c r="B162" s="13">
        <v>54.648029999999977</v>
      </c>
      <c r="C162" s="11">
        <v>51.938079999999978</v>
      </c>
      <c r="D162" s="12">
        <v>70.120259999999988</v>
      </c>
      <c r="E162" s="28">
        <v>66.398159999999947</v>
      </c>
    </row>
    <row r="163" spans="1:5">
      <c r="A163" s="27">
        <v>38511</v>
      </c>
      <c r="B163" s="13">
        <v>54.648029999999977</v>
      </c>
      <c r="C163" s="11">
        <v>51.938079999999978</v>
      </c>
      <c r="D163" s="12">
        <v>70.120259999999988</v>
      </c>
      <c r="E163" s="28">
        <v>66.398159999999947</v>
      </c>
    </row>
    <row r="164" spans="1:5">
      <c r="A164" s="27">
        <v>38512</v>
      </c>
      <c r="B164" s="13">
        <v>54.648029999999977</v>
      </c>
      <c r="C164" s="11">
        <v>51.938079999999978</v>
      </c>
      <c r="D164" s="12">
        <v>70.120259999999988</v>
      </c>
      <c r="E164" s="28">
        <v>66.398159999999947</v>
      </c>
    </row>
    <row r="165" spans="1:5">
      <c r="A165" s="27">
        <v>38513</v>
      </c>
      <c r="B165" s="13">
        <v>47.65279000000001</v>
      </c>
      <c r="C165" s="11">
        <v>50.968639999999979</v>
      </c>
      <c r="D165" s="12">
        <v>60.484980000000014</v>
      </c>
      <c r="E165" s="28">
        <v>65.039280000000005</v>
      </c>
    </row>
    <row r="166" spans="1:5">
      <c r="A166" s="27">
        <v>38514</v>
      </c>
      <c r="B166" s="13">
        <v>47.65279000000001</v>
      </c>
      <c r="C166" s="11">
        <v>50.968639999999979</v>
      </c>
      <c r="D166" s="12">
        <v>60.484980000000014</v>
      </c>
      <c r="E166" s="28">
        <v>65.039280000000005</v>
      </c>
    </row>
    <row r="167" spans="1:5">
      <c r="A167" s="27">
        <v>38515</v>
      </c>
      <c r="B167" s="13">
        <v>47.65279000000001</v>
      </c>
      <c r="C167" s="11">
        <v>50.968639999999979</v>
      </c>
      <c r="D167" s="12">
        <v>60.484980000000014</v>
      </c>
      <c r="E167" s="28">
        <v>65.039280000000005</v>
      </c>
    </row>
    <row r="168" spans="1:5">
      <c r="A168" s="27">
        <v>38516</v>
      </c>
      <c r="B168" s="13">
        <v>47.65279000000001</v>
      </c>
      <c r="C168" s="11">
        <v>50.968639999999979</v>
      </c>
      <c r="D168" s="12">
        <v>60.484980000000014</v>
      </c>
      <c r="E168" s="28">
        <v>65.039280000000005</v>
      </c>
    </row>
    <row r="169" spans="1:5">
      <c r="A169" s="27">
        <v>38517</v>
      </c>
      <c r="B169" s="13">
        <v>47.65279000000001</v>
      </c>
      <c r="C169" s="11">
        <v>50.968639999999979</v>
      </c>
      <c r="D169" s="12">
        <v>60.484980000000014</v>
      </c>
      <c r="E169" s="28">
        <v>65.039280000000005</v>
      </c>
    </row>
    <row r="170" spans="1:5">
      <c r="A170" s="27">
        <v>38518</v>
      </c>
      <c r="B170" s="13">
        <v>47.65279000000001</v>
      </c>
      <c r="C170" s="11">
        <v>50.968639999999979</v>
      </c>
      <c r="D170" s="12">
        <v>60.484980000000014</v>
      </c>
      <c r="E170" s="28">
        <v>65.039280000000005</v>
      </c>
    </row>
    <row r="171" spans="1:5">
      <c r="A171" s="27">
        <v>38519</v>
      </c>
      <c r="B171" s="13">
        <v>47.65279000000001</v>
      </c>
      <c r="C171" s="11">
        <v>50.968639999999979</v>
      </c>
      <c r="D171" s="12">
        <v>60.484980000000014</v>
      </c>
      <c r="E171" s="28">
        <v>65.039280000000005</v>
      </c>
    </row>
    <row r="172" spans="1:5">
      <c r="A172" s="27">
        <v>38520</v>
      </c>
      <c r="B172" s="13">
        <v>47.65279000000001</v>
      </c>
      <c r="C172" s="11">
        <v>50.968639999999979</v>
      </c>
      <c r="D172" s="12">
        <v>60.484980000000014</v>
      </c>
      <c r="E172" s="28">
        <v>65.039280000000005</v>
      </c>
    </row>
    <row r="173" spans="1:5">
      <c r="A173" s="27">
        <v>38521</v>
      </c>
      <c r="B173" s="13">
        <v>31.292659999999998</v>
      </c>
      <c r="C173" s="11">
        <v>45.580280000000002</v>
      </c>
      <c r="D173" s="12">
        <v>38.862599999999979</v>
      </c>
      <c r="E173" s="28">
        <v>58.486559999999955</v>
      </c>
    </row>
    <row r="174" spans="1:5">
      <c r="A174" s="27">
        <v>38522</v>
      </c>
      <c r="B174" s="13">
        <v>31.292659999999998</v>
      </c>
      <c r="C174" s="11">
        <v>45.580280000000002</v>
      </c>
      <c r="D174" s="12">
        <v>38.862599999999979</v>
      </c>
      <c r="E174" s="28">
        <v>58.486559999999955</v>
      </c>
    </row>
    <row r="175" spans="1:5">
      <c r="A175" s="27">
        <v>38523</v>
      </c>
      <c r="B175" s="13">
        <v>31.292659999999998</v>
      </c>
      <c r="C175" s="11">
        <v>45.580280000000002</v>
      </c>
      <c r="D175" s="12">
        <v>38.862599999999979</v>
      </c>
      <c r="E175" s="28">
        <v>58.486559999999955</v>
      </c>
    </row>
    <row r="176" spans="1:5">
      <c r="A176" s="27">
        <v>38524</v>
      </c>
      <c r="B176" s="13">
        <v>31.292659999999998</v>
      </c>
      <c r="C176" s="11">
        <v>45.580280000000002</v>
      </c>
      <c r="D176" s="12">
        <v>38.862599999999979</v>
      </c>
      <c r="E176" s="28">
        <v>58.486559999999955</v>
      </c>
    </row>
    <row r="177" spans="1:5">
      <c r="A177" s="27">
        <v>38525</v>
      </c>
      <c r="B177" s="13">
        <v>31.292659999999998</v>
      </c>
      <c r="C177" s="11">
        <v>45.580280000000002</v>
      </c>
      <c r="D177" s="12">
        <v>38.862599999999979</v>
      </c>
      <c r="E177" s="28">
        <v>58.486559999999955</v>
      </c>
    </row>
    <row r="178" spans="1:5">
      <c r="A178" s="27">
        <v>38526</v>
      </c>
      <c r="B178" s="13">
        <v>31.292659999999998</v>
      </c>
      <c r="C178" s="11">
        <v>45.580280000000002</v>
      </c>
      <c r="D178" s="12">
        <v>38.862599999999979</v>
      </c>
      <c r="E178" s="28">
        <v>58.486559999999955</v>
      </c>
    </row>
    <row r="179" spans="1:5">
      <c r="A179" s="27">
        <v>38527</v>
      </c>
      <c r="B179" s="13">
        <v>31.292659999999998</v>
      </c>
      <c r="C179" s="11">
        <v>45.580280000000002</v>
      </c>
      <c r="D179" s="12">
        <v>38.862599999999979</v>
      </c>
      <c r="E179" s="28">
        <v>58.486559999999955</v>
      </c>
    </row>
    <row r="180" spans="1:5">
      <c r="A180" s="27">
        <v>38528</v>
      </c>
      <c r="B180" s="13">
        <v>31.292659999999998</v>
      </c>
      <c r="C180" s="11">
        <v>45.580280000000002</v>
      </c>
      <c r="D180" s="12">
        <v>38.862599999999979</v>
      </c>
      <c r="E180" s="28">
        <v>58.486559999999955</v>
      </c>
    </row>
    <row r="181" spans="1:5">
      <c r="A181" s="27">
        <v>38529</v>
      </c>
      <c r="B181" s="13">
        <v>31.292659999999998</v>
      </c>
      <c r="C181" s="11">
        <v>45.580280000000002</v>
      </c>
      <c r="D181" s="12">
        <v>38.862599999999979</v>
      </c>
      <c r="E181" s="28">
        <v>58.486559999999955</v>
      </c>
    </row>
    <row r="182" spans="1:5">
      <c r="A182" s="27">
        <v>38530</v>
      </c>
      <c r="B182" s="13">
        <v>31.292659999999998</v>
      </c>
      <c r="C182" s="11">
        <v>45.580280000000002</v>
      </c>
      <c r="D182" s="12">
        <v>38.862599999999979</v>
      </c>
      <c r="E182" s="28">
        <v>58.486559999999955</v>
      </c>
    </row>
    <row r="183" spans="1:5">
      <c r="A183" s="27">
        <v>38531</v>
      </c>
      <c r="B183" s="13">
        <v>31.292659999999998</v>
      </c>
      <c r="C183" s="11">
        <v>45.580280000000002</v>
      </c>
      <c r="D183" s="12">
        <v>38.862599999999979</v>
      </c>
      <c r="E183" s="28">
        <v>58.486559999999955</v>
      </c>
    </row>
    <row r="184" spans="1:5">
      <c r="A184" s="27">
        <v>38532</v>
      </c>
      <c r="B184" s="13">
        <v>31.292659999999998</v>
      </c>
      <c r="C184" s="11">
        <v>45.580280000000002</v>
      </c>
      <c r="D184" s="12">
        <v>38.862599999999979</v>
      </c>
      <c r="E184" s="28">
        <v>58.486559999999955</v>
      </c>
    </row>
    <row r="185" spans="1:5">
      <c r="A185" s="27">
        <v>38533</v>
      </c>
      <c r="B185" s="13">
        <v>31.292659999999998</v>
      </c>
      <c r="C185" s="11">
        <v>45.580280000000002</v>
      </c>
      <c r="D185" s="12">
        <v>38.862599999999979</v>
      </c>
      <c r="E185" s="28">
        <v>58.486559999999955</v>
      </c>
    </row>
    <row r="186" spans="1:5">
      <c r="A186" s="27">
        <v>38534</v>
      </c>
      <c r="B186" s="13">
        <v>31.292659999999998</v>
      </c>
      <c r="C186" s="11">
        <v>45.580280000000002</v>
      </c>
      <c r="D186" s="12">
        <v>38.862599999999979</v>
      </c>
      <c r="E186" s="28">
        <v>58.486559999999955</v>
      </c>
    </row>
    <row r="187" spans="1:5">
      <c r="A187" s="27">
        <v>38535</v>
      </c>
      <c r="B187" s="13">
        <v>31.292659999999998</v>
      </c>
      <c r="C187" s="11">
        <v>45.580280000000002</v>
      </c>
      <c r="D187" s="12">
        <v>38.862599999999979</v>
      </c>
      <c r="E187" s="28">
        <v>58.486559999999955</v>
      </c>
    </row>
    <row r="188" spans="1:5">
      <c r="A188" s="27">
        <v>38536</v>
      </c>
      <c r="B188" s="13">
        <v>18.105619999999988</v>
      </c>
      <c r="C188" s="11">
        <v>28.055659999999985</v>
      </c>
      <c r="D188" s="12">
        <v>23.370000000000015</v>
      </c>
      <c r="E188" s="28">
        <v>37.036320000000011</v>
      </c>
    </row>
    <row r="189" spans="1:5">
      <c r="A189" s="27">
        <v>38537</v>
      </c>
      <c r="B189" s="13">
        <v>18.105619999999988</v>
      </c>
      <c r="C189" s="11">
        <v>28.055659999999985</v>
      </c>
      <c r="D189" s="12">
        <v>23.370000000000015</v>
      </c>
      <c r="E189" s="28">
        <v>37.036320000000011</v>
      </c>
    </row>
    <row r="190" spans="1:5">
      <c r="A190" s="27">
        <v>38538</v>
      </c>
      <c r="B190" s="13">
        <v>18.105619999999988</v>
      </c>
      <c r="C190" s="11">
        <v>28.055659999999985</v>
      </c>
      <c r="D190" s="12">
        <v>23.370000000000015</v>
      </c>
      <c r="E190" s="28">
        <v>37.036320000000011</v>
      </c>
    </row>
    <row r="191" spans="1:5">
      <c r="A191" s="27">
        <v>38539</v>
      </c>
      <c r="B191" s="13">
        <v>18.105619999999988</v>
      </c>
      <c r="C191" s="11">
        <v>28.055659999999985</v>
      </c>
      <c r="D191" s="12">
        <v>23.370000000000015</v>
      </c>
      <c r="E191" s="28">
        <v>37.036320000000011</v>
      </c>
    </row>
    <row r="192" spans="1:5">
      <c r="A192" s="27">
        <v>38540</v>
      </c>
      <c r="B192" s="13">
        <v>18.105619999999988</v>
      </c>
      <c r="C192" s="11">
        <v>28.055659999999985</v>
      </c>
      <c r="D192" s="12">
        <v>23.370000000000015</v>
      </c>
      <c r="E192" s="28">
        <v>37.036320000000011</v>
      </c>
    </row>
    <row r="193" spans="1:5">
      <c r="A193" s="27">
        <v>38541</v>
      </c>
      <c r="B193" s="13">
        <v>18.105619999999988</v>
      </c>
      <c r="C193" s="11">
        <v>28.055659999999985</v>
      </c>
      <c r="D193" s="12">
        <v>23.370000000000015</v>
      </c>
      <c r="E193" s="28">
        <v>37.036320000000011</v>
      </c>
    </row>
    <row r="194" spans="1:5">
      <c r="A194" s="27">
        <v>38542</v>
      </c>
      <c r="B194" s="13">
        <v>18.105619999999988</v>
      </c>
      <c r="C194" s="11">
        <v>28.055659999999985</v>
      </c>
      <c r="D194" s="12">
        <v>23.370000000000015</v>
      </c>
      <c r="E194" s="28">
        <v>37.036320000000011</v>
      </c>
    </row>
    <row r="195" spans="1:5">
      <c r="A195" s="27">
        <v>38543</v>
      </c>
      <c r="B195" s="13">
        <v>18.105619999999988</v>
      </c>
      <c r="C195" s="11">
        <v>28.055659999999985</v>
      </c>
      <c r="D195" s="12">
        <v>23.370000000000015</v>
      </c>
      <c r="E195" s="28">
        <v>37.036320000000011</v>
      </c>
    </row>
    <row r="196" spans="1:5">
      <c r="A196" s="27">
        <v>38544</v>
      </c>
      <c r="B196" s="13">
        <v>18.105619999999988</v>
      </c>
      <c r="C196" s="11">
        <v>28.055659999999985</v>
      </c>
      <c r="D196" s="12">
        <v>23.370000000000015</v>
      </c>
      <c r="E196" s="28">
        <v>37.036320000000011</v>
      </c>
    </row>
    <row r="197" spans="1:5">
      <c r="A197" s="27">
        <v>38545</v>
      </c>
      <c r="B197" s="13">
        <v>18.105619999999988</v>
      </c>
      <c r="C197" s="11">
        <v>28.055659999999985</v>
      </c>
      <c r="D197" s="12">
        <v>23.370000000000015</v>
      </c>
      <c r="E197" s="28">
        <v>37.036320000000011</v>
      </c>
    </row>
    <row r="198" spans="1:5">
      <c r="A198" s="27">
        <v>38546</v>
      </c>
      <c r="B198" s="13">
        <v>18.105619999999988</v>
      </c>
      <c r="C198" s="11">
        <v>28.055659999999985</v>
      </c>
      <c r="D198" s="12">
        <v>23.370000000000015</v>
      </c>
      <c r="E198" s="28">
        <v>37.036320000000011</v>
      </c>
    </row>
    <row r="199" spans="1:5">
      <c r="A199" s="27">
        <v>38547</v>
      </c>
      <c r="B199" s="13">
        <v>18.105619999999988</v>
      </c>
      <c r="C199" s="11">
        <v>28.055659999999985</v>
      </c>
      <c r="D199" s="12">
        <v>23.370000000000015</v>
      </c>
      <c r="E199" s="28">
        <v>37.036320000000011</v>
      </c>
    </row>
    <row r="200" spans="1:5">
      <c r="A200" s="27">
        <v>38548</v>
      </c>
      <c r="B200" s="13">
        <v>18.105619999999988</v>
      </c>
      <c r="C200" s="11">
        <v>28.055659999999985</v>
      </c>
      <c r="D200" s="12">
        <v>23.370000000000015</v>
      </c>
      <c r="E200" s="28">
        <v>37.036320000000011</v>
      </c>
    </row>
    <row r="201" spans="1:5">
      <c r="A201" s="27">
        <v>38549</v>
      </c>
      <c r="B201" s="13">
        <v>18.105619999999988</v>
      </c>
      <c r="C201" s="11">
        <v>28.055659999999985</v>
      </c>
      <c r="D201" s="12">
        <v>23.370000000000015</v>
      </c>
      <c r="E201" s="28">
        <v>37.036320000000011</v>
      </c>
    </row>
    <row r="202" spans="1:5">
      <c r="A202" s="27">
        <v>38550</v>
      </c>
      <c r="B202" s="13">
        <v>18.105619999999988</v>
      </c>
      <c r="C202" s="11">
        <v>28.055659999999985</v>
      </c>
      <c r="D202" s="12">
        <v>23.370000000000015</v>
      </c>
      <c r="E202" s="28">
        <v>37.036320000000011</v>
      </c>
    </row>
    <row r="203" spans="1:5">
      <c r="A203" s="27">
        <v>38551</v>
      </c>
      <c r="B203" s="13">
        <v>18.105619999999988</v>
      </c>
      <c r="C203" s="11">
        <v>28.055659999999985</v>
      </c>
      <c r="D203" s="12">
        <v>23.370000000000015</v>
      </c>
      <c r="E203" s="28">
        <v>37.036320000000011</v>
      </c>
    </row>
    <row r="204" spans="1:5">
      <c r="A204" s="27">
        <v>38552</v>
      </c>
      <c r="B204" s="13">
        <v>18.105619999999988</v>
      </c>
      <c r="C204" s="11">
        <v>28.055659999999985</v>
      </c>
      <c r="D204" s="12">
        <v>23.370000000000015</v>
      </c>
      <c r="E204" s="28">
        <v>37.036320000000011</v>
      </c>
    </row>
    <row r="205" spans="1:5">
      <c r="A205" s="27">
        <v>38553</v>
      </c>
      <c r="B205" s="13">
        <v>18.105619999999988</v>
      </c>
      <c r="C205" s="11">
        <v>28.055659999999985</v>
      </c>
      <c r="D205" s="12">
        <v>23.370000000000015</v>
      </c>
      <c r="E205" s="28">
        <v>37.036320000000011</v>
      </c>
    </row>
    <row r="206" spans="1:5">
      <c r="A206" s="27">
        <v>38554</v>
      </c>
      <c r="B206" s="13">
        <v>18.105619999999988</v>
      </c>
      <c r="C206" s="11">
        <v>28.055659999999985</v>
      </c>
      <c r="D206" s="12">
        <v>23.370000000000015</v>
      </c>
      <c r="E206" s="28">
        <v>37.036320000000011</v>
      </c>
    </row>
    <row r="207" spans="1:5">
      <c r="A207" s="27">
        <v>38555</v>
      </c>
      <c r="B207" s="13">
        <v>18.105619999999988</v>
      </c>
      <c r="C207" s="11">
        <v>28.055659999999985</v>
      </c>
      <c r="D207" s="12">
        <v>23.370000000000015</v>
      </c>
      <c r="E207" s="28">
        <v>37.036320000000011</v>
      </c>
    </row>
    <row r="208" spans="1:5">
      <c r="A208" s="27">
        <v>38556</v>
      </c>
      <c r="B208" s="13">
        <v>18.105619999999988</v>
      </c>
      <c r="C208" s="11">
        <v>28.055659999999985</v>
      </c>
      <c r="D208" s="12">
        <v>23.370000000000015</v>
      </c>
      <c r="E208" s="28">
        <v>37.036320000000011</v>
      </c>
    </row>
    <row r="209" spans="1:5">
      <c r="A209" s="27">
        <v>38557</v>
      </c>
      <c r="B209" s="13">
        <v>18.105619999999988</v>
      </c>
      <c r="C209" s="11">
        <v>28.055659999999985</v>
      </c>
      <c r="D209" s="12">
        <v>23.370000000000015</v>
      </c>
      <c r="E209" s="28">
        <v>37.036320000000011</v>
      </c>
    </row>
    <row r="210" spans="1:5">
      <c r="A210" s="27">
        <v>38558</v>
      </c>
      <c r="B210" s="13">
        <v>18.105619999999988</v>
      </c>
      <c r="C210" s="11">
        <v>28.055659999999985</v>
      </c>
      <c r="D210" s="12">
        <v>23.370000000000015</v>
      </c>
      <c r="E210" s="28">
        <v>37.036320000000011</v>
      </c>
    </row>
    <row r="211" spans="1:5">
      <c r="A211" s="27">
        <v>38559</v>
      </c>
      <c r="B211" s="13">
        <v>18.105619999999988</v>
      </c>
      <c r="C211" s="11">
        <v>28.055659999999985</v>
      </c>
      <c r="D211" s="12">
        <v>23.370000000000015</v>
      </c>
      <c r="E211" s="28">
        <v>37.036320000000011</v>
      </c>
    </row>
    <row r="212" spans="1:5">
      <c r="A212" s="27">
        <v>38560</v>
      </c>
      <c r="B212" s="13">
        <v>18.105619999999988</v>
      </c>
      <c r="C212" s="11">
        <v>28.055659999999985</v>
      </c>
      <c r="D212" s="12">
        <v>23.370000000000015</v>
      </c>
      <c r="E212" s="28">
        <v>37.036320000000011</v>
      </c>
    </row>
    <row r="213" spans="1:5">
      <c r="A213" s="27">
        <v>38561</v>
      </c>
      <c r="B213" s="13">
        <v>8.4344948064516068</v>
      </c>
      <c r="C213" s="11">
        <v>14.718925483870979</v>
      </c>
      <c r="D213" s="12">
        <v>10.882303935483865</v>
      </c>
      <c r="E213" s="28">
        <v>19.513931612903242</v>
      </c>
    </row>
    <row r="214" spans="1:5">
      <c r="A214" s="27">
        <v>38562</v>
      </c>
      <c r="B214" s="13">
        <v>8.4344948064516068</v>
      </c>
      <c r="C214" s="11">
        <v>14.718925483870979</v>
      </c>
      <c r="D214" s="12">
        <v>10.882303935483865</v>
      </c>
      <c r="E214" s="28">
        <v>19.513931612903242</v>
      </c>
    </row>
    <row r="215" spans="1:5">
      <c r="A215" s="27">
        <v>38563</v>
      </c>
      <c r="B215" s="13">
        <v>8.4344948064516068</v>
      </c>
      <c r="C215" s="11">
        <v>14.718925483870979</v>
      </c>
      <c r="D215" s="12">
        <v>10.882303935483865</v>
      </c>
      <c r="E215" s="28">
        <v>19.513931612903242</v>
      </c>
    </row>
    <row r="216" spans="1:5">
      <c r="A216" s="27">
        <v>38564</v>
      </c>
      <c r="B216" s="13">
        <v>8.4344948064516068</v>
      </c>
      <c r="C216" s="11">
        <v>14.718925483870979</v>
      </c>
      <c r="D216" s="12">
        <v>10.882303935483865</v>
      </c>
      <c r="E216" s="28">
        <v>19.513931612903242</v>
      </c>
    </row>
    <row r="217" spans="1:5">
      <c r="A217" s="27">
        <v>38565</v>
      </c>
      <c r="B217" s="13">
        <v>8.4344948064516068</v>
      </c>
      <c r="C217" s="11">
        <v>14.718925483870979</v>
      </c>
      <c r="D217" s="12">
        <v>10.882303935483865</v>
      </c>
      <c r="E217" s="28">
        <v>19.513931612903242</v>
      </c>
    </row>
    <row r="218" spans="1:5">
      <c r="A218" s="27">
        <v>38566</v>
      </c>
      <c r="B218" s="13">
        <v>8.4344948064516068</v>
      </c>
      <c r="C218" s="11">
        <v>14.718925483870979</v>
      </c>
      <c r="D218" s="12">
        <v>10.882303935483865</v>
      </c>
      <c r="E218" s="28">
        <v>19.513931612903242</v>
      </c>
    </row>
    <row r="219" spans="1:5">
      <c r="A219" s="27">
        <v>38567</v>
      </c>
      <c r="B219" s="13">
        <v>8.4344948064516068</v>
      </c>
      <c r="C219" s="11">
        <v>14.718925483870979</v>
      </c>
      <c r="D219" s="12">
        <v>10.882303935483865</v>
      </c>
      <c r="E219" s="28">
        <v>19.513931612903242</v>
      </c>
    </row>
    <row r="220" spans="1:5">
      <c r="A220" s="27">
        <v>38568</v>
      </c>
      <c r="B220" s="13">
        <v>8.4344948064516068</v>
      </c>
      <c r="C220" s="11">
        <v>14.718925483870979</v>
      </c>
      <c r="D220" s="12">
        <v>10.882303935483865</v>
      </c>
      <c r="E220" s="28">
        <v>19.513931612903242</v>
      </c>
    </row>
    <row r="221" spans="1:5">
      <c r="A221" s="27">
        <v>38569</v>
      </c>
      <c r="B221" s="13">
        <v>8.4344948064516068</v>
      </c>
      <c r="C221" s="11">
        <v>14.718925483870979</v>
      </c>
      <c r="D221" s="12">
        <v>10.882303935483865</v>
      </c>
      <c r="E221" s="28">
        <v>19.513931612903242</v>
      </c>
    </row>
    <row r="222" spans="1:5">
      <c r="A222" s="27">
        <v>38570</v>
      </c>
      <c r="B222" s="13">
        <v>8.4344948064516068</v>
      </c>
      <c r="C222" s="11">
        <v>14.718925483870979</v>
      </c>
      <c r="D222" s="12">
        <v>10.882303935483865</v>
      </c>
      <c r="E222" s="28">
        <v>19.513931612903242</v>
      </c>
    </row>
    <row r="223" spans="1:5">
      <c r="A223" s="27">
        <v>38571</v>
      </c>
      <c r="B223" s="13">
        <v>8.4344948064516068</v>
      </c>
      <c r="C223" s="11">
        <v>14.718925483870979</v>
      </c>
      <c r="D223" s="12">
        <v>10.882303935483865</v>
      </c>
      <c r="E223" s="28">
        <v>19.513931612903242</v>
      </c>
    </row>
    <row r="224" spans="1:5">
      <c r="A224" s="27">
        <v>38572</v>
      </c>
      <c r="B224" s="13">
        <v>8.4344948064516068</v>
      </c>
      <c r="C224" s="11">
        <v>14.718925483870979</v>
      </c>
      <c r="D224" s="12">
        <v>10.882303935483865</v>
      </c>
      <c r="E224" s="28">
        <v>19.513931612903242</v>
      </c>
    </row>
    <row r="225" spans="1:5">
      <c r="A225" s="27">
        <v>38573</v>
      </c>
      <c r="B225" s="13">
        <v>8.4344948064516068</v>
      </c>
      <c r="C225" s="11">
        <v>14.718925483870979</v>
      </c>
      <c r="D225" s="12">
        <v>10.882303935483865</v>
      </c>
      <c r="E225" s="28">
        <v>19.513931612903242</v>
      </c>
    </row>
    <row r="226" spans="1:5">
      <c r="A226" s="27">
        <v>38574</v>
      </c>
      <c r="B226" s="13">
        <v>8.4344948064516068</v>
      </c>
      <c r="C226" s="11">
        <v>14.718925483870979</v>
      </c>
      <c r="D226" s="12">
        <v>10.882303935483865</v>
      </c>
      <c r="E226" s="28">
        <v>19.513931612903242</v>
      </c>
    </row>
    <row r="227" spans="1:5">
      <c r="A227" s="27">
        <v>38575</v>
      </c>
      <c r="B227" s="13">
        <v>8.4344948064516068</v>
      </c>
      <c r="C227" s="11">
        <v>14.718925483870979</v>
      </c>
      <c r="D227" s="12">
        <v>10.882303935483865</v>
      </c>
      <c r="E227" s="28">
        <v>19.513931612903242</v>
      </c>
    </row>
    <row r="228" spans="1:5">
      <c r="A228" s="27">
        <v>38576</v>
      </c>
      <c r="B228" s="13">
        <v>8.4344948064516068</v>
      </c>
      <c r="C228" s="11">
        <v>14.718925483870979</v>
      </c>
      <c r="D228" s="12">
        <v>10.882303935483865</v>
      </c>
      <c r="E228" s="28">
        <v>19.513931612903242</v>
      </c>
    </row>
    <row r="229" spans="1:5">
      <c r="A229" s="27">
        <v>38577</v>
      </c>
      <c r="B229" s="13">
        <v>8.4344948064516068</v>
      </c>
      <c r="C229" s="11">
        <v>14.718925483870979</v>
      </c>
      <c r="D229" s="12">
        <v>10.882303935483865</v>
      </c>
      <c r="E229" s="28">
        <v>19.513931612903242</v>
      </c>
    </row>
    <row r="230" spans="1:5">
      <c r="A230" s="27">
        <v>38578</v>
      </c>
      <c r="B230" s="13">
        <v>8.4344948064516068</v>
      </c>
      <c r="C230" s="11">
        <v>14.718925483870979</v>
      </c>
      <c r="D230" s="12">
        <v>10.882303935483865</v>
      </c>
      <c r="E230" s="28">
        <v>19.513931612903242</v>
      </c>
    </row>
    <row r="231" spans="1:5">
      <c r="A231" s="27">
        <v>38579</v>
      </c>
      <c r="B231" s="13">
        <v>8.4344948064516068</v>
      </c>
      <c r="C231" s="11">
        <v>14.718925483870979</v>
      </c>
      <c r="D231" s="12">
        <v>10.882303935483865</v>
      </c>
      <c r="E231" s="28">
        <v>19.513931612903242</v>
      </c>
    </row>
    <row r="232" spans="1:5">
      <c r="A232" s="27">
        <v>38580</v>
      </c>
      <c r="B232" s="13">
        <v>8.4344948064516068</v>
      </c>
      <c r="C232" s="11">
        <v>14.718925483870979</v>
      </c>
      <c r="D232" s="12">
        <v>10.882303935483865</v>
      </c>
      <c r="E232" s="28">
        <v>19.513931612903242</v>
      </c>
    </row>
    <row r="233" spans="1:5">
      <c r="A233" s="27">
        <v>38581</v>
      </c>
      <c r="B233" s="13">
        <v>8.4344948064516068</v>
      </c>
      <c r="C233" s="11">
        <v>14.718925483870979</v>
      </c>
      <c r="D233" s="12">
        <v>10.882303935483865</v>
      </c>
      <c r="E233" s="28">
        <v>19.513931612903242</v>
      </c>
    </row>
    <row r="234" spans="1:5">
      <c r="A234" s="27">
        <v>38582</v>
      </c>
      <c r="B234" s="13">
        <v>8.4344948064516068</v>
      </c>
      <c r="C234" s="11">
        <v>14.718925483870979</v>
      </c>
      <c r="D234" s="12">
        <v>10.882303935483865</v>
      </c>
      <c r="E234" s="28">
        <v>19.513931612903242</v>
      </c>
    </row>
    <row r="235" spans="1:5">
      <c r="A235" s="27">
        <v>38583</v>
      </c>
      <c r="B235" s="13">
        <v>8.4344948064516068</v>
      </c>
      <c r="C235" s="11">
        <v>14.718925483870979</v>
      </c>
      <c r="D235" s="12">
        <v>10.882303935483865</v>
      </c>
      <c r="E235" s="28">
        <v>19.513931612903242</v>
      </c>
    </row>
    <row r="236" spans="1:5">
      <c r="A236" s="27">
        <v>38584</v>
      </c>
      <c r="B236" s="13">
        <v>8.4344948064516068</v>
      </c>
      <c r="C236" s="11">
        <v>14.718925483870979</v>
      </c>
      <c r="D236" s="12">
        <v>10.882303935483865</v>
      </c>
      <c r="E236" s="28">
        <v>19.513931612903242</v>
      </c>
    </row>
    <row r="237" spans="1:5">
      <c r="A237" s="27">
        <v>38585</v>
      </c>
      <c r="B237" s="13">
        <v>8.4344948064516068</v>
      </c>
      <c r="C237" s="11">
        <v>14.718925483870979</v>
      </c>
      <c r="D237" s="12">
        <v>10.882303935483865</v>
      </c>
      <c r="E237" s="28">
        <v>19.513931612903242</v>
      </c>
    </row>
    <row r="238" spans="1:5">
      <c r="A238" s="27">
        <v>38586</v>
      </c>
      <c r="B238" s="13">
        <v>8.4344948064516068</v>
      </c>
      <c r="C238" s="11">
        <v>14.718925483870979</v>
      </c>
      <c r="D238" s="12">
        <v>10.882303935483865</v>
      </c>
      <c r="E238" s="28">
        <v>19.513931612903242</v>
      </c>
    </row>
    <row r="239" spans="1:5">
      <c r="A239" s="27">
        <v>38587</v>
      </c>
      <c r="B239" s="13">
        <v>8.4344948064516068</v>
      </c>
      <c r="C239" s="11">
        <v>14.718925483870979</v>
      </c>
      <c r="D239" s="12">
        <v>10.882303935483865</v>
      </c>
      <c r="E239" s="28">
        <v>19.513931612903242</v>
      </c>
    </row>
    <row r="240" spans="1:5">
      <c r="A240" s="27">
        <v>38588</v>
      </c>
      <c r="B240" s="13">
        <v>8.4344948064516068</v>
      </c>
      <c r="C240" s="11">
        <v>14.718925483870979</v>
      </c>
      <c r="D240" s="12">
        <v>10.882303935483865</v>
      </c>
      <c r="E240" s="28">
        <v>19.513931612903242</v>
      </c>
    </row>
    <row r="241" spans="1:5">
      <c r="A241" s="27">
        <v>38589</v>
      </c>
      <c r="B241" s="13">
        <v>8.4344948064516068</v>
      </c>
      <c r="C241" s="11">
        <v>14.718925483870979</v>
      </c>
      <c r="D241" s="12">
        <v>10.882303935483865</v>
      </c>
      <c r="E241" s="28">
        <v>19.513931612903242</v>
      </c>
    </row>
    <row r="242" spans="1:5">
      <c r="A242" s="27">
        <v>38590</v>
      </c>
      <c r="B242" s="13">
        <v>8.4344948064516068</v>
      </c>
      <c r="C242" s="11">
        <v>14.718925483870979</v>
      </c>
      <c r="D242" s="12">
        <v>10.882303935483865</v>
      </c>
      <c r="E242" s="28">
        <v>19.513931612903242</v>
      </c>
    </row>
    <row r="243" spans="1:5">
      <c r="A243" s="27">
        <v>38591</v>
      </c>
      <c r="B243" s="13">
        <v>8.4344948064516068</v>
      </c>
      <c r="C243" s="11">
        <v>14.718925483870979</v>
      </c>
      <c r="D243" s="12">
        <v>10.882303935483865</v>
      </c>
      <c r="E243" s="28">
        <v>19.513931612903242</v>
      </c>
    </row>
    <row r="244" spans="1:5">
      <c r="A244" s="27">
        <v>38592</v>
      </c>
      <c r="B244" s="13">
        <v>8.4344948064516068</v>
      </c>
      <c r="C244" s="11">
        <v>14.718925483870979</v>
      </c>
      <c r="D244" s="12">
        <v>10.882303935483865</v>
      </c>
      <c r="E244" s="28">
        <v>19.513931612903242</v>
      </c>
    </row>
    <row r="245" spans="1:5">
      <c r="A245" s="27">
        <v>38593</v>
      </c>
      <c r="B245" s="13">
        <v>8.4344948064516068</v>
      </c>
      <c r="C245" s="11">
        <v>14.718925483870979</v>
      </c>
      <c r="D245" s="12">
        <v>10.882303935483865</v>
      </c>
      <c r="E245" s="28">
        <v>19.513931612903242</v>
      </c>
    </row>
    <row r="246" spans="1:5">
      <c r="A246" s="27">
        <v>38594</v>
      </c>
      <c r="B246" s="13">
        <v>8.4344948064516068</v>
      </c>
      <c r="C246" s="11">
        <v>14.718925483870979</v>
      </c>
      <c r="D246" s="12">
        <v>10.882303935483865</v>
      </c>
      <c r="E246" s="28">
        <v>19.513931612903242</v>
      </c>
    </row>
    <row r="247" spans="1:5">
      <c r="A247" s="27">
        <v>38595</v>
      </c>
      <c r="B247" s="13">
        <v>8.4344948064516068</v>
      </c>
      <c r="C247" s="11">
        <v>14.718925483870979</v>
      </c>
      <c r="D247" s="12">
        <v>10.882303935483865</v>
      </c>
      <c r="E247" s="28">
        <v>19.513931612903242</v>
      </c>
    </row>
    <row r="248" spans="1:5">
      <c r="A248" s="27">
        <v>38596</v>
      </c>
      <c r="B248" s="13">
        <v>8.4344948064516068</v>
      </c>
      <c r="C248" s="11">
        <v>14.718925483870979</v>
      </c>
      <c r="D248" s="12">
        <v>10.882303935483865</v>
      </c>
      <c r="E248" s="28">
        <v>19.513931612903242</v>
      </c>
    </row>
    <row r="249" spans="1:5">
      <c r="A249" s="27">
        <v>38597</v>
      </c>
      <c r="B249" s="13">
        <v>8.4344948064516068</v>
      </c>
      <c r="C249" s="11">
        <v>14.718925483870979</v>
      </c>
      <c r="D249" s="12">
        <v>10.882303935483865</v>
      </c>
      <c r="E249" s="28">
        <v>19.513931612903242</v>
      </c>
    </row>
    <row r="250" spans="1:5">
      <c r="A250" s="27">
        <v>38598</v>
      </c>
      <c r="B250" s="13">
        <v>8.4344948064516068</v>
      </c>
      <c r="C250" s="11">
        <v>14.718925483870979</v>
      </c>
      <c r="D250" s="12">
        <v>10.882303935483865</v>
      </c>
      <c r="E250" s="28">
        <v>19.513931612903242</v>
      </c>
    </row>
    <row r="251" spans="1:5">
      <c r="A251" s="27">
        <v>38599</v>
      </c>
      <c r="B251" s="13">
        <v>8.4344948064516068</v>
      </c>
      <c r="C251" s="11">
        <v>14.718925483870979</v>
      </c>
      <c r="D251" s="12">
        <v>10.882303935483865</v>
      </c>
      <c r="E251" s="28">
        <v>19.513931612903242</v>
      </c>
    </row>
    <row r="252" spans="1:5">
      <c r="A252" s="27">
        <v>38600</v>
      </c>
      <c r="B252" s="13">
        <v>8.4344948064516068</v>
      </c>
      <c r="C252" s="11">
        <v>14.718925483870979</v>
      </c>
      <c r="D252" s="12">
        <v>10.882303935483865</v>
      </c>
      <c r="E252" s="28">
        <v>19.513931612903242</v>
      </c>
    </row>
    <row r="253" spans="1:5">
      <c r="A253" s="27">
        <v>38601</v>
      </c>
      <c r="B253" s="13">
        <v>8.4344948064516068</v>
      </c>
      <c r="C253" s="11">
        <v>14.718925483870979</v>
      </c>
      <c r="D253" s="12">
        <v>10.882303935483865</v>
      </c>
      <c r="E253" s="28">
        <v>19.513931612903242</v>
      </c>
    </row>
    <row r="254" spans="1:5">
      <c r="A254" s="27">
        <v>38602</v>
      </c>
      <c r="B254" s="13">
        <v>8.4344948064516068</v>
      </c>
      <c r="C254" s="11">
        <v>14.718925483870979</v>
      </c>
      <c r="D254" s="12">
        <v>10.882303935483865</v>
      </c>
      <c r="E254" s="28">
        <v>19.513931612903242</v>
      </c>
    </row>
    <row r="255" spans="1:5">
      <c r="A255" s="27">
        <v>38603</v>
      </c>
      <c r="B255" s="13">
        <v>8.4344948064516068</v>
      </c>
      <c r="C255" s="11">
        <v>14.718925483870979</v>
      </c>
      <c r="D255" s="12">
        <v>10.882303935483865</v>
      </c>
      <c r="E255" s="28">
        <v>19.513931612903242</v>
      </c>
    </row>
    <row r="256" spans="1:5">
      <c r="A256" s="27">
        <v>38604</v>
      </c>
      <c r="B256" s="13">
        <v>8.4344948064516068</v>
      </c>
      <c r="C256" s="11">
        <v>14.718925483870979</v>
      </c>
      <c r="D256" s="12">
        <v>10.882303935483865</v>
      </c>
      <c r="E256" s="28">
        <v>19.513931612903242</v>
      </c>
    </row>
    <row r="257" spans="1:5">
      <c r="A257" s="27">
        <v>38605</v>
      </c>
      <c r="B257" s="13">
        <v>8.4344948064516068</v>
      </c>
      <c r="C257" s="11">
        <v>14.718925483870979</v>
      </c>
      <c r="D257" s="12">
        <v>10.882303935483865</v>
      </c>
      <c r="E257" s="28">
        <v>19.513931612903242</v>
      </c>
    </row>
    <row r="258" spans="1:5">
      <c r="A258" s="27">
        <v>38606</v>
      </c>
      <c r="B258" s="13">
        <v>8.4344948064516068</v>
      </c>
      <c r="C258" s="11">
        <v>14.718925483870979</v>
      </c>
      <c r="D258" s="12">
        <v>10.882303935483865</v>
      </c>
      <c r="E258" s="28">
        <v>19.513931612903242</v>
      </c>
    </row>
    <row r="259" spans="1:5">
      <c r="A259" s="27">
        <v>38607</v>
      </c>
      <c r="B259" s="13">
        <v>8.4344948064516068</v>
      </c>
      <c r="C259" s="11">
        <v>14.718925483870979</v>
      </c>
      <c r="D259" s="12">
        <v>10.882303935483865</v>
      </c>
      <c r="E259" s="28">
        <v>19.513931612903242</v>
      </c>
    </row>
    <row r="260" spans="1:5">
      <c r="A260" s="27">
        <v>38608</v>
      </c>
      <c r="B260" s="13">
        <v>8.4344948064516068</v>
      </c>
      <c r="C260" s="11">
        <v>14.718925483870979</v>
      </c>
      <c r="D260" s="12">
        <v>10.882303935483865</v>
      </c>
      <c r="E260" s="28">
        <v>19.513931612903242</v>
      </c>
    </row>
    <row r="261" spans="1:5">
      <c r="A261" s="27">
        <v>38609</v>
      </c>
      <c r="B261" s="13">
        <v>8.4344948064516068</v>
      </c>
      <c r="C261" s="11">
        <v>14.718925483870979</v>
      </c>
      <c r="D261" s="12">
        <v>10.882303935483865</v>
      </c>
      <c r="E261" s="28">
        <v>19.513931612903242</v>
      </c>
    </row>
    <row r="262" spans="1:5">
      <c r="A262" s="27">
        <v>38610</v>
      </c>
      <c r="B262" s="13">
        <v>8.4344948064516068</v>
      </c>
      <c r="C262" s="11">
        <v>14.718925483870979</v>
      </c>
      <c r="D262" s="12">
        <v>10.882303935483865</v>
      </c>
      <c r="E262" s="28">
        <v>19.513931612903242</v>
      </c>
    </row>
    <row r="263" spans="1:5">
      <c r="A263" s="27">
        <v>38611</v>
      </c>
      <c r="B263" s="13">
        <v>8.4344948064516068</v>
      </c>
      <c r="C263" s="11">
        <v>14.718925483870979</v>
      </c>
      <c r="D263" s="12">
        <v>10.882303935483865</v>
      </c>
      <c r="E263" s="28">
        <v>19.513931612903242</v>
      </c>
    </row>
    <row r="264" spans="1:5">
      <c r="A264" s="27">
        <v>38612</v>
      </c>
      <c r="B264" s="13">
        <v>8.4344948064516068</v>
      </c>
      <c r="C264" s="11">
        <v>14.718925483870979</v>
      </c>
      <c r="D264" s="12">
        <v>10.882303935483865</v>
      </c>
      <c r="E264" s="28">
        <v>19.513931612903242</v>
      </c>
    </row>
    <row r="265" spans="1:5">
      <c r="A265" s="27">
        <v>38613</v>
      </c>
      <c r="B265" s="13">
        <v>8.4344948064516068</v>
      </c>
      <c r="C265" s="11">
        <v>14.718925483870979</v>
      </c>
      <c r="D265" s="12">
        <v>10.882303935483865</v>
      </c>
      <c r="E265" s="28">
        <v>19.513931612903242</v>
      </c>
    </row>
    <row r="266" spans="1:5">
      <c r="A266" s="27">
        <v>38614</v>
      </c>
      <c r="B266" s="13">
        <v>8.4344948064516068</v>
      </c>
      <c r="C266" s="11">
        <v>14.718925483870979</v>
      </c>
      <c r="D266" s="12">
        <v>10.882303935483865</v>
      </c>
      <c r="E266" s="28">
        <v>19.513931612903242</v>
      </c>
    </row>
    <row r="267" spans="1:5">
      <c r="A267" s="27">
        <v>38615</v>
      </c>
      <c r="B267" s="13">
        <v>8.4344948064516068</v>
      </c>
      <c r="C267" s="11">
        <v>14.718925483870979</v>
      </c>
      <c r="D267" s="12">
        <v>10.882303935483865</v>
      </c>
      <c r="E267" s="28">
        <v>19.513931612903242</v>
      </c>
    </row>
    <row r="268" spans="1:5">
      <c r="A268" s="27">
        <v>38616</v>
      </c>
      <c r="B268" s="13">
        <v>8.4344948064516068</v>
      </c>
      <c r="C268" s="11">
        <v>14.718925483870979</v>
      </c>
      <c r="D268" s="12">
        <v>10.882303935483865</v>
      </c>
      <c r="E268" s="28">
        <v>19.513931612903242</v>
      </c>
    </row>
    <row r="269" spans="1:5">
      <c r="A269" s="27">
        <v>38617</v>
      </c>
      <c r="B269" s="13">
        <v>8.4344948064516068</v>
      </c>
      <c r="C269" s="11">
        <v>14.718925483870979</v>
      </c>
      <c r="D269" s="12">
        <v>10.882303935483865</v>
      </c>
      <c r="E269" s="28">
        <v>19.513931612903242</v>
      </c>
    </row>
    <row r="270" spans="1:5">
      <c r="A270" s="27">
        <v>38618</v>
      </c>
      <c r="B270" s="13">
        <v>8.4344948064516068</v>
      </c>
      <c r="C270" s="11">
        <v>14.718925483870979</v>
      </c>
      <c r="D270" s="12">
        <v>10.882303935483865</v>
      </c>
      <c r="E270" s="28">
        <v>19.513931612903242</v>
      </c>
    </row>
    <row r="271" spans="1:5">
      <c r="A271" s="27">
        <v>38619</v>
      </c>
      <c r="B271" s="13">
        <v>8.4344948064516068</v>
      </c>
      <c r="C271" s="11">
        <v>14.718925483870979</v>
      </c>
      <c r="D271" s="12">
        <v>10.882303935483865</v>
      </c>
      <c r="E271" s="28">
        <v>19.513931612903242</v>
      </c>
    </row>
    <row r="272" spans="1:5">
      <c r="A272" s="27">
        <v>38620</v>
      </c>
      <c r="B272" s="13">
        <v>8.4344948064516068</v>
      </c>
      <c r="C272" s="11">
        <v>14.718925483870979</v>
      </c>
      <c r="D272" s="12">
        <v>10.882303935483865</v>
      </c>
      <c r="E272" s="28">
        <v>19.513931612903242</v>
      </c>
    </row>
    <row r="273" spans="1:5">
      <c r="A273" s="27">
        <v>38621</v>
      </c>
      <c r="B273" s="13">
        <v>8.4344948064516068</v>
      </c>
      <c r="C273" s="11">
        <v>14.718925483870979</v>
      </c>
      <c r="D273" s="12">
        <v>10.882303935483865</v>
      </c>
      <c r="E273" s="28">
        <v>19.513931612903242</v>
      </c>
    </row>
    <row r="274" spans="1:5">
      <c r="A274" s="27">
        <v>38622</v>
      </c>
      <c r="B274" s="13">
        <v>8.4344948064516068</v>
      </c>
      <c r="C274" s="11">
        <v>14.718925483870979</v>
      </c>
      <c r="D274" s="12">
        <v>10.882303935483865</v>
      </c>
      <c r="E274" s="28">
        <v>19.513931612903242</v>
      </c>
    </row>
    <row r="275" spans="1:5">
      <c r="A275" s="27">
        <v>38623</v>
      </c>
      <c r="B275" s="13">
        <v>8.4344948064516068</v>
      </c>
      <c r="C275" s="11">
        <v>14.718925483870979</v>
      </c>
      <c r="D275" s="12">
        <v>10.882303935483865</v>
      </c>
      <c r="E275" s="28">
        <v>19.513931612903242</v>
      </c>
    </row>
    <row r="276" spans="1:5">
      <c r="A276" s="27">
        <v>38624</v>
      </c>
      <c r="B276" s="13">
        <v>8.4344948064516068</v>
      </c>
      <c r="C276" s="11">
        <v>14.718925483870979</v>
      </c>
      <c r="D276" s="12">
        <v>10.882303935483865</v>
      </c>
      <c r="E276" s="28">
        <v>19.513931612903242</v>
      </c>
    </row>
    <row r="277" spans="1:5">
      <c r="A277" s="27">
        <v>38625</v>
      </c>
      <c r="B277" s="13">
        <v>8.4344948064516068</v>
      </c>
      <c r="C277" s="11">
        <v>14.718925483870979</v>
      </c>
      <c r="D277" s="12">
        <v>10.882303935483865</v>
      </c>
      <c r="E277" s="28">
        <v>19.513931612903242</v>
      </c>
    </row>
    <row r="278" spans="1:5">
      <c r="A278" s="27">
        <v>38626</v>
      </c>
      <c r="B278" s="13">
        <v>8.4344948064516068</v>
      </c>
      <c r="C278" s="11">
        <v>14.718925483870979</v>
      </c>
      <c r="D278" s="12">
        <v>10.882303935483865</v>
      </c>
      <c r="E278" s="28">
        <v>19.513931612903242</v>
      </c>
    </row>
    <row r="279" spans="1:5">
      <c r="A279" s="27">
        <v>38627</v>
      </c>
      <c r="B279" s="13">
        <v>8.4344948064516068</v>
      </c>
      <c r="C279" s="11">
        <v>14.718925483870979</v>
      </c>
      <c r="D279" s="12">
        <v>10.882303935483865</v>
      </c>
      <c r="E279" s="28">
        <v>19.513931612903242</v>
      </c>
    </row>
    <row r="280" spans="1:5">
      <c r="A280" s="27">
        <v>38628</v>
      </c>
      <c r="B280" s="13">
        <v>8.4344948064516068</v>
      </c>
      <c r="C280" s="11">
        <v>14.718925483870979</v>
      </c>
      <c r="D280" s="12">
        <v>10.882303935483865</v>
      </c>
      <c r="E280" s="28">
        <v>19.513931612903242</v>
      </c>
    </row>
    <row r="281" spans="1:5">
      <c r="A281" s="27">
        <v>38629</v>
      </c>
      <c r="B281" s="13">
        <v>8.4344948064516068</v>
      </c>
      <c r="C281" s="11">
        <v>14.718925483870979</v>
      </c>
      <c r="D281" s="12">
        <v>10.882303935483865</v>
      </c>
      <c r="E281" s="28">
        <v>19.513931612903242</v>
      </c>
    </row>
    <row r="282" spans="1:5">
      <c r="A282" s="27">
        <v>38630</v>
      </c>
      <c r="B282" s="13">
        <v>8.4344948064516068</v>
      </c>
      <c r="C282" s="11">
        <v>14.718925483870979</v>
      </c>
      <c r="D282" s="12">
        <v>10.882303935483865</v>
      </c>
      <c r="E282" s="28">
        <v>19.513931612903242</v>
      </c>
    </row>
    <row r="283" spans="1:5">
      <c r="A283" s="27">
        <v>38631</v>
      </c>
      <c r="B283" s="13">
        <v>8.4344948064516068</v>
      </c>
      <c r="C283" s="11">
        <v>14.718925483870979</v>
      </c>
      <c r="D283" s="12">
        <v>10.882303935483865</v>
      </c>
      <c r="E283" s="28">
        <v>19.513931612903242</v>
      </c>
    </row>
    <row r="284" spans="1:5">
      <c r="A284" s="27">
        <v>38632</v>
      </c>
      <c r="B284" s="13">
        <v>8.4344948064516068</v>
      </c>
      <c r="C284" s="11">
        <v>14.718925483870979</v>
      </c>
      <c r="D284" s="12">
        <v>10.882303935483865</v>
      </c>
      <c r="E284" s="28">
        <v>19.513931612903242</v>
      </c>
    </row>
    <row r="285" spans="1:5">
      <c r="A285" s="27">
        <v>38633</v>
      </c>
      <c r="B285" s="13">
        <v>8.4344948064516068</v>
      </c>
      <c r="C285" s="11">
        <v>14.718925483870979</v>
      </c>
      <c r="D285" s="12">
        <v>10.882303935483865</v>
      </c>
      <c r="E285" s="28">
        <v>19.513931612903242</v>
      </c>
    </row>
    <row r="286" spans="1:5">
      <c r="A286" s="27">
        <v>38634</v>
      </c>
      <c r="B286" s="13">
        <v>8.4344948064516068</v>
      </c>
      <c r="C286" s="11">
        <v>14.718925483870979</v>
      </c>
      <c r="D286" s="12">
        <v>10.882303935483865</v>
      </c>
      <c r="E286" s="28">
        <v>19.513931612903242</v>
      </c>
    </row>
    <row r="287" spans="1:5">
      <c r="A287" s="27">
        <v>38635</v>
      </c>
      <c r="B287" s="13">
        <v>8.4344948064516068</v>
      </c>
      <c r="C287" s="11">
        <v>14.718925483870979</v>
      </c>
      <c r="D287" s="12">
        <v>10.882303935483865</v>
      </c>
      <c r="E287" s="28">
        <v>19.513931612903242</v>
      </c>
    </row>
    <row r="288" spans="1:5">
      <c r="A288" s="27">
        <v>38636</v>
      </c>
      <c r="B288" s="13">
        <v>8.4344948064516068</v>
      </c>
      <c r="C288" s="11">
        <v>14.718925483870979</v>
      </c>
      <c r="D288" s="12">
        <v>10.882303935483865</v>
      </c>
      <c r="E288" s="28">
        <v>19.513931612903242</v>
      </c>
    </row>
    <row r="289" spans="1:5">
      <c r="A289" s="27">
        <v>38637</v>
      </c>
      <c r="B289" s="13">
        <v>8.4344948064516068</v>
      </c>
      <c r="C289" s="11">
        <v>14.718925483870979</v>
      </c>
      <c r="D289" s="12">
        <v>10.882303935483865</v>
      </c>
      <c r="E289" s="28">
        <v>19.513931612903242</v>
      </c>
    </row>
    <row r="290" spans="1:5">
      <c r="A290" s="27">
        <v>38638</v>
      </c>
      <c r="B290" s="13">
        <v>8.4344948064516068</v>
      </c>
      <c r="C290" s="11">
        <v>14.718925483870979</v>
      </c>
      <c r="D290" s="12">
        <v>10.882303935483865</v>
      </c>
      <c r="E290" s="28">
        <v>19.513931612903242</v>
      </c>
    </row>
    <row r="291" spans="1:5">
      <c r="A291" s="27">
        <v>38639</v>
      </c>
      <c r="B291" s="13">
        <v>8.4344948064516068</v>
      </c>
      <c r="C291" s="11">
        <v>14.718925483870979</v>
      </c>
      <c r="D291" s="12">
        <v>10.882303935483865</v>
      </c>
      <c r="E291" s="28">
        <v>19.513931612903242</v>
      </c>
    </row>
    <row r="292" spans="1:5">
      <c r="A292" s="27">
        <v>38640</v>
      </c>
      <c r="B292" s="13">
        <v>8.4344948064516068</v>
      </c>
      <c r="C292" s="11">
        <v>14.718925483870979</v>
      </c>
      <c r="D292" s="12">
        <v>10.882303935483865</v>
      </c>
      <c r="E292" s="28">
        <v>19.513931612903242</v>
      </c>
    </row>
    <row r="293" spans="1:5">
      <c r="A293" s="27">
        <v>38641</v>
      </c>
      <c r="B293" s="13">
        <v>8.4344948064516068</v>
      </c>
      <c r="C293" s="11">
        <v>14.718925483870979</v>
      </c>
      <c r="D293" s="12">
        <v>10.882303935483865</v>
      </c>
      <c r="E293" s="28">
        <v>19.513931612903242</v>
      </c>
    </row>
    <row r="294" spans="1:5">
      <c r="A294" s="27">
        <v>38642</v>
      </c>
      <c r="B294" s="13">
        <v>8.4344948064516068</v>
      </c>
      <c r="C294" s="11">
        <v>14.718925483870979</v>
      </c>
      <c r="D294" s="12">
        <v>10.882303935483865</v>
      </c>
      <c r="E294" s="28">
        <v>19.513931612903242</v>
      </c>
    </row>
    <row r="295" spans="1:5">
      <c r="A295" s="27">
        <v>38643</v>
      </c>
      <c r="B295" s="13">
        <v>8.4344948064516068</v>
      </c>
      <c r="C295" s="11">
        <v>14.718925483870979</v>
      </c>
      <c r="D295" s="12">
        <v>10.882303935483865</v>
      </c>
      <c r="E295" s="28">
        <v>19.513931612903242</v>
      </c>
    </row>
    <row r="296" spans="1:5">
      <c r="A296" s="27">
        <v>38644</v>
      </c>
      <c r="B296" s="13">
        <v>8.4344948064516068</v>
      </c>
      <c r="C296" s="11">
        <v>14.718925483870979</v>
      </c>
      <c r="D296" s="12">
        <v>10.882303935483865</v>
      </c>
      <c r="E296" s="28">
        <v>19.513931612903242</v>
      </c>
    </row>
    <row r="297" spans="1:5">
      <c r="A297" s="27">
        <v>38645</v>
      </c>
      <c r="B297" s="13">
        <v>8.4344948064516068</v>
      </c>
      <c r="C297" s="11">
        <v>14.718925483870979</v>
      </c>
      <c r="D297" s="12">
        <v>10.882303935483865</v>
      </c>
      <c r="E297" s="28">
        <v>19.513931612903242</v>
      </c>
    </row>
    <row r="298" spans="1:5">
      <c r="A298" s="27">
        <v>38646</v>
      </c>
      <c r="B298" s="13">
        <v>8.4344948064516068</v>
      </c>
      <c r="C298" s="11">
        <v>14.718925483870979</v>
      </c>
      <c r="D298" s="12">
        <v>10.882303935483865</v>
      </c>
      <c r="E298" s="28">
        <v>19.513931612903242</v>
      </c>
    </row>
    <row r="299" spans="1:5">
      <c r="A299" s="27">
        <v>38647</v>
      </c>
      <c r="B299" s="13">
        <v>8.4344948064516068</v>
      </c>
      <c r="C299" s="11">
        <v>14.718925483870979</v>
      </c>
      <c r="D299" s="12">
        <v>10.882303935483865</v>
      </c>
      <c r="E299" s="28">
        <v>19.513931612903242</v>
      </c>
    </row>
    <row r="300" spans="1:5">
      <c r="A300" s="27">
        <v>38648</v>
      </c>
      <c r="B300" s="13">
        <v>8.4344948064516068</v>
      </c>
      <c r="C300" s="11">
        <v>14.718925483870979</v>
      </c>
      <c r="D300" s="12">
        <v>10.882303935483865</v>
      </c>
      <c r="E300" s="28">
        <v>19.513931612903242</v>
      </c>
    </row>
    <row r="301" spans="1:5">
      <c r="A301" s="27">
        <v>38649</v>
      </c>
      <c r="B301" s="13">
        <v>2.4359045219780264</v>
      </c>
      <c r="C301" s="11">
        <v>1.3031045604395604</v>
      </c>
      <c r="D301" s="12">
        <v>3.1422101868131866</v>
      </c>
      <c r="E301" s="28">
        <v>1.5863162637362516</v>
      </c>
    </row>
    <row r="302" spans="1:5">
      <c r="A302" s="27">
        <v>38650</v>
      </c>
      <c r="B302" s="13">
        <v>2.4359045219780264</v>
      </c>
      <c r="C302" s="11">
        <v>1.3031045604395604</v>
      </c>
      <c r="D302" s="12">
        <v>3.1422101868131866</v>
      </c>
      <c r="E302" s="28">
        <v>1.5863162637362516</v>
      </c>
    </row>
    <row r="303" spans="1:5">
      <c r="A303" s="27">
        <v>38651</v>
      </c>
      <c r="B303" s="13">
        <v>2.4359045219780264</v>
      </c>
      <c r="C303" s="11">
        <v>1.3031045604395604</v>
      </c>
      <c r="D303" s="12">
        <v>3.1422101868131866</v>
      </c>
      <c r="E303" s="28">
        <v>1.5863162637362516</v>
      </c>
    </row>
    <row r="304" spans="1:5">
      <c r="A304" s="27">
        <v>38652</v>
      </c>
      <c r="B304" s="13">
        <v>2.4359045219780264</v>
      </c>
      <c r="C304" s="11">
        <v>1.3031045604395604</v>
      </c>
      <c r="D304" s="12">
        <v>3.1422101868131866</v>
      </c>
      <c r="E304" s="28">
        <v>1.5863162637362516</v>
      </c>
    </row>
    <row r="305" spans="1:5">
      <c r="A305" s="27">
        <v>38653</v>
      </c>
      <c r="B305" s="13">
        <v>2.4359045219780264</v>
      </c>
      <c r="C305" s="11">
        <v>1.3031045604395604</v>
      </c>
      <c r="D305" s="12">
        <v>3.1422101868131866</v>
      </c>
      <c r="E305" s="28">
        <v>1.5863162637362516</v>
      </c>
    </row>
    <row r="306" spans="1:5">
      <c r="A306" s="27">
        <v>38654</v>
      </c>
      <c r="B306" s="13">
        <v>2.4359045219780264</v>
      </c>
      <c r="C306" s="11">
        <v>1.3031045604395604</v>
      </c>
      <c r="D306" s="12">
        <v>3.1422101868131866</v>
      </c>
      <c r="E306" s="28">
        <v>1.5863162637362516</v>
      </c>
    </row>
    <row r="307" spans="1:5">
      <c r="A307" s="27">
        <v>38655</v>
      </c>
      <c r="B307" s="13">
        <v>2.4359045219780264</v>
      </c>
      <c r="C307" s="11">
        <v>1.3031045604395604</v>
      </c>
      <c r="D307" s="12">
        <v>3.1422101868131866</v>
      </c>
      <c r="E307" s="28">
        <v>1.5863162637362516</v>
      </c>
    </row>
    <row r="308" spans="1:5">
      <c r="A308" s="27">
        <v>38656</v>
      </c>
      <c r="B308" s="13">
        <v>2.4359045219780264</v>
      </c>
      <c r="C308" s="11">
        <v>1.3031045604395604</v>
      </c>
      <c r="D308" s="12">
        <v>3.1422101868131866</v>
      </c>
      <c r="E308" s="28">
        <v>1.5863162637362516</v>
      </c>
    </row>
    <row r="309" spans="1:5">
      <c r="A309" s="27">
        <v>38657</v>
      </c>
      <c r="B309" s="13">
        <v>2.4359045219780264</v>
      </c>
      <c r="C309" s="11">
        <v>1.3031045604395604</v>
      </c>
      <c r="D309" s="12">
        <v>3.1422101868131866</v>
      </c>
      <c r="E309" s="28">
        <v>1.5863162637362516</v>
      </c>
    </row>
    <row r="310" spans="1:5">
      <c r="A310" s="27">
        <v>38658</v>
      </c>
      <c r="B310" s="13">
        <v>2.4359045219780264</v>
      </c>
      <c r="C310" s="11">
        <v>1.3031045604395604</v>
      </c>
      <c r="D310" s="12">
        <v>3.1422101868131866</v>
      </c>
      <c r="E310" s="28">
        <v>1.5863162637362516</v>
      </c>
    </row>
    <row r="311" spans="1:5">
      <c r="A311" s="27">
        <v>38659</v>
      </c>
      <c r="B311" s="13">
        <v>2.4359045219780264</v>
      </c>
      <c r="C311" s="11">
        <v>1.3031045604395604</v>
      </c>
      <c r="D311" s="12">
        <v>3.1422101868131866</v>
      </c>
      <c r="E311" s="28">
        <v>1.5863162637362516</v>
      </c>
    </row>
    <row r="312" spans="1:5">
      <c r="A312" s="27">
        <v>38660</v>
      </c>
      <c r="B312" s="13">
        <v>2.4359045219780264</v>
      </c>
      <c r="C312" s="11">
        <v>1.3031045604395604</v>
      </c>
      <c r="D312" s="12">
        <v>3.1422101868131866</v>
      </c>
      <c r="E312" s="28">
        <v>1.5863162637362516</v>
      </c>
    </row>
    <row r="313" spans="1:5">
      <c r="A313" s="27">
        <v>38661</v>
      </c>
      <c r="B313" s="13">
        <v>2.4359045219780264</v>
      </c>
      <c r="C313" s="11">
        <v>1.3031045604395604</v>
      </c>
      <c r="D313" s="12">
        <v>3.1422101868131866</v>
      </c>
      <c r="E313" s="28">
        <v>1.5863162637362516</v>
      </c>
    </row>
    <row r="314" spans="1:5">
      <c r="A314" s="27">
        <v>38662</v>
      </c>
      <c r="B314" s="13">
        <v>2.4359045219780264</v>
      </c>
      <c r="C314" s="11">
        <v>1.3031045604395604</v>
      </c>
      <c r="D314" s="12">
        <v>3.1422101868131866</v>
      </c>
      <c r="E314" s="28">
        <v>1.5863162637362516</v>
      </c>
    </row>
    <row r="315" spans="1:5">
      <c r="A315" s="27">
        <v>38663</v>
      </c>
      <c r="B315" s="13">
        <v>2.4359045219780264</v>
      </c>
      <c r="C315" s="11">
        <v>1.3031045604395604</v>
      </c>
      <c r="D315" s="12">
        <v>3.1422101868131866</v>
      </c>
      <c r="E315" s="28">
        <v>1.5863162637362516</v>
      </c>
    </row>
    <row r="316" spans="1:5">
      <c r="A316" s="27">
        <v>38664</v>
      </c>
      <c r="B316" s="13">
        <v>2.4359045219780264</v>
      </c>
      <c r="C316" s="11">
        <v>1.3031045604395604</v>
      </c>
      <c r="D316" s="12">
        <v>3.1422101868131866</v>
      </c>
      <c r="E316" s="28">
        <v>1.5863162637362516</v>
      </c>
    </row>
    <row r="317" spans="1:5">
      <c r="A317" s="27">
        <v>38665</v>
      </c>
      <c r="B317" s="13">
        <v>2.4359045219780264</v>
      </c>
      <c r="C317" s="11">
        <v>1.3031045604395604</v>
      </c>
      <c r="D317" s="12">
        <v>3.1422101868131866</v>
      </c>
      <c r="E317" s="28">
        <v>1.5863162637362516</v>
      </c>
    </row>
    <row r="318" spans="1:5">
      <c r="A318" s="27">
        <v>38666</v>
      </c>
      <c r="B318" s="13">
        <v>2.4359045219780264</v>
      </c>
      <c r="C318" s="11">
        <v>1.3031045604395604</v>
      </c>
      <c r="D318" s="12">
        <v>3.1422101868131866</v>
      </c>
      <c r="E318" s="28">
        <v>1.5863162637362516</v>
      </c>
    </row>
    <row r="319" spans="1:5">
      <c r="A319" s="27">
        <v>38667</v>
      </c>
      <c r="B319" s="13">
        <v>2.4359045219780264</v>
      </c>
      <c r="C319" s="11">
        <v>1.3031045604395604</v>
      </c>
      <c r="D319" s="12">
        <v>3.1422101868131866</v>
      </c>
      <c r="E319" s="28">
        <v>1.5863162637362516</v>
      </c>
    </row>
    <row r="320" spans="1:5">
      <c r="A320" s="27">
        <v>38668</v>
      </c>
      <c r="B320" s="13">
        <v>2.4359045219780264</v>
      </c>
      <c r="C320" s="11">
        <v>1.3031045604395604</v>
      </c>
      <c r="D320" s="12">
        <v>3.1422101868131866</v>
      </c>
      <c r="E320" s="28">
        <v>1.5863162637362516</v>
      </c>
    </row>
    <row r="321" spans="1:5">
      <c r="A321" s="27">
        <v>38669</v>
      </c>
      <c r="B321" s="13">
        <v>2.4359045219780264</v>
      </c>
      <c r="C321" s="11">
        <v>1.3031045604395604</v>
      </c>
      <c r="D321" s="12">
        <v>3.1422101868131866</v>
      </c>
      <c r="E321" s="28">
        <v>1.5863162637362516</v>
      </c>
    </row>
    <row r="322" spans="1:5">
      <c r="A322" s="27">
        <v>38670</v>
      </c>
      <c r="B322" s="13">
        <v>2.4359045219780264</v>
      </c>
      <c r="C322" s="11">
        <v>1.3031045604395604</v>
      </c>
      <c r="D322" s="12">
        <v>3.1422101868131866</v>
      </c>
      <c r="E322" s="28">
        <v>1.5863162637362516</v>
      </c>
    </row>
    <row r="323" spans="1:5">
      <c r="A323" s="27">
        <v>38671</v>
      </c>
      <c r="B323" s="13">
        <v>2.4359045219780264</v>
      </c>
      <c r="C323" s="11">
        <v>1.3031045604395604</v>
      </c>
      <c r="D323" s="12">
        <v>3.1422101868131866</v>
      </c>
      <c r="E323" s="28">
        <v>1.5863162637362516</v>
      </c>
    </row>
    <row r="324" spans="1:5">
      <c r="A324" s="27">
        <v>38672</v>
      </c>
      <c r="B324" s="13">
        <v>2.4359045219780264</v>
      </c>
      <c r="C324" s="11">
        <v>1.3031045604395604</v>
      </c>
      <c r="D324" s="12">
        <v>3.1422101868131866</v>
      </c>
      <c r="E324" s="28">
        <v>1.5863162637362516</v>
      </c>
    </row>
    <row r="325" spans="1:5">
      <c r="A325" s="27">
        <v>38673</v>
      </c>
      <c r="B325" s="13">
        <v>2.4359045219780264</v>
      </c>
      <c r="C325" s="11">
        <v>1.3031045604395604</v>
      </c>
      <c r="D325" s="12">
        <v>3.1422101868131866</v>
      </c>
      <c r="E325" s="28">
        <v>1.5863162637362516</v>
      </c>
    </row>
    <row r="326" spans="1:5">
      <c r="A326" s="27">
        <v>38674</v>
      </c>
      <c r="B326" s="13">
        <v>2.4359045219780264</v>
      </c>
      <c r="C326" s="11">
        <v>1.3031045604395604</v>
      </c>
      <c r="D326" s="12">
        <v>3.1422101868131866</v>
      </c>
      <c r="E326" s="28">
        <v>1.5863162637362516</v>
      </c>
    </row>
    <row r="327" spans="1:5">
      <c r="A327" s="27">
        <v>38675</v>
      </c>
      <c r="B327" s="13">
        <v>2.4359045219780264</v>
      </c>
      <c r="C327" s="11">
        <v>1.3031045604395604</v>
      </c>
      <c r="D327" s="12">
        <v>3.1422101868131866</v>
      </c>
      <c r="E327" s="28">
        <v>1.5863162637362516</v>
      </c>
    </row>
    <row r="328" spans="1:5">
      <c r="A328" s="27">
        <v>38676</v>
      </c>
      <c r="B328" s="13">
        <v>2.4359045219780264</v>
      </c>
      <c r="C328" s="11">
        <v>1.3031045604395604</v>
      </c>
      <c r="D328" s="12">
        <v>3.1422101868131866</v>
      </c>
      <c r="E328" s="28">
        <v>1.5863162637362516</v>
      </c>
    </row>
    <row r="329" spans="1:5">
      <c r="A329" s="27">
        <v>38677</v>
      </c>
      <c r="B329" s="13">
        <v>2.4359045219780264</v>
      </c>
      <c r="C329" s="11">
        <v>1.3031045604395604</v>
      </c>
      <c r="D329" s="12">
        <v>3.1422101868131866</v>
      </c>
      <c r="E329" s="28">
        <v>1.5863162637362516</v>
      </c>
    </row>
    <row r="330" spans="1:5">
      <c r="A330" s="27">
        <v>38678</v>
      </c>
      <c r="B330" s="13">
        <v>2.4359045219780264</v>
      </c>
      <c r="C330" s="11">
        <v>1.3031045604395604</v>
      </c>
      <c r="D330" s="12">
        <v>3.1422101868131866</v>
      </c>
      <c r="E330" s="28">
        <v>1.5863162637362516</v>
      </c>
    </row>
    <row r="331" spans="1:5">
      <c r="A331" s="27">
        <v>38679</v>
      </c>
      <c r="B331" s="13">
        <v>2.4359045219780264</v>
      </c>
      <c r="C331" s="11">
        <v>1.3031045604395604</v>
      </c>
      <c r="D331" s="12">
        <v>3.1422101868131866</v>
      </c>
      <c r="E331" s="28">
        <v>1.5863162637362516</v>
      </c>
    </row>
    <row r="332" spans="1:5">
      <c r="A332" s="27">
        <v>38680</v>
      </c>
      <c r="B332" s="13">
        <v>2.4359045219780264</v>
      </c>
      <c r="C332" s="11">
        <v>1.3031045604395604</v>
      </c>
      <c r="D332" s="12">
        <v>3.1422101868131866</v>
      </c>
      <c r="E332" s="28">
        <v>1.5863162637362516</v>
      </c>
    </row>
    <row r="333" spans="1:5">
      <c r="A333" s="27">
        <v>38681</v>
      </c>
      <c r="B333" s="13">
        <v>2.4359045219780264</v>
      </c>
      <c r="C333" s="11">
        <v>1.3031045604395604</v>
      </c>
      <c r="D333" s="12">
        <v>3.1422101868131866</v>
      </c>
      <c r="E333" s="28">
        <v>1.5863162637362516</v>
      </c>
    </row>
    <row r="334" spans="1:5">
      <c r="A334" s="27">
        <v>38682</v>
      </c>
      <c r="B334" s="13">
        <v>2.4359045219780264</v>
      </c>
      <c r="C334" s="11">
        <v>1.3031045604395604</v>
      </c>
      <c r="D334" s="12">
        <v>3.1422101868131866</v>
      </c>
      <c r="E334" s="28">
        <v>1.5863162637362516</v>
      </c>
    </row>
    <row r="335" spans="1:5">
      <c r="A335" s="27">
        <v>38683</v>
      </c>
      <c r="B335" s="13">
        <v>2.4359045219780264</v>
      </c>
      <c r="C335" s="11">
        <v>1.3031045604395604</v>
      </c>
      <c r="D335" s="12">
        <v>3.1422101868131866</v>
      </c>
      <c r="E335" s="28">
        <v>1.5863162637362516</v>
      </c>
    </row>
    <row r="336" spans="1:5">
      <c r="A336" s="27">
        <v>38684</v>
      </c>
      <c r="B336" s="13">
        <v>2.4359045219780264</v>
      </c>
      <c r="C336" s="11">
        <v>1.3031045604395604</v>
      </c>
      <c r="D336" s="12">
        <v>3.1422101868131866</v>
      </c>
      <c r="E336" s="28">
        <v>1.5863162637362516</v>
      </c>
    </row>
    <row r="337" spans="1:5">
      <c r="A337" s="27">
        <v>38685</v>
      </c>
      <c r="B337" s="13">
        <v>2.4359045219780264</v>
      </c>
      <c r="C337" s="11">
        <v>1.3031045604395604</v>
      </c>
      <c r="D337" s="12">
        <v>3.1422101868131866</v>
      </c>
      <c r="E337" s="28">
        <v>1.5863162637362516</v>
      </c>
    </row>
    <row r="338" spans="1:5">
      <c r="A338" s="27">
        <v>38686</v>
      </c>
      <c r="B338" s="13">
        <v>2.4359045219780264</v>
      </c>
      <c r="C338" s="11">
        <v>1.3031045604395604</v>
      </c>
      <c r="D338" s="12">
        <v>3.1422101868131866</v>
      </c>
      <c r="E338" s="28">
        <v>1.5863162637362516</v>
      </c>
    </row>
    <row r="339" spans="1:5">
      <c r="A339" s="27">
        <v>38687</v>
      </c>
      <c r="B339" s="13">
        <v>2.4359045219780264</v>
      </c>
      <c r="C339" s="11">
        <v>1.3031045604395604</v>
      </c>
      <c r="D339" s="12">
        <v>3.1422101868131866</v>
      </c>
      <c r="E339" s="28">
        <v>1.5863162637362516</v>
      </c>
    </row>
    <row r="340" spans="1:5">
      <c r="A340" s="27">
        <v>38688</v>
      </c>
      <c r="B340" s="13">
        <v>2.4359045219780264</v>
      </c>
      <c r="C340" s="11">
        <v>1.3031045604395604</v>
      </c>
      <c r="D340" s="12">
        <v>3.1422101868131866</v>
      </c>
      <c r="E340" s="28">
        <v>1.5863162637362516</v>
      </c>
    </row>
    <row r="341" spans="1:5">
      <c r="A341" s="27">
        <v>38689</v>
      </c>
      <c r="B341" s="13">
        <v>2.4359045219780264</v>
      </c>
      <c r="C341" s="11">
        <v>1.3031045604395604</v>
      </c>
      <c r="D341" s="12">
        <v>3.1422101868131866</v>
      </c>
      <c r="E341" s="28">
        <v>1.5863162637362516</v>
      </c>
    </row>
    <row r="342" spans="1:5">
      <c r="A342" s="27">
        <v>38690</v>
      </c>
      <c r="B342" s="13">
        <v>2.4359045219780264</v>
      </c>
      <c r="C342" s="11">
        <v>1.3031045604395604</v>
      </c>
      <c r="D342" s="12">
        <v>3.1422101868131866</v>
      </c>
      <c r="E342" s="28">
        <v>1.5863162637362516</v>
      </c>
    </row>
    <row r="343" spans="1:5">
      <c r="A343" s="27">
        <v>38691</v>
      </c>
      <c r="B343" s="13">
        <v>2.4359045219780264</v>
      </c>
      <c r="C343" s="11">
        <v>1.3031045604395604</v>
      </c>
      <c r="D343" s="12">
        <v>3.1422101868131866</v>
      </c>
      <c r="E343" s="28">
        <v>1.5863162637362516</v>
      </c>
    </row>
    <row r="344" spans="1:5">
      <c r="A344" s="27">
        <v>38692</v>
      </c>
      <c r="B344" s="13">
        <v>2.4359045219780264</v>
      </c>
      <c r="C344" s="11">
        <v>1.3031045604395604</v>
      </c>
      <c r="D344" s="12">
        <v>3.1422101868131866</v>
      </c>
      <c r="E344" s="28">
        <v>1.5863162637362516</v>
      </c>
    </row>
    <row r="345" spans="1:5">
      <c r="A345" s="27">
        <v>38693</v>
      </c>
      <c r="B345" s="13">
        <v>2.4359045219780264</v>
      </c>
      <c r="C345" s="11">
        <v>1.3031045604395604</v>
      </c>
      <c r="D345" s="12">
        <v>3.1422101868131866</v>
      </c>
      <c r="E345" s="28">
        <v>1.5863162637362516</v>
      </c>
    </row>
    <row r="346" spans="1:5">
      <c r="A346" s="27">
        <v>38694</v>
      </c>
      <c r="B346" s="13">
        <v>2.4359045219780264</v>
      </c>
      <c r="C346" s="11">
        <v>1.3031045604395604</v>
      </c>
      <c r="D346" s="12">
        <v>3.1422101868131866</v>
      </c>
      <c r="E346" s="28">
        <v>1.5863162637362516</v>
      </c>
    </row>
    <row r="347" spans="1:5">
      <c r="A347" s="27">
        <v>38695</v>
      </c>
      <c r="B347" s="13">
        <v>2.4359045219780264</v>
      </c>
      <c r="C347" s="11">
        <v>1.3031045604395604</v>
      </c>
      <c r="D347" s="12">
        <v>3.1422101868131866</v>
      </c>
      <c r="E347" s="28">
        <v>1.5863162637362516</v>
      </c>
    </row>
    <row r="348" spans="1:5">
      <c r="A348" s="27">
        <v>38696</v>
      </c>
      <c r="B348" s="13">
        <v>2.4359045219780264</v>
      </c>
      <c r="C348" s="11">
        <v>1.3031045604395604</v>
      </c>
      <c r="D348" s="12">
        <v>3.1422101868131866</v>
      </c>
      <c r="E348" s="28">
        <v>1.5863162637362516</v>
      </c>
    </row>
    <row r="349" spans="1:5">
      <c r="A349" s="27">
        <v>38697</v>
      </c>
      <c r="B349" s="13">
        <v>2.4359045219780264</v>
      </c>
      <c r="C349" s="11">
        <v>1.3031045604395604</v>
      </c>
      <c r="D349" s="12">
        <v>3.1422101868131866</v>
      </c>
      <c r="E349" s="28">
        <v>1.5863162637362516</v>
      </c>
    </row>
    <row r="350" spans="1:5">
      <c r="A350" s="27">
        <v>38698</v>
      </c>
      <c r="B350" s="13">
        <v>2.4359045219780264</v>
      </c>
      <c r="C350" s="11">
        <v>1.3031045604395604</v>
      </c>
      <c r="D350" s="12">
        <v>3.1422101868131866</v>
      </c>
      <c r="E350" s="28">
        <v>1.5863162637362516</v>
      </c>
    </row>
    <row r="351" spans="1:5">
      <c r="A351" s="27">
        <v>38699</v>
      </c>
      <c r="B351" s="13">
        <v>2.4359045219780264</v>
      </c>
      <c r="C351" s="11">
        <v>1.3031045604395604</v>
      </c>
      <c r="D351" s="12">
        <v>3.1422101868131866</v>
      </c>
      <c r="E351" s="28">
        <v>1.5863162637362516</v>
      </c>
    </row>
    <row r="352" spans="1:5">
      <c r="A352" s="27">
        <v>38700</v>
      </c>
      <c r="B352" s="13">
        <v>2.4359045219780264</v>
      </c>
      <c r="C352" s="11">
        <v>1.3031045604395604</v>
      </c>
      <c r="D352" s="12">
        <v>3.1422101868131866</v>
      </c>
      <c r="E352" s="28">
        <v>1.5863162637362516</v>
      </c>
    </row>
    <row r="353" spans="1:5">
      <c r="A353" s="27">
        <v>38701</v>
      </c>
      <c r="B353" s="13">
        <v>2.4359045219780264</v>
      </c>
      <c r="C353" s="11">
        <v>1.3031045604395604</v>
      </c>
      <c r="D353" s="12">
        <v>3.1422101868131866</v>
      </c>
      <c r="E353" s="28">
        <v>1.5863162637362516</v>
      </c>
    </row>
    <row r="354" spans="1:5">
      <c r="A354" s="27">
        <v>38702</v>
      </c>
      <c r="B354" s="13">
        <v>2.4359045219780264</v>
      </c>
      <c r="C354" s="11">
        <v>1.3031045604395604</v>
      </c>
      <c r="D354" s="12">
        <v>3.1422101868131866</v>
      </c>
      <c r="E354" s="28">
        <v>1.5863162637362516</v>
      </c>
    </row>
    <row r="355" spans="1:5">
      <c r="A355" s="27">
        <v>38703</v>
      </c>
      <c r="B355" s="13">
        <v>2.4359045219780264</v>
      </c>
      <c r="C355" s="11">
        <v>1.3031045604395604</v>
      </c>
      <c r="D355" s="12">
        <v>3.1422101868131866</v>
      </c>
      <c r="E355" s="28">
        <v>1.5863162637362516</v>
      </c>
    </row>
    <row r="356" spans="1:5">
      <c r="A356" s="27">
        <v>38704</v>
      </c>
      <c r="B356" s="13">
        <v>2.4359045219780264</v>
      </c>
      <c r="C356" s="11">
        <v>1.3031045604395604</v>
      </c>
      <c r="D356" s="12">
        <v>3.1422101868131866</v>
      </c>
      <c r="E356" s="28">
        <v>1.5863162637362516</v>
      </c>
    </row>
    <row r="357" spans="1:5">
      <c r="A357" s="27">
        <v>38705</v>
      </c>
      <c r="B357" s="13">
        <v>2.4359045219780264</v>
      </c>
      <c r="C357" s="11">
        <v>1.3031045604395604</v>
      </c>
      <c r="D357" s="12">
        <v>3.1422101868131866</v>
      </c>
      <c r="E357" s="28">
        <v>1.5863162637362516</v>
      </c>
    </row>
    <row r="358" spans="1:5">
      <c r="A358" s="27">
        <v>38706</v>
      </c>
      <c r="B358" s="13">
        <v>2.4359045219780264</v>
      </c>
      <c r="C358" s="11">
        <v>1.3031045604395604</v>
      </c>
      <c r="D358" s="12">
        <v>3.1422101868131866</v>
      </c>
      <c r="E358" s="28">
        <v>1.5863162637362516</v>
      </c>
    </row>
    <row r="359" spans="1:5">
      <c r="A359" s="27">
        <v>38707</v>
      </c>
      <c r="B359" s="13">
        <v>2.4359045219780264</v>
      </c>
      <c r="C359" s="11">
        <v>1.3031045604395604</v>
      </c>
      <c r="D359" s="12">
        <v>3.1422101868131866</v>
      </c>
      <c r="E359" s="28">
        <v>1.5863162637362516</v>
      </c>
    </row>
    <row r="360" spans="1:5">
      <c r="A360" s="27">
        <v>38708</v>
      </c>
      <c r="B360" s="13">
        <v>2.4359045219780264</v>
      </c>
      <c r="C360" s="11">
        <v>1.3031045604395604</v>
      </c>
      <c r="D360" s="12">
        <v>3.1422101868131866</v>
      </c>
      <c r="E360" s="28">
        <v>1.5863162637362516</v>
      </c>
    </row>
    <row r="361" spans="1:5">
      <c r="A361" s="27">
        <v>38709</v>
      </c>
      <c r="B361" s="13">
        <v>2.4359045219780264</v>
      </c>
      <c r="C361" s="11">
        <v>1.3031045604395604</v>
      </c>
      <c r="D361" s="12">
        <v>3.1422101868131866</v>
      </c>
      <c r="E361" s="28">
        <v>1.5863162637362516</v>
      </c>
    </row>
    <row r="362" spans="1:5">
      <c r="A362" s="27">
        <v>38710</v>
      </c>
      <c r="B362" s="13">
        <v>2.4359045219780264</v>
      </c>
      <c r="C362" s="11">
        <v>1.3031045604395604</v>
      </c>
      <c r="D362" s="12">
        <v>3.1422101868131866</v>
      </c>
      <c r="E362" s="28">
        <v>1.5863162637362516</v>
      </c>
    </row>
    <row r="363" spans="1:5">
      <c r="A363" s="27">
        <v>38711</v>
      </c>
      <c r="B363" s="13">
        <v>2.4359045219780264</v>
      </c>
      <c r="C363" s="11">
        <v>1.3031045604395604</v>
      </c>
      <c r="D363" s="12">
        <v>3.1422101868131866</v>
      </c>
      <c r="E363" s="28">
        <v>1.5863162637362516</v>
      </c>
    </row>
    <row r="364" spans="1:5">
      <c r="A364" s="27">
        <v>38712</v>
      </c>
      <c r="B364" s="13">
        <v>2.4359045219780264</v>
      </c>
      <c r="C364" s="11">
        <v>1.3031045604395604</v>
      </c>
      <c r="D364" s="12">
        <v>3.1422101868131866</v>
      </c>
      <c r="E364" s="28">
        <v>1.5863162637362516</v>
      </c>
    </row>
    <row r="365" spans="1:5">
      <c r="A365" s="27">
        <v>38713</v>
      </c>
      <c r="B365" s="13">
        <v>2.4359045219780264</v>
      </c>
      <c r="C365" s="11">
        <v>1.3031045604395604</v>
      </c>
      <c r="D365" s="12">
        <v>3.1422101868131866</v>
      </c>
      <c r="E365" s="28">
        <v>1.5863162637362516</v>
      </c>
    </row>
    <row r="366" spans="1:5">
      <c r="A366" s="27">
        <v>38714</v>
      </c>
      <c r="B366" s="13">
        <v>2.4359045219780264</v>
      </c>
      <c r="C366" s="11">
        <v>1.3031045604395604</v>
      </c>
      <c r="D366" s="12">
        <v>3.1422101868131866</v>
      </c>
      <c r="E366" s="28">
        <v>1.5863162637362516</v>
      </c>
    </row>
    <row r="367" spans="1:5">
      <c r="A367" s="27">
        <v>38715</v>
      </c>
      <c r="B367" s="13">
        <v>2.4359045219780264</v>
      </c>
      <c r="C367" s="11">
        <v>1.3031045604395604</v>
      </c>
      <c r="D367" s="12">
        <v>3.1422101868131866</v>
      </c>
      <c r="E367" s="28">
        <v>1.5863162637362516</v>
      </c>
    </row>
    <row r="368" spans="1:5">
      <c r="A368" s="27">
        <v>38716</v>
      </c>
      <c r="B368" s="13">
        <v>2.4359045219780264</v>
      </c>
      <c r="C368" s="11">
        <v>1.3031045604395604</v>
      </c>
      <c r="D368" s="12">
        <v>3.1422101868131866</v>
      </c>
      <c r="E368" s="28">
        <v>1.5863162637362516</v>
      </c>
    </row>
    <row r="369" spans="1:6">
      <c r="A369" s="29">
        <v>38717</v>
      </c>
      <c r="B369" s="16">
        <v>2.4359045219780264</v>
      </c>
      <c r="C369" s="14">
        <v>1.3031045604395604</v>
      </c>
      <c r="D369" s="15">
        <v>3.1422101868131866</v>
      </c>
      <c r="E369" s="30">
        <v>1.5863162637362516</v>
      </c>
    </row>
    <row r="370" spans="1:6" ht="13.5" thickBot="1">
      <c r="A370" s="31" t="s">
        <v>1</v>
      </c>
      <c r="B370" s="32">
        <f t="shared" ref="B370:C370" si="0">AVERAGE(B5:B369)</f>
        <v>12.502456000000031</v>
      </c>
      <c r="C370" s="33">
        <f t="shared" si="0"/>
        <v>16.339380000000052</v>
      </c>
      <c r="D370" s="34">
        <f t="shared" ref="D370:E370" si="1">AVERAGE(D5:D369)</f>
        <v>16.029767999999933</v>
      </c>
      <c r="E370" s="35">
        <f t="shared" si="1"/>
        <v>21.299760000000031</v>
      </c>
    </row>
    <row r="371" spans="1:6" ht="13.5" thickTop="1">
      <c r="A371" s="1"/>
    </row>
    <row r="372" spans="1:6">
      <c r="A372" s="1" t="s">
        <v>5</v>
      </c>
    </row>
    <row r="373" spans="1:6">
      <c r="A373" s="1" t="s">
        <v>7</v>
      </c>
      <c r="B373" s="18">
        <f>B156/0.83</f>
        <v>188.68099999999998</v>
      </c>
      <c r="C373" s="18">
        <f>C156/0.83</f>
        <v>325</v>
      </c>
      <c r="D373" s="18">
        <f>D156/1.14</f>
        <v>188.95399999999998</v>
      </c>
      <c r="E373" s="18">
        <f>E156/1.14</f>
        <v>325</v>
      </c>
      <c r="F373" t="s">
        <v>2</v>
      </c>
    </row>
    <row r="374" spans="1:6">
      <c r="A374" s="1" t="s">
        <v>7</v>
      </c>
      <c r="B374" s="18">
        <f>B373*3.6*24/1000</f>
        <v>16.302038399999997</v>
      </c>
      <c r="C374" s="18">
        <f>C373*3.6*24/1000</f>
        <v>28.08</v>
      </c>
      <c r="D374" s="18">
        <f>D373*3.6*24/1000</f>
        <v>16.325625599999999</v>
      </c>
      <c r="E374" s="18">
        <f>E373*3.6*24/1000</f>
        <v>28.08</v>
      </c>
      <c r="F374" t="s">
        <v>8</v>
      </c>
    </row>
    <row r="375" spans="1:6">
      <c r="A375" s="1" t="s">
        <v>10</v>
      </c>
      <c r="B375" s="4">
        <f>AVERAGE(B143:B172)/0.83</f>
        <v>74.446000000000041</v>
      </c>
      <c r="C375" s="4">
        <f>AVERAGE(C143:C172)/0.83</f>
        <v>86.295999999999978</v>
      </c>
      <c r="D375" s="4">
        <f>AVERAGE(D143:D172)/1.14</f>
        <v>70.174000000000021</v>
      </c>
      <c r="E375" s="4">
        <f>AVERAGE(E143:E172)/1.14</f>
        <v>82.023999999999987</v>
      </c>
      <c r="F375" t="s">
        <v>2</v>
      </c>
    </row>
    <row r="376" spans="1:6">
      <c r="A376" s="1" t="s">
        <v>10</v>
      </c>
      <c r="B376" s="18">
        <f>B375*3.6*24*30/1000</f>
        <v>192.96403200000006</v>
      </c>
      <c r="C376" s="18">
        <f>C375*3.6*24*30/1000</f>
        <v>223.67923199999996</v>
      </c>
      <c r="D376" s="18">
        <f>D375*3.6*24*30/1000</f>
        <v>181.89100800000006</v>
      </c>
      <c r="E376" s="18">
        <f>E375*3.6*24*30/1000</f>
        <v>212.60620799999998</v>
      </c>
      <c r="F376" t="s">
        <v>8</v>
      </c>
    </row>
    <row r="377" spans="1:6">
      <c r="A377" s="1" t="s">
        <v>10</v>
      </c>
      <c r="B377" s="17">
        <f>B376/B378</f>
        <v>0.40621178202961383</v>
      </c>
      <c r="C377" s="17">
        <f t="shared" ref="C377" si="2">C376/C378</f>
        <v>0.36029777089343668</v>
      </c>
      <c r="D377" s="17">
        <f>D376/D378</f>
        <v>0.4101873259321599</v>
      </c>
      <c r="E377" s="17">
        <f>E376/E378</f>
        <v>0.36082737262561421</v>
      </c>
      <c r="F377" t="s">
        <v>11</v>
      </c>
    </row>
    <row r="378" spans="1:6">
      <c r="A378" s="1" t="s">
        <v>6</v>
      </c>
      <c r="B378" s="18">
        <f>B370*3.6*24*365/830</f>
        <v>475.03307520000124</v>
      </c>
      <c r="C378" s="18">
        <f>C370*3.6*24*365/830</f>
        <v>620.817696000002</v>
      </c>
      <c r="D378" s="18">
        <f>D370*3.6*24*365/1140</f>
        <v>443.43400319999813</v>
      </c>
      <c r="E378" s="18">
        <f>E370*3.6*24*365/1140</f>
        <v>589.21862400000089</v>
      </c>
      <c r="F378" t="s">
        <v>8</v>
      </c>
    </row>
    <row r="379" spans="1:6">
      <c r="A379" s="1" t="s">
        <v>6</v>
      </c>
      <c r="B379" s="18">
        <f>B378/290*100</f>
        <v>163.80450868965559</v>
      </c>
      <c r="C379" s="18">
        <f>C378/290*100</f>
        <v>214.07506758620758</v>
      </c>
      <c r="D379" s="18">
        <f>D378/260*100</f>
        <v>170.55153969230696</v>
      </c>
      <c r="E379" s="18">
        <f>E378/260*100</f>
        <v>226.62254769230805</v>
      </c>
      <c r="F379" t="s">
        <v>9</v>
      </c>
    </row>
  </sheetData>
  <mergeCells count="4">
    <mergeCell ref="A2:A4"/>
    <mergeCell ref="G2:G4"/>
    <mergeCell ref="M2:M4"/>
    <mergeCell ref="S2:S4"/>
  </mergeCells>
  <pageMargins left="0.31496062992125984" right="0.31496062992125984" top="1.1417322834645669" bottom="0.74803149606299213" header="0.51181102362204722" footer="0.31496062992125984"/>
  <pageSetup scale="46" fitToHeight="4" orientation="portrait" r:id="rId1"/>
  <headerFooter>
    <oddHeader>&amp;L&amp;G&amp;C&amp;"Arial,Bold"&amp;18Table 7-7: Synthesized 100-Year Flood Hydrographs for Grum Pit Subcatchments&amp;R&amp;G</oddHeader>
    <oddFooter>&amp;L&amp;8&amp;Z&amp;F\&amp;A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Plots of 100-year hydrographs</vt:lpstr>
      <vt:lpstr>Tabulation of 100-y hydrographs</vt:lpstr>
      <vt:lpstr>'Tabulation of 100-y hydrographs'!Print_Area</vt:lpstr>
      <vt:lpstr>'Tabulation of 100-y hydrographs'!Print_Titles</vt:lpstr>
    </vt:vector>
  </TitlesOfParts>
  <Company>Hydrotechnical Consulting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John Bryan</dc:creator>
  <cp:lastModifiedBy>jcherian</cp:lastModifiedBy>
  <cp:lastPrinted>2011-03-03T22:57:17Z</cp:lastPrinted>
  <dcterms:created xsi:type="dcterms:W3CDTF">2005-04-04T20:46:26Z</dcterms:created>
  <dcterms:modified xsi:type="dcterms:W3CDTF">2011-03-03T22:57:44Z</dcterms:modified>
</cp:coreProperties>
</file>