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85" firstSheet="2" activeTab="5"/>
  </bookViews>
  <sheets>
    <sheet name="2005-2007 misc parameters" sheetId="1" r:id="rId1"/>
    <sheet name="2005-2007 total metals" sheetId="2" r:id="rId2"/>
    <sheet name="2005-2007 diss metals" sheetId="3" r:id="rId3"/>
    <sheet name="1998-2007 parameters" sheetId="4" r:id="rId4"/>
    <sheet name="1998-2007 total metals" sheetId="5" r:id="rId5"/>
    <sheet name="1998-2007 diss metals" sheetId="6" r:id="rId6"/>
  </sheets>
  <definedNames>
    <definedName name="_xlnm.Print_Area" localSheetId="4">'1998-2007 total metals'!$A$1:$AJ$75</definedName>
    <definedName name="_xlnm.Print_Area" localSheetId="2">'2005-2007 diss metals'!$A$1:$AJ$50</definedName>
    <definedName name="_xlnm.Print_Area" localSheetId="0">'2005-2007 misc parameters'!$A$1:$J$52</definedName>
    <definedName name="_xlnm.Print_Area" localSheetId="1">'2005-2007 total metals'!$A$1:$AJ$51</definedName>
    <definedName name="_xlnm.Print_Titles" localSheetId="5">'1998-2007 diss metals'!$A:$B,'1998-2007 diss metals'!$1:$2</definedName>
    <definedName name="_xlnm.Print_Titles" localSheetId="3">'1998-2007 parameters'!$1:$2</definedName>
    <definedName name="_xlnm.Print_Titles" localSheetId="4">'1998-2007 total metals'!$A:$B,'1998-2007 total metals'!$2:$2</definedName>
    <definedName name="_xlnm.Print_Titles" localSheetId="2">'2005-2007 diss metals'!$A:$B,'2005-2007 diss metals'!$2:$2</definedName>
    <definedName name="_xlnm.Print_Titles" localSheetId="0">'2005-2007 misc parameters'!$1:$2</definedName>
    <definedName name="_xlnm.Print_Titles" localSheetId="1">'2005-2007 total metals'!$A:$B,'2005-2007 total metals'!$2:$2</definedName>
  </definedNames>
  <calcPr fullCalcOnLoad="1"/>
</workbook>
</file>

<file path=xl/comments2.xml><?xml version="1.0" encoding="utf-8"?>
<comments xmlns="http://schemas.openxmlformats.org/spreadsheetml/2006/main">
  <authors>
    <author>fougerel</author>
  </authors>
  <commentList>
    <comment ref="AJ5" authorId="0">
      <text>
        <r>
          <rPr>
            <b/>
            <sz val="8"/>
            <rFont val="Tahoma"/>
            <family val="0"/>
          </rPr>
          <t>fougerel:</t>
        </r>
        <r>
          <rPr>
            <sz val="8"/>
            <rFont val="Tahoma"/>
            <family val="0"/>
          </rPr>
          <t xml:space="preserve">
lab data was 0.23 - check with lab</t>
        </r>
      </text>
    </comment>
  </commentList>
</comments>
</file>

<file path=xl/comments3.xml><?xml version="1.0" encoding="utf-8"?>
<comments xmlns="http://schemas.openxmlformats.org/spreadsheetml/2006/main">
  <authors>
    <author>fougerel</author>
    <author>WoloshynK</author>
  </authors>
  <commentList>
    <comment ref="D23" authorId="0">
      <text>
        <r>
          <rPr>
            <b/>
            <sz val="8"/>
            <rFont val="Tahoma"/>
            <family val="0"/>
          </rPr>
          <t>fougerel:</t>
        </r>
        <r>
          <rPr>
            <sz val="8"/>
            <rFont val="Tahoma"/>
            <family val="0"/>
          </rPr>
          <t xml:space="preserve">
???0.97mg/L</t>
        </r>
      </text>
    </comment>
    <comment ref="AB5" authorId="1">
      <text>
        <r>
          <rPr>
            <b/>
            <sz val="8"/>
            <rFont val="Tahoma"/>
            <family val="0"/>
          </rPr>
          <t>WoloshynK:</t>
        </r>
        <r>
          <rPr>
            <sz val="8"/>
            <rFont val="Tahoma"/>
            <family val="0"/>
          </rPr>
          <t xml:space="preserve">
0.00451mgL ??
</t>
        </r>
      </text>
    </comment>
  </commentList>
</comments>
</file>

<file path=xl/comments4.xml><?xml version="1.0" encoding="utf-8"?>
<comments xmlns="http://schemas.openxmlformats.org/spreadsheetml/2006/main">
  <authors>
    <author>fougerel</author>
  </authors>
  <commentList>
    <comment ref="J50" authorId="0">
      <text>
        <r>
          <rPr>
            <b/>
            <sz val="8"/>
            <rFont val="Tahoma"/>
            <family val="0"/>
          </rPr>
          <t>fougerel:314NTU</t>
        </r>
      </text>
    </comment>
  </commentList>
</comments>
</file>

<file path=xl/comments5.xml><?xml version="1.0" encoding="utf-8"?>
<comments xmlns="http://schemas.openxmlformats.org/spreadsheetml/2006/main">
  <authors>
    <author>fougerel</author>
  </authors>
  <commentList>
    <comment ref="AJ5" authorId="0">
      <text>
        <r>
          <rPr>
            <b/>
            <sz val="8"/>
            <rFont val="Tahoma"/>
            <family val="0"/>
          </rPr>
          <t>fougerel:</t>
        </r>
        <r>
          <rPr>
            <sz val="8"/>
            <rFont val="Tahoma"/>
            <family val="0"/>
          </rPr>
          <t xml:space="preserve">
lab data was 0.23 - check with lab</t>
        </r>
      </text>
    </comment>
  </commentList>
</comments>
</file>

<file path=xl/comments6.xml><?xml version="1.0" encoding="utf-8"?>
<comments xmlns="http://schemas.openxmlformats.org/spreadsheetml/2006/main">
  <authors>
    <author>fougerel</author>
  </authors>
  <commentList>
    <comment ref="D44" authorId="0">
      <text>
        <r>
          <rPr>
            <b/>
            <sz val="8"/>
            <rFont val="Tahoma"/>
            <family val="0"/>
          </rPr>
          <t>fougerel:</t>
        </r>
        <r>
          <rPr>
            <sz val="8"/>
            <rFont val="Tahoma"/>
            <family val="0"/>
          </rPr>
          <t xml:space="preserve">
??0.97mg/L
</t>
        </r>
      </text>
    </comment>
  </commentList>
</comments>
</file>

<file path=xl/sharedStrings.xml><?xml version="1.0" encoding="utf-8"?>
<sst xmlns="http://schemas.openxmlformats.org/spreadsheetml/2006/main" count="3959" uniqueCount="164">
  <si>
    <t>09-Aug-00</t>
  </si>
  <si>
    <t>STATION</t>
  </si>
  <si>
    <t>DATE</t>
  </si>
  <si>
    <t>AL-T mg/L</t>
  </si>
  <si>
    <t>BA-T mg/L</t>
  </si>
  <si>
    <t>B-T mg/L</t>
  </si>
  <si>
    <t>CR-T mg/L</t>
  </si>
  <si>
    <t>CU-T mg/L</t>
  </si>
  <si>
    <t>FE-T mg/L</t>
  </si>
  <si>
    <t>K-T mg/L</t>
  </si>
  <si>
    <t>LI-T mg/L</t>
  </si>
  <si>
    <t>MG-T mg/L</t>
  </si>
  <si>
    <t>MN-T mg/L</t>
  </si>
  <si>
    <t>MO-T mg/L</t>
  </si>
  <si>
    <t>NA-T mg/L</t>
  </si>
  <si>
    <t>PB-T mg/L</t>
  </si>
  <si>
    <t>P-T mg/L</t>
  </si>
  <si>
    <t>SI-T mg/L</t>
  </si>
  <si>
    <t>SR-T mg/L</t>
  </si>
  <si>
    <t>TI-T mg/L</t>
  </si>
  <si>
    <t>U-T mg/L</t>
  </si>
  <si>
    <t>ZN-T mg/L</t>
  </si>
  <si>
    <t>ZR-T mg/L</t>
  </si>
  <si>
    <t>V1</t>
  </si>
  <si>
    <t>&lt; 0.00025</t>
  </si>
  <si>
    <t>&lt; 0.001</t>
  </si>
  <si>
    <t>&lt; 0.05</t>
  </si>
  <si>
    <t>&lt; 0.0002</t>
  </si>
  <si>
    <t>&lt; 0.00002</t>
  </si>
  <si>
    <t>&lt; 0.02</t>
  </si>
  <si>
    <t>&lt; 0.15</t>
  </si>
  <si>
    <t>&lt; 0.0005</t>
  </si>
  <si>
    <t>&lt; 0.0001</t>
  </si>
  <si>
    <t>&lt; 0.01</t>
  </si>
  <si>
    <t>&lt; 0.005</t>
  </si>
  <si>
    <t>&lt; 0.003</t>
  </si>
  <si>
    <t>&lt; 0.04</t>
  </si>
  <si>
    <t>&lt; 0.002</t>
  </si>
  <si>
    <t>&lt; 0.03</t>
  </si>
  <si>
    <t>&lt; 1</t>
  </si>
  <si>
    <t>&lt; 0.0004</t>
  </si>
  <si>
    <t>&lt; 0.1</t>
  </si>
  <si>
    <t>&lt; 0.00005</t>
  </si>
  <si>
    <t>&lt; 0.00004</t>
  </si>
  <si>
    <t>&lt; 5</t>
  </si>
  <si>
    <t>Table X. Background Site Data 1998-2007 Dissolved Metals</t>
  </si>
  <si>
    <t>Statistics calculated for stations with 3 or more values in a dataset.</t>
  </si>
  <si>
    <t>Method Detection Limit set to 1/2 method detection limit for statistical calculations</t>
  </si>
  <si>
    <t>VR</t>
  </si>
  <si>
    <t>Total # samples</t>
  </si>
  <si>
    <t>Median</t>
  </si>
  <si>
    <t>MEAN</t>
  </si>
  <si>
    <t>STD</t>
  </si>
  <si>
    <t>MINIMUM</t>
  </si>
  <si>
    <t>MAXIMUM</t>
  </si>
  <si>
    <t># samples &lt; MDL</t>
  </si>
  <si>
    <t>% samples &lt; MDL</t>
  </si>
  <si>
    <t>Maximum MDL</t>
  </si>
  <si>
    <t>25th Percentile</t>
  </si>
  <si>
    <t>75th Percentile</t>
  </si>
  <si>
    <t/>
  </si>
  <si>
    <t>&lt; 0.000015</t>
  </si>
  <si>
    <t>&lt; 0.00001</t>
  </si>
  <si>
    <t>&lt; 0.008</t>
  </si>
  <si>
    <t>&lt; 0.000005</t>
  </si>
  <si>
    <t>&lt; 0.000002</t>
  </si>
  <si>
    <t>AG-T 
mg/L</t>
  </si>
  <si>
    <t>HG-T 
mg/L</t>
  </si>
  <si>
    <t>AS-T 
mg/L</t>
  </si>
  <si>
    <t>BE-T 
mg/L</t>
  </si>
  <si>
    <t>BI-T 
mg/L</t>
  </si>
  <si>
    <t>CD-T 
mg/L</t>
  </si>
  <si>
    <t>CO-T 
mg/L</t>
  </si>
  <si>
    <t>CA-T 
mg/L</t>
  </si>
  <si>
    <t>NI-T 
mg/L</t>
  </si>
  <si>
    <t>SE-T 
mg/L</t>
  </si>
  <si>
    <t>SN-T
 mg/L</t>
  </si>
  <si>
    <t>TL-T 
mg/L</t>
  </si>
  <si>
    <t>SB-T 
mg/L</t>
  </si>
  <si>
    <t>V-T 
mg/L</t>
  </si>
  <si>
    <t>&lt;0.00005</t>
  </si>
  <si>
    <t>&lt;0.00001</t>
  </si>
  <si>
    <t>&lt;0.0001</t>
  </si>
  <si>
    <t>&lt;0.008</t>
  </si>
  <si>
    <t>&lt;0.0002</t>
  </si>
  <si>
    <t>&lt;0.0005</t>
  </si>
  <si>
    <t>&lt;0.1</t>
  </si>
  <si>
    <t>&lt;0.000005</t>
  </si>
  <si>
    <t>&lt;0.005</t>
  </si>
  <si>
    <t>&lt;0.00004</t>
  </si>
  <si>
    <t>&lt;0.000002</t>
  </si>
  <si>
    <t>12-Sep-00</t>
  </si>
  <si>
    <t>20-Jun-00</t>
  </si>
  <si>
    <t>K-D 
mg/L</t>
  </si>
  <si>
    <t>LI-D 
mg/L</t>
  </si>
  <si>
    <t>B-D 
mg/L</t>
  </si>
  <si>
    <t>SI-D 
mg/L</t>
  </si>
  <si>
    <t>TI-D 
mg/L</t>
  </si>
  <si>
    <t>P-D 
mg/L</t>
  </si>
  <si>
    <t>U-D 
mg/L</t>
  </si>
  <si>
    <t>V-D 
mg/L</t>
  </si>
  <si>
    <t>TL-D 
mg/L</t>
  </si>
  <si>
    <t>AG-D 
mg/L</t>
  </si>
  <si>
    <t>AL-D 
mg/L</t>
  </si>
  <si>
    <t>AS-D 
mg/L</t>
  </si>
  <si>
    <t>BA-D 
mg/L</t>
  </si>
  <si>
    <t>BI-D 
mg/L</t>
  </si>
  <si>
    <t>BE-D
 mg/L</t>
  </si>
  <si>
    <t>CD-D
 mg/L</t>
  </si>
  <si>
    <t>CO-D
 mg/L</t>
  </si>
  <si>
    <t>CR-D 
mg/L</t>
  </si>
  <si>
    <t>FE-D 
mg/L</t>
  </si>
  <si>
    <t>CA-D 
mg/L</t>
  </si>
  <si>
    <t>CU-D 
mg/L</t>
  </si>
  <si>
    <t>HG-D
 mg/L</t>
  </si>
  <si>
    <t>NA-D 
mg/L</t>
  </si>
  <si>
    <t>MN-D 
mg/L</t>
  </si>
  <si>
    <t>PB-D 
mg/L</t>
  </si>
  <si>
    <t>NI-D 
mg/L</t>
  </si>
  <si>
    <t>SB-D 
mg/L</t>
  </si>
  <si>
    <t>SE-D 
mg/L</t>
  </si>
  <si>
    <t>SR-D 
mg/L</t>
  </si>
  <si>
    <t>SN-D 
mg/L</t>
  </si>
  <si>
    <t>ZN-D 
mg/L</t>
  </si>
  <si>
    <t>ZR-D 
mg/L</t>
  </si>
  <si>
    <t>B-T 
mg/L</t>
  </si>
  <si>
    <t>K-T 
mg/L</t>
  </si>
  <si>
    <t>LI-T
 mg/L</t>
  </si>
  <si>
    <t>P-T 
mg/L</t>
  </si>
  <si>
    <t>U-T 
mg/L</t>
  </si>
  <si>
    <t>SI-T 
mg/L</t>
  </si>
  <si>
    <t>TI-T 
mg/L</t>
  </si>
  <si>
    <t>NA-T 
mg/L</t>
  </si>
  <si>
    <t>MN-T 
mg/L</t>
  </si>
  <si>
    <t>PB-T 
mg/L</t>
  </si>
  <si>
    <t>SR-T 
mg/L</t>
  </si>
  <si>
    <t>AL-T 
mg/L</t>
  </si>
  <si>
    <t>BA-T 
mg/L</t>
  </si>
  <si>
    <t>FE-T 
mg/L</t>
  </si>
  <si>
    <t>CR-T 
mg/L</t>
  </si>
  <si>
    <t>CU-T 
mg/L</t>
  </si>
  <si>
    <t>TSS 
mg/L</t>
  </si>
  <si>
    <t>Color
CU</t>
  </si>
  <si>
    <t>Condcutivity-L
µS/cm</t>
  </si>
  <si>
    <t>Hardness
 mg/L</t>
  </si>
  <si>
    <t>Ammonia
 mg/L</t>
  </si>
  <si>
    <t>pH-F
 pH unit</t>
  </si>
  <si>
    <t>Sulfate
mg/L</t>
  </si>
  <si>
    <t>Turbidity
NTU</t>
  </si>
  <si>
    <t>MG-D
 mg/L</t>
  </si>
  <si>
    <t>MO-D
 mg/L</t>
  </si>
  <si>
    <t>Benchmark</t>
  </si>
  <si>
    <t>&lt;0.001</t>
  </si>
  <si>
    <t>&lt;0.05</t>
  </si>
  <si>
    <t>&lt;0.00002</t>
  </si>
  <si>
    <t>6.58-8.16</t>
  </si>
  <si>
    <t>Notes:</t>
  </si>
  <si>
    <t>DL: Method Detection Limit</t>
  </si>
  <si>
    <t>Table 2. Reference Site Data 2005-2007 Total Metals</t>
  </si>
  <si>
    <t xml:space="preserve">Table 1. Reference Site Data 2005-2007 Miscellaneous Parameters </t>
  </si>
  <si>
    <t>Table 3. Reference Site Data 2005-2007 Dissolved Metals</t>
  </si>
  <si>
    <t>Table 4. Reference Site Data 1998-2007 Miscellaneous Parameters</t>
  </si>
  <si>
    <t>Table 5. Reference Sites Data 1998-2007 Total Metals</t>
  </si>
  <si>
    <t>Table 6. Reference Site Data 1998-2007 Dissolved Metals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</si>
</sst>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"/>
    <numFmt numFmtId="174" formatCode="0.0000"/>
    <numFmt numFmtId="175" formatCode="0.000"/>
    <numFmt numFmtId="176" formatCode="_(* #,##0.0_);_(* \(#,##0.0\);_(* &quot;-&quot;??_);_(@_)"/>
    <numFmt numFmtId="177" formatCode="0.000000"/>
    <numFmt numFmtId="178" formatCode="0.0000000"/>
    <numFmt numFmtId="179" formatCode="0.000E+00"/>
    <numFmt numFmtId="180" formatCode="0.0E+00"/>
    <numFmt numFmtId="181" formatCode="0.0000E+0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0.00000000"/>
    <numFmt numFmtId="187" formatCode="0.000000000"/>
    <numFmt numFmtId="188" formatCode="0.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double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double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double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31"/>
      </right>
      <top style="double"/>
      <bottom style="thin">
        <color indexed="31"/>
      </bottom>
    </border>
    <border>
      <left style="thin">
        <color indexed="31"/>
      </left>
      <right style="thin">
        <color indexed="31"/>
      </right>
      <top style="double"/>
      <bottom style="thin">
        <color indexed="31"/>
      </bottom>
    </border>
    <border>
      <left style="thin">
        <color indexed="31"/>
      </left>
      <right style="medium"/>
      <top style="double"/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double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4" fontId="4" fillId="0" borderId="2" xfId="0" applyNumberFormat="1" applyFont="1" applyFill="1" applyBorder="1" applyAlignment="1">
      <alignment horizontal="center" vertical="center" wrapText="1"/>
    </xf>
    <xf numFmtId="175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 vertical="center" wrapText="1"/>
    </xf>
    <xf numFmtId="173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" xfId="25" applyNumberFormat="1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2" xfId="25" applyNumberFormat="1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3" xfId="25" applyNumberFormat="1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4" xfId="25" applyNumberFormat="1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8" xfId="2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175" fontId="4" fillId="0" borderId="3" xfId="0" applyNumberFormat="1" applyFont="1" applyFill="1" applyBorder="1" applyAlignment="1">
      <alignment horizontal="center" vertical="center" wrapText="1"/>
    </xf>
    <xf numFmtId="175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1" fontId="4" fillId="0" borderId="2" xfId="15" applyNumberFormat="1" applyFont="1" applyFill="1" applyBorder="1" applyAlignment="1">
      <alignment horizontal="center" vertical="center" wrapText="1"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center" vertical="center" wrapText="1"/>
      <protection/>
    </xf>
    <xf numFmtId="0" fontId="4" fillId="0" borderId="1" xfId="23" applyNumberFormat="1" applyFont="1" applyFill="1" applyBorder="1" applyAlignment="1">
      <alignment horizontal="center" vertical="center" wrapText="1"/>
      <protection/>
    </xf>
    <xf numFmtId="0" fontId="4" fillId="0" borderId="15" xfId="23" applyFont="1" applyFill="1" applyBorder="1" applyAlignment="1">
      <alignment horizontal="center" vertical="center" wrapText="1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4" fillId="0" borderId="2" xfId="23" applyFont="1" applyFill="1" applyBorder="1" applyAlignment="1">
      <alignment horizontal="center" vertical="center" wrapText="1"/>
      <protection/>
    </xf>
    <xf numFmtId="0" fontId="4" fillId="0" borderId="2" xfId="23" applyNumberFormat="1" applyFont="1" applyFill="1" applyBorder="1" applyAlignment="1">
      <alignment horizontal="center" vertical="center" wrapText="1"/>
      <protection/>
    </xf>
    <xf numFmtId="0" fontId="4" fillId="0" borderId="3" xfId="23" applyFont="1" applyFill="1" applyBorder="1" applyAlignment="1">
      <alignment horizontal="center" vertical="center" wrapText="1"/>
      <protection/>
    </xf>
    <xf numFmtId="0" fontId="4" fillId="0" borderId="3" xfId="23" applyNumberFormat="1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 vertical="center" wrapText="1"/>
      <protection/>
    </xf>
    <xf numFmtId="0" fontId="4" fillId="0" borderId="4" xfId="23" applyFont="1" applyFill="1" applyBorder="1" applyAlignment="1">
      <alignment horizontal="center" vertical="center" wrapText="1"/>
      <protection/>
    </xf>
    <xf numFmtId="0" fontId="4" fillId="0" borderId="4" xfId="23" applyNumberFormat="1" applyFont="1" applyFill="1" applyBorder="1" applyAlignment="1">
      <alignment horizontal="center" vertical="center" wrapText="1"/>
      <protection/>
    </xf>
    <xf numFmtId="0" fontId="4" fillId="0" borderId="5" xfId="23" applyFont="1" applyFill="1" applyBorder="1" applyAlignment="1">
      <alignment horizontal="center" vertical="center" wrapText="1"/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4" fillId="0" borderId="6" xfId="23" applyFont="1" applyFill="1" applyBorder="1" applyAlignment="1">
      <alignment horizontal="center" vertical="center" wrapText="1"/>
      <protection/>
    </xf>
    <xf numFmtId="0" fontId="4" fillId="0" borderId="7" xfId="23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8" xfId="23" applyFont="1" applyFill="1" applyBorder="1" applyAlignment="1">
      <alignment horizontal="center" vertical="center" wrapText="1"/>
      <protection/>
    </xf>
    <xf numFmtId="0" fontId="4" fillId="0" borderId="10" xfId="24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center" vertical="center" wrapText="1"/>
      <protection/>
    </xf>
    <xf numFmtId="0" fontId="4" fillId="0" borderId="1" xfId="24" applyNumberFormat="1" applyFont="1" applyFill="1" applyBorder="1" applyAlignment="1">
      <alignment horizontal="center" vertical="center" wrapText="1"/>
      <protection/>
    </xf>
    <xf numFmtId="0" fontId="4" fillId="0" borderId="11" xfId="24" applyFont="1" applyFill="1" applyBorder="1" applyAlignment="1">
      <alignment horizontal="center" vertical="center" wrapText="1"/>
      <protection/>
    </xf>
    <xf numFmtId="0" fontId="4" fillId="0" borderId="2" xfId="24" applyFont="1" applyFill="1" applyBorder="1" applyAlignment="1">
      <alignment horizontal="center" vertical="center" wrapText="1"/>
      <protection/>
    </xf>
    <xf numFmtId="0" fontId="4" fillId="0" borderId="2" xfId="24" applyNumberFormat="1" applyFont="1" applyFill="1" applyBorder="1" applyAlignment="1">
      <alignment horizontal="center" vertical="center" wrapText="1"/>
      <protection/>
    </xf>
    <xf numFmtId="0" fontId="4" fillId="0" borderId="16" xfId="24" applyFont="1" applyFill="1" applyBorder="1" applyAlignment="1">
      <alignment horizontal="center" vertical="center" wrapText="1"/>
      <protection/>
    </xf>
    <xf numFmtId="0" fontId="4" fillId="0" borderId="4" xfId="24" applyFont="1" applyFill="1" applyBorder="1" applyAlignment="1">
      <alignment horizontal="center" vertical="center" wrapText="1"/>
      <protection/>
    </xf>
    <xf numFmtId="0" fontId="4" fillId="0" borderId="4" xfId="24" applyNumberFormat="1" applyFont="1" applyFill="1" applyBorder="1" applyAlignment="1">
      <alignment horizontal="center" vertical="center" wrapText="1"/>
      <protection/>
    </xf>
    <xf numFmtId="0" fontId="4" fillId="0" borderId="17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horizontal="center" vertical="center"/>
      <protection/>
    </xf>
    <xf numFmtId="0" fontId="4" fillId="0" borderId="11" xfId="24" applyFont="1" applyBorder="1" applyAlignment="1">
      <alignment horizontal="center" vertical="center"/>
      <protection/>
    </xf>
    <xf numFmtId="0" fontId="4" fillId="0" borderId="2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8" xfId="24" applyFont="1" applyBorder="1" applyAlignment="1">
      <alignment horizontal="center" vertical="center"/>
      <protection/>
    </xf>
    <xf numFmtId="174" fontId="4" fillId="0" borderId="8" xfId="0" applyNumberFormat="1" applyFont="1" applyFill="1" applyBorder="1" applyAlignment="1">
      <alignment horizontal="center" vertical="center" wrapText="1"/>
    </xf>
    <xf numFmtId="173" fontId="4" fillId="0" borderId="2" xfId="15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1" fontId="0" fillId="0" borderId="20" xfId="0" applyNumberFormat="1" applyFont="1" applyFill="1" applyBorder="1" applyAlignment="1">
      <alignment horizontal="center" vertical="center"/>
    </xf>
    <xf numFmtId="11" fontId="0" fillId="0" borderId="2" xfId="0" applyNumberFormat="1" applyFont="1" applyFill="1" applyBorder="1" applyAlignment="1">
      <alignment horizontal="center" vertical="center"/>
    </xf>
    <xf numFmtId="174" fontId="0" fillId="0" borderId="2" xfId="0" applyNumberFormat="1" applyFont="1" applyFill="1" applyBorder="1" applyAlignment="1">
      <alignment horizontal="center" vertical="center"/>
    </xf>
    <xf numFmtId="175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73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4" fillId="0" borderId="2" xfId="25" applyNumberFormat="1" applyFont="1" applyFill="1" applyBorder="1" applyAlignment="1">
      <alignment horizontal="center" vertical="center" wrapText="1"/>
      <protection/>
    </xf>
    <xf numFmtId="177" fontId="4" fillId="0" borderId="8" xfId="25" applyNumberFormat="1" applyFont="1" applyFill="1" applyBorder="1" applyAlignment="1">
      <alignment horizontal="center" vertical="center" wrapText="1"/>
      <protection/>
    </xf>
    <xf numFmtId="172" fontId="4" fillId="0" borderId="2" xfId="25" applyNumberFormat="1" applyFont="1" applyFill="1" applyBorder="1" applyAlignment="1">
      <alignment horizontal="center" vertical="center" wrapText="1"/>
      <protection/>
    </xf>
    <xf numFmtId="172" fontId="4" fillId="0" borderId="8" xfId="25" applyNumberFormat="1" applyFont="1" applyFill="1" applyBorder="1" applyAlignment="1">
      <alignment horizontal="center" vertical="center" wrapText="1"/>
      <protection/>
    </xf>
    <xf numFmtId="174" fontId="4" fillId="0" borderId="2" xfId="25" applyNumberFormat="1" applyFont="1" applyFill="1" applyBorder="1" applyAlignment="1">
      <alignment horizontal="center" vertical="center" wrapText="1"/>
      <protection/>
    </xf>
    <xf numFmtId="174" fontId="4" fillId="0" borderId="8" xfId="25" applyNumberFormat="1" applyFont="1" applyFill="1" applyBorder="1" applyAlignment="1">
      <alignment horizontal="center" vertical="center" wrapText="1"/>
      <protection/>
    </xf>
    <xf numFmtId="175" fontId="4" fillId="0" borderId="2" xfId="25" applyNumberFormat="1" applyFont="1" applyFill="1" applyBorder="1" applyAlignment="1">
      <alignment horizontal="center" vertical="center" wrapText="1"/>
      <protection/>
    </xf>
    <xf numFmtId="175" fontId="4" fillId="0" borderId="8" xfId="25" applyNumberFormat="1" applyFont="1" applyFill="1" applyBorder="1" applyAlignment="1">
      <alignment horizontal="center" vertical="center" wrapText="1"/>
      <protection/>
    </xf>
    <xf numFmtId="2" fontId="4" fillId="0" borderId="2" xfId="25" applyNumberFormat="1" applyFont="1" applyFill="1" applyBorder="1" applyAlignment="1">
      <alignment horizontal="center" vertical="center" wrapText="1"/>
      <protection/>
    </xf>
    <xf numFmtId="2" fontId="4" fillId="0" borderId="8" xfId="25" applyNumberFormat="1" applyFont="1" applyFill="1" applyBorder="1" applyAlignment="1">
      <alignment horizontal="center" vertical="center" wrapText="1"/>
      <protection/>
    </xf>
    <xf numFmtId="173" fontId="4" fillId="0" borderId="8" xfId="25" applyNumberFormat="1" applyFont="1" applyFill="1" applyBorder="1" applyAlignment="1">
      <alignment horizontal="center" vertical="center" wrapText="1"/>
      <protection/>
    </xf>
    <xf numFmtId="11" fontId="4" fillId="0" borderId="2" xfId="25" applyNumberFormat="1" applyFont="1" applyFill="1" applyBorder="1" applyAlignment="1">
      <alignment horizontal="center" vertical="center" wrapText="1"/>
      <protection/>
    </xf>
    <xf numFmtId="173" fontId="4" fillId="0" borderId="2" xfId="25" applyNumberFormat="1" applyFont="1" applyFill="1" applyBorder="1" applyAlignment="1">
      <alignment horizontal="center" vertical="center" wrapText="1"/>
      <protection/>
    </xf>
    <xf numFmtId="174" fontId="4" fillId="0" borderId="3" xfId="25" applyNumberFormat="1" applyFont="1" applyFill="1" applyBorder="1" applyAlignment="1">
      <alignment horizontal="center" vertical="center" wrapText="1"/>
      <protection/>
    </xf>
    <xf numFmtId="174" fontId="4" fillId="0" borderId="9" xfId="25" applyNumberFormat="1" applyFont="1" applyFill="1" applyBorder="1" applyAlignment="1">
      <alignment horizontal="center" vertical="center" wrapText="1"/>
      <protection/>
    </xf>
    <xf numFmtId="172" fontId="4" fillId="0" borderId="8" xfId="25" applyNumberFormat="1" applyFont="1" applyFill="1" applyBorder="1" applyAlignment="1">
      <alignment horizontal="left" vertical="center" wrapText="1" indent="1"/>
      <protection/>
    </xf>
    <xf numFmtId="11" fontId="0" fillId="0" borderId="8" xfId="0" applyNumberFormat="1" applyFont="1" applyFill="1" applyBorder="1" applyAlignment="1">
      <alignment horizontal="center" vertical="center"/>
    </xf>
    <xf numFmtId="0" fontId="4" fillId="0" borderId="25" xfId="24" applyFont="1" applyFill="1" applyBorder="1" applyAlignment="1">
      <alignment horizontal="center" vertical="center" wrapText="1"/>
      <protection/>
    </xf>
    <xf numFmtId="0" fontId="4" fillId="0" borderId="20" xfId="24" applyFont="1" applyFill="1" applyBorder="1" applyAlignment="1">
      <alignment horizontal="center" vertical="center" wrapText="1"/>
      <protection/>
    </xf>
    <xf numFmtId="0" fontId="4" fillId="0" borderId="20" xfId="24" applyNumberFormat="1" applyFont="1" applyFill="1" applyBorder="1" applyAlignment="1">
      <alignment horizontal="center" vertical="center" wrapText="1"/>
      <protection/>
    </xf>
    <xf numFmtId="0" fontId="4" fillId="0" borderId="23" xfId="24" applyFont="1" applyFill="1" applyBorder="1" applyAlignment="1">
      <alignment horizontal="center" vertical="center" wrapText="1"/>
      <protection/>
    </xf>
    <xf numFmtId="0" fontId="4" fillId="0" borderId="28" xfId="24" applyFont="1" applyBorder="1" applyAlignment="1">
      <alignment horizontal="center" vertical="center"/>
      <protection/>
    </xf>
    <xf numFmtId="0" fontId="4" fillId="0" borderId="20" xfId="24" applyFont="1" applyBorder="1" applyAlignment="1">
      <alignment horizontal="center" vertical="center"/>
      <protection/>
    </xf>
    <xf numFmtId="0" fontId="4" fillId="0" borderId="23" xfId="24" applyFont="1" applyBorder="1" applyAlignment="1">
      <alignment horizontal="center" vertical="center"/>
      <protection/>
    </xf>
    <xf numFmtId="0" fontId="4" fillId="0" borderId="24" xfId="24" applyFont="1" applyBorder="1" applyAlignment="1">
      <alignment horizontal="center" vertical="center"/>
      <protection/>
    </xf>
    <xf numFmtId="186" fontId="0" fillId="0" borderId="2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1" fontId="0" fillId="0" borderId="32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1" fontId="4" fillId="0" borderId="20" xfId="0" applyNumberFormat="1" applyFont="1" applyFill="1" applyBorder="1" applyAlignment="1">
      <alignment horizontal="center" vertical="center" wrapText="1"/>
    </xf>
    <xf numFmtId="174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 vertical="center" wrapText="1"/>
    </xf>
    <xf numFmtId="11" fontId="4" fillId="0" borderId="2" xfId="0" applyNumberFormat="1" applyFont="1" applyFill="1" applyBorder="1" applyAlignment="1">
      <alignment horizontal="center" vertical="center" wrapText="1"/>
    </xf>
    <xf numFmtId="175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174" fontId="4" fillId="0" borderId="3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3" fontId="4" fillId="0" borderId="8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4" fontId="0" fillId="0" borderId="8" xfId="0" applyNumberFormat="1" applyFont="1" applyFill="1" applyBorder="1" applyAlignment="1">
      <alignment horizontal="center" vertical="center"/>
    </xf>
    <xf numFmtId="0" fontId="4" fillId="0" borderId="15" xfId="24" applyFont="1" applyFill="1" applyBorder="1" applyAlignment="1">
      <alignment horizontal="center" vertical="center" wrapText="1"/>
      <protection/>
    </xf>
    <xf numFmtId="0" fontId="4" fillId="0" borderId="3" xfId="24" applyFont="1" applyFill="1" applyBorder="1" applyAlignment="1">
      <alignment horizontal="center" vertical="center" wrapText="1"/>
      <protection/>
    </xf>
    <xf numFmtId="0" fontId="4" fillId="0" borderId="3" xfId="24" applyNumberFormat="1" applyFont="1" applyFill="1" applyBorder="1" applyAlignment="1">
      <alignment horizontal="center" vertical="center" wrapText="1"/>
      <protection/>
    </xf>
    <xf numFmtId="0" fontId="4" fillId="0" borderId="5" xfId="24" applyFont="1" applyFill="1" applyBorder="1" applyAlignment="1">
      <alignment horizontal="center" vertical="center" wrapText="1"/>
      <protection/>
    </xf>
    <xf numFmtId="0" fontId="4" fillId="0" borderId="7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172" fontId="4" fillId="0" borderId="2" xfId="24" applyNumberFormat="1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center" vertical="center"/>
      <protection/>
    </xf>
    <xf numFmtId="177" fontId="4" fillId="0" borderId="2" xfId="24" applyNumberFormat="1" applyFont="1" applyBorder="1" applyAlignment="1">
      <alignment horizontal="center" vertical="center"/>
      <protection/>
    </xf>
    <xf numFmtId="174" fontId="4" fillId="0" borderId="2" xfId="24" applyNumberFormat="1" applyFont="1" applyBorder="1" applyAlignment="1">
      <alignment horizontal="center" vertical="center"/>
      <protection/>
    </xf>
    <xf numFmtId="172" fontId="4" fillId="0" borderId="8" xfId="24" applyNumberFormat="1" applyFont="1" applyBorder="1" applyAlignment="1">
      <alignment horizontal="center" vertical="center"/>
      <protection/>
    </xf>
    <xf numFmtId="175" fontId="4" fillId="0" borderId="2" xfId="24" applyNumberFormat="1" applyFont="1" applyBorder="1" applyAlignment="1">
      <alignment horizontal="center" vertical="center"/>
      <protection/>
    </xf>
    <xf numFmtId="2" fontId="4" fillId="0" borderId="2" xfId="24" applyNumberFormat="1" applyFont="1" applyBorder="1" applyAlignment="1">
      <alignment horizontal="center" vertical="center"/>
      <protection/>
    </xf>
    <xf numFmtId="173" fontId="4" fillId="0" borderId="2" xfId="24" applyNumberFormat="1" applyFont="1" applyBorder="1" applyAlignment="1">
      <alignment horizontal="center" vertical="center"/>
      <protection/>
    </xf>
    <xf numFmtId="173" fontId="4" fillId="0" borderId="8" xfId="24" applyNumberFormat="1" applyFont="1" applyBorder="1" applyAlignment="1">
      <alignment horizontal="center" vertical="center"/>
      <protection/>
    </xf>
    <xf numFmtId="177" fontId="4" fillId="0" borderId="20" xfId="24" applyNumberFormat="1" applyFont="1" applyBorder="1" applyAlignment="1">
      <alignment horizontal="center" vertical="center"/>
      <protection/>
    </xf>
    <xf numFmtId="11" fontId="4" fillId="0" borderId="2" xfId="24" applyNumberFormat="1" applyFont="1" applyBorder="1" applyAlignment="1">
      <alignment horizontal="center" vertical="center"/>
      <protection/>
    </xf>
    <xf numFmtId="172" fontId="4" fillId="0" borderId="3" xfId="24" applyNumberFormat="1" applyFont="1" applyBorder="1" applyAlignment="1">
      <alignment horizontal="center" vertical="center"/>
      <protection/>
    </xf>
    <xf numFmtId="2" fontId="4" fillId="0" borderId="9" xfId="23" applyNumberFormat="1" applyFont="1" applyFill="1" applyBorder="1" applyAlignment="1">
      <alignment horizontal="center" vertical="center" wrapText="1"/>
      <protection/>
    </xf>
    <xf numFmtId="174" fontId="4" fillId="0" borderId="2" xfId="23" applyNumberFormat="1" applyFont="1" applyFill="1" applyBorder="1" applyAlignment="1">
      <alignment horizontal="center" vertical="center" wrapText="1"/>
      <protection/>
    </xf>
    <xf numFmtId="2" fontId="4" fillId="0" borderId="2" xfId="23" applyNumberFormat="1" applyFont="1" applyFill="1" applyBorder="1" applyAlignment="1">
      <alignment horizontal="center" vertical="center" wrapText="1"/>
      <protection/>
    </xf>
    <xf numFmtId="2" fontId="4" fillId="0" borderId="8" xfId="23" applyNumberFormat="1" applyFont="1" applyFill="1" applyBorder="1" applyAlignment="1">
      <alignment horizontal="center" vertical="center" wrapText="1"/>
      <protection/>
    </xf>
    <xf numFmtId="173" fontId="4" fillId="0" borderId="8" xfId="23" applyNumberFormat="1" applyFont="1" applyFill="1" applyBorder="1" applyAlignment="1">
      <alignment horizontal="center" vertical="center" wrapText="1"/>
      <protection/>
    </xf>
    <xf numFmtId="173" fontId="4" fillId="0" borderId="2" xfId="23" applyNumberFormat="1" applyFont="1" applyFill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23" applyFont="1" applyFill="1" applyBorder="1" applyAlignment="1">
      <alignment horizontal="center" vertical="center" wrapText="1"/>
      <protection/>
    </xf>
    <xf numFmtId="0" fontId="4" fillId="0" borderId="20" xfId="23" applyFont="1" applyFill="1" applyBorder="1" applyAlignment="1">
      <alignment horizontal="center" vertical="center" wrapText="1"/>
      <protection/>
    </xf>
    <xf numFmtId="0" fontId="4" fillId="0" borderId="20" xfId="23" applyNumberFormat="1" applyFont="1" applyFill="1" applyBorder="1" applyAlignment="1">
      <alignment horizontal="center" vertical="center" wrapText="1"/>
      <protection/>
    </xf>
    <xf numFmtId="0" fontId="4" fillId="0" borderId="23" xfId="23" applyFont="1" applyFill="1" applyBorder="1" applyAlignment="1">
      <alignment horizontal="center" vertical="center" wrapText="1"/>
      <protection/>
    </xf>
    <xf numFmtId="0" fontId="4" fillId="0" borderId="28" xfId="23" applyFont="1" applyFill="1" applyBorder="1" applyAlignment="1">
      <alignment horizontal="center" vertical="center" wrapText="1"/>
      <protection/>
    </xf>
    <xf numFmtId="2" fontId="4" fillId="0" borderId="20" xfId="23" applyNumberFormat="1" applyFont="1" applyFill="1" applyBorder="1" applyAlignment="1">
      <alignment horizontal="center" vertical="center" wrapText="1"/>
      <protection/>
    </xf>
    <xf numFmtId="0" fontId="4" fillId="0" borderId="24" xfId="23" applyFont="1" applyFill="1" applyBorder="1" applyAlignment="1">
      <alignment horizontal="center" vertical="center" wrapText="1"/>
      <protection/>
    </xf>
    <xf numFmtId="15" fontId="4" fillId="0" borderId="15" xfId="0" applyNumberFormat="1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 wrapText="1"/>
    </xf>
    <xf numFmtId="15" fontId="4" fillId="0" borderId="15" xfId="22" applyNumberFormat="1" applyFont="1" applyFill="1" applyBorder="1" applyAlignment="1">
      <alignment horizontal="center" vertical="center" wrapText="1"/>
      <protection/>
    </xf>
    <xf numFmtId="15" fontId="4" fillId="0" borderId="3" xfId="22" applyNumberFormat="1" applyFont="1" applyFill="1" applyBorder="1" applyAlignment="1">
      <alignment horizontal="center" vertical="center" wrapText="1"/>
      <protection/>
    </xf>
    <xf numFmtId="15" fontId="4" fillId="0" borderId="5" xfId="22" applyNumberFormat="1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15" fontId="4" fillId="0" borderId="15" xfId="0" applyNumberFormat="1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15" fontId="4" fillId="0" borderId="26" xfId="0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 wrapText="1"/>
    </xf>
    <xf numFmtId="15" fontId="4" fillId="0" borderId="15" xfId="24" applyNumberFormat="1" applyFont="1" applyFill="1" applyBorder="1" applyAlignment="1">
      <alignment horizontal="center" vertical="center" wrapText="1"/>
      <protection/>
    </xf>
    <xf numFmtId="15" fontId="4" fillId="0" borderId="3" xfId="24" applyNumberFormat="1" applyFont="1" applyFill="1" applyBorder="1" applyAlignment="1">
      <alignment horizontal="center" vertical="center" wrapText="1"/>
      <protection/>
    </xf>
    <xf numFmtId="15" fontId="4" fillId="0" borderId="5" xfId="24" applyNumberFormat="1" applyFont="1" applyFill="1" applyBorder="1" applyAlignment="1">
      <alignment horizontal="center" vertical="center" wrapText="1"/>
      <protection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23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11" fontId="4" fillId="0" borderId="20" xfId="25" applyNumberFormat="1" applyFont="1" applyFill="1" applyBorder="1" applyAlignment="1">
      <alignment horizontal="center" vertical="center" wrapText="1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15" fontId="4" fillId="0" borderId="15" xfId="25" applyNumberFormat="1" applyFont="1" applyFill="1" applyBorder="1" applyAlignment="1">
      <alignment horizontal="center" vertical="center" wrapText="1"/>
      <protection/>
    </xf>
    <xf numFmtId="15" fontId="4" fillId="0" borderId="3" xfId="25" applyNumberFormat="1" applyFont="1" applyFill="1" applyBorder="1" applyAlignment="1">
      <alignment horizontal="center" vertical="center" wrapText="1"/>
      <protection/>
    </xf>
    <xf numFmtId="15" fontId="4" fillId="0" borderId="5" xfId="25" applyNumberFormat="1" applyFont="1" applyFill="1" applyBorder="1" applyAlignment="1">
      <alignment horizontal="center" vertical="center" wrapText="1"/>
      <protection/>
    </xf>
    <xf numFmtId="15" fontId="4" fillId="0" borderId="15" xfId="0" applyNumberFormat="1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3" xfId="23" applyNumberFormat="1" applyFont="1" applyFill="1" applyBorder="1" applyAlignment="1">
      <alignment horizontal="center" vertical="center" wrapText="1"/>
      <protection/>
    </xf>
    <xf numFmtId="2" fontId="4" fillId="0" borderId="3" xfId="23" applyNumberFormat="1" applyFont="1" applyFill="1" applyBorder="1" applyAlignment="1">
      <alignment horizontal="center" vertical="center" wrapText="1"/>
      <protection/>
    </xf>
    <xf numFmtId="172" fontId="0" fillId="0" borderId="3" xfId="0" applyNumberFormat="1" applyFont="1" applyFill="1" applyBorder="1" applyAlignment="1">
      <alignment horizontal="center" vertical="center"/>
    </xf>
    <xf numFmtId="172" fontId="0" fillId="0" borderId="9" xfId="0" applyNumberFormat="1" applyFont="1" applyFill="1" applyBorder="1" applyAlignment="1">
      <alignment horizontal="center" vertical="center"/>
    </xf>
    <xf numFmtId="0" fontId="4" fillId="0" borderId="2" xfId="2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175" fontId="1" fillId="2" borderId="43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15" fontId="4" fillId="0" borderId="48" xfId="0" applyNumberFormat="1" applyFont="1" applyFill="1" applyBorder="1" applyAlignment="1">
      <alignment horizontal="center" vertical="center" wrapText="1"/>
    </xf>
    <xf numFmtId="15" fontId="4" fillId="0" borderId="49" xfId="0" applyNumberFormat="1" applyFont="1" applyFill="1" applyBorder="1" applyAlignment="1">
      <alignment horizontal="center" vertical="center" wrapText="1"/>
    </xf>
    <xf numFmtId="15" fontId="4" fillId="0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7" xfId="25" applyFont="1" applyFill="1" applyBorder="1" applyAlignment="1">
      <alignment horizontal="right" vertical="center" wrapText="1"/>
      <protection/>
    </xf>
    <xf numFmtId="0" fontId="4" fillId="0" borderId="3" xfId="25" applyFont="1" applyFill="1" applyBorder="1" applyAlignment="1">
      <alignment horizontal="right" vertical="center" wrapText="1"/>
      <protection/>
    </xf>
    <xf numFmtId="0" fontId="4" fillId="0" borderId="5" xfId="25" applyFont="1" applyFill="1" applyBorder="1" applyAlignment="1">
      <alignment horizontal="right" vertical="center" wrapText="1"/>
      <protection/>
    </xf>
    <xf numFmtId="0" fontId="4" fillId="0" borderId="9" xfId="25" applyFont="1" applyFill="1" applyBorder="1" applyAlignment="1">
      <alignment horizontal="right" vertical="center" wrapText="1"/>
      <protection/>
    </xf>
    <xf numFmtId="0" fontId="4" fillId="0" borderId="7" xfId="22" applyFont="1" applyFill="1" applyBorder="1" applyAlignment="1">
      <alignment horizontal="right" vertical="center" wrapText="1"/>
      <protection/>
    </xf>
    <xf numFmtId="0" fontId="4" fillId="0" borderId="3" xfId="22" applyFont="1" applyFill="1" applyBorder="1" applyAlignment="1">
      <alignment horizontal="right" vertical="center" wrapText="1"/>
      <protection/>
    </xf>
    <xf numFmtId="0" fontId="4" fillId="0" borderId="5" xfId="22" applyFont="1" applyFill="1" applyBorder="1" applyAlignment="1">
      <alignment horizontal="right" vertical="center" wrapText="1"/>
      <protection/>
    </xf>
    <xf numFmtId="0" fontId="4" fillId="0" borderId="9" xfId="22" applyFont="1" applyFill="1" applyBorder="1" applyAlignment="1">
      <alignment horizontal="right" vertical="center" wrapText="1"/>
      <protection/>
    </xf>
    <xf numFmtId="0" fontId="4" fillId="0" borderId="7" xfId="24" applyFont="1" applyBorder="1" applyAlignment="1">
      <alignment horizontal="right" vertical="center"/>
      <protection/>
    </xf>
    <xf numFmtId="0" fontId="4" fillId="0" borderId="3" xfId="24" applyFont="1" applyBorder="1" applyAlignment="1">
      <alignment horizontal="right" vertical="center"/>
      <protection/>
    </xf>
    <xf numFmtId="0" fontId="4" fillId="0" borderId="5" xfId="24" applyFont="1" applyBorder="1" applyAlignment="1">
      <alignment horizontal="right" vertical="center"/>
      <protection/>
    </xf>
    <xf numFmtId="0" fontId="4" fillId="0" borderId="9" xfId="24" applyFont="1" applyBorder="1" applyAlignment="1">
      <alignment horizontal="right" vertical="center"/>
      <protection/>
    </xf>
    <xf numFmtId="0" fontId="6" fillId="3" borderId="46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right" vertical="center" wrapText="1"/>
    </xf>
    <xf numFmtId="0" fontId="1" fillId="2" borderId="62" xfId="0" applyFont="1" applyFill="1" applyBorder="1" applyAlignment="1">
      <alignment horizontal="righ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" fillId="2" borderId="63" xfId="0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right" vertical="center" wrapText="1"/>
    </xf>
    <xf numFmtId="177" fontId="0" fillId="0" borderId="2" xfId="15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5" fontId="0" fillId="0" borderId="32" xfId="0" applyNumberFormat="1" applyFont="1" applyFill="1" applyBorder="1" applyAlignment="1">
      <alignment horizontal="center" vertical="center"/>
    </xf>
    <xf numFmtId="0" fontId="4" fillId="0" borderId="10" xfId="21" applyFont="1" applyFill="1" applyBorder="1" applyAlignment="1">
      <alignment horizontal="center" vertical="center" wrapText="1"/>
      <protection/>
    </xf>
    <xf numFmtId="15" fontId="4" fillId="0" borderId="15" xfId="21" applyNumberFormat="1" applyFont="1" applyFill="1" applyBorder="1" applyAlignment="1">
      <alignment horizontal="center" vertical="center" wrapText="1"/>
      <protection/>
    </xf>
    <xf numFmtId="0" fontId="4" fillId="0" borderId="25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21" applyNumberFormat="1" applyFont="1" applyFill="1" applyBorder="1" applyAlignment="1">
      <alignment horizontal="center" vertical="center" wrapText="1"/>
      <protection/>
    </xf>
    <xf numFmtId="0" fontId="4" fillId="0" borderId="15" xfId="21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15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20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2" xfId="21" applyNumberFormat="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20" xfId="21" applyNumberFormat="1" applyFont="1" applyFill="1" applyBorder="1" applyAlignment="1">
      <alignment horizontal="center" vertical="center" wrapText="1"/>
      <protection/>
    </xf>
    <xf numFmtId="0" fontId="0" fillId="0" borderId="2" xfId="21" applyNumberFormat="1" applyFont="1" applyFill="1" applyBorder="1" applyAlignment="1">
      <alignment horizontal="center" vertical="center" wrapText="1"/>
      <protection/>
    </xf>
    <xf numFmtId="0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 wrapText="1"/>
      <protection/>
    </xf>
    <xf numFmtId="15" fontId="4" fillId="0" borderId="5" xfId="21" applyNumberFormat="1" applyFont="1" applyFill="1" applyBorder="1" applyAlignment="1">
      <alignment horizontal="center" vertical="center" wrapText="1"/>
      <protection/>
    </xf>
    <xf numFmtId="0" fontId="4" fillId="0" borderId="23" xfId="21" applyFont="1" applyFill="1" applyBorder="1" applyAlignment="1">
      <alignment horizontal="center" vertical="center" wrapText="1"/>
      <protection/>
    </xf>
    <xf numFmtId="0" fontId="4" fillId="0" borderId="4" xfId="21" applyNumberFormat="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right" vertical="center" wrapText="1"/>
      <protection/>
    </xf>
    <xf numFmtId="0" fontId="4" fillId="0" borderId="28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11" fontId="4" fillId="0" borderId="2" xfId="21" applyNumberFormat="1" applyFont="1" applyFill="1" applyBorder="1" applyAlignment="1">
      <alignment horizontal="center" vertical="center" wrapText="1"/>
      <protection/>
    </xf>
    <xf numFmtId="2" fontId="4" fillId="0" borderId="2" xfId="21" applyNumberFormat="1" applyFont="1" applyFill="1" applyBorder="1" applyAlignment="1">
      <alignment horizontal="center" vertical="center" wrapText="1"/>
      <protection/>
    </xf>
    <xf numFmtId="177" fontId="4" fillId="0" borderId="20" xfId="21" applyNumberFormat="1" applyFont="1" applyFill="1" applyBorder="1" applyAlignment="1">
      <alignment horizontal="center" vertical="center" wrapText="1"/>
      <protection/>
    </xf>
    <xf numFmtId="174" fontId="4" fillId="0" borderId="2" xfId="21" applyNumberFormat="1" applyFont="1" applyFill="1" applyBorder="1" applyAlignment="1">
      <alignment horizontal="center" vertical="center" wrapText="1"/>
      <protection/>
    </xf>
    <xf numFmtId="172" fontId="4" fillId="0" borderId="2" xfId="21" applyNumberFormat="1" applyFont="1" applyFill="1" applyBorder="1" applyAlignment="1">
      <alignment horizontal="center" vertical="center" wrapText="1"/>
      <protection/>
    </xf>
    <xf numFmtId="173" fontId="4" fillId="0" borderId="2" xfId="21" applyNumberFormat="1" applyFont="1" applyFill="1" applyBorder="1" applyAlignment="1">
      <alignment horizontal="center" vertical="center" wrapText="1"/>
      <protection/>
    </xf>
    <xf numFmtId="177" fontId="4" fillId="0" borderId="2" xfId="21" applyNumberFormat="1" applyFont="1" applyFill="1" applyBorder="1" applyAlignment="1">
      <alignment horizontal="center" vertical="center" wrapText="1"/>
      <protection/>
    </xf>
    <xf numFmtId="175" fontId="4" fillId="0" borderId="2" xfId="21" applyNumberFormat="1" applyFont="1" applyFill="1" applyBorder="1" applyAlignment="1">
      <alignment horizontal="center" vertical="center" wrapText="1"/>
      <protection/>
    </xf>
    <xf numFmtId="174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right" vertical="center" wrapText="1"/>
      <protection/>
    </xf>
    <xf numFmtId="0" fontId="4" fillId="0" borderId="14" xfId="2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right" vertical="center" wrapText="1"/>
      <protection/>
    </xf>
    <xf numFmtId="0" fontId="4" fillId="0" borderId="24" xfId="21" applyFont="1" applyFill="1" applyBorder="1" applyAlignment="1">
      <alignment horizontal="center" vertical="center" wrapText="1"/>
      <protection/>
    </xf>
    <xf numFmtId="175" fontId="4" fillId="0" borderId="8" xfId="21" applyNumberFormat="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173" fontId="4" fillId="0" borderId="8" xfId="21" applyNumberFormat="1" applyFont="1" applyFill="1" applyBorder="1" applyAlignment="1">
      <alignment horizontal="center" vertical="center" wrapText="1"/>
      <protection/>
    </xf>
    <xf numFmtId="11" fontId="4" fillId="0" borderId="8" xfId="21" applyNumberFormat="1" applyFont="1" applyFill="1" applyBorder="1" applyAlignment="1">
      <alignment horizontal="center" vertical="center" wrapText="1"/>
      <protection/>
    </xf>
    <xf numFmtId="2" fontId="4" fillId="0" borderId="8" xfId="21" applyNumberFormat="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8-2007 diss metals" xfId="21"/>
    <cellStyle name="Normal_1998-2007 misc perameters" xfId="22"/>
    <cellStyle name="Normal_1998-2007 parameters" xfId="23"/>
    <cellStyle name="Normal_1998-2007 total metals" xfId="24"/>
    <cellStyle name="Normal_2005-2007 diss metal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76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2"/>
  <sheetViews>
    <sheetView zoomScale="85" zoomScaleNormal="85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6" sqref="G16"/>
    </sheetView>
  </sheetViews>
  <sheetFormatPr defaultColWidth="9.140625" defaultRowHeight="12.75"/>
  <cols>
    <col min="1" max="1" width="9.57421875" style="24" customWidth="1"/>
    <col min="2" max="2" width="15.57421875" style="24" customWidth="1"/>
    <col min="3" max="3" width="7.28125" style="24" customWidth="1"/>
    <col min="4" max="4" width="13.8515625" style="24" customWidth="1"/>
    <col min="5" max="6" width="10.00390625" style="24" bestFit="1" customWidth="1"/>
    <col min="7" max="7" width="8.8515625" style="24" bestFit="1" customWidth="1"/>
    <col min="8" max="8" width="7.57421875" style="24" bestFit="1" customWidth="1"/>
    <col min="9" max="9" width="6.7109375" style="24" customWidth="1"/>
    <col min="10" max="10" width="9.421875" style="24" bestFit="1" customWidth="1"/>
    <col min="11" max="16384" width="9.140625" style="24" customWidth="1"/>
  </cols>
  <sheetData>
    <row r="1" spans="1:236" ht="13.5" thickBot="1">
      <c r="A1" s="70" t="s">
        <v>159</v>
      </c>
      <c r="B1" s="23"/>
      <c r="C1" s="23"/>
      <c r="D1" s="23"/>
      <c r="E1" s="23"/>
      <c r="F1" s="23"/>
      <c r="G1" s="23"/>
      <c r="H1" s="23"/>
      <c r="I1" s="23"/>
      <c r="J1" s="23"/>
      <c r="L1" s="65"/>
      <c r="AB1" s="65" t="s">
        <v>45</v>
      </c>
      <c r="AR1" s="65" t="s">
        <v>45</v>
      </c>
      <c r="BH1" s="65" t="s">
        <v>45</v>
      </c>
      <c r="BX1" s="65" t="s">
        <v>45</v>
      </c>
      <c r="CN1" s="65" t="s">
        <v>45</v>
      </c>
      <c r="DD1" s="65" t="s">
        <v>45</v>
      </c>
      <c r="DT1" s="65" t="s">
        <v>45</v>
      </c>
      <c r="EJ1" s="65" t="s">
        <v>45</v>
      </c>
      <c r="EZ1" s="65" t="s">
        <v>45</v>
      </c>
      <c r="FP1" s="65" t="s">
        <v>45</v>
      </c>
      <c r="GF1" s="65" t="s">
        <v>45</v>
      </c>
      <c r="GV1" s="65" t="s">
        <v>45</v>
      </c>
      <c r="HL1" s="65" t="s">
        <v>45</v>
      </c>
      <c r="IB1" s="65" t="s">
        <v>45</v>
      </c>
    </row>
    <row r="2" spans="1:10" ht="39" thickBot="1">
      <c r="A2" s="351" t="s">
        <v>1</v>
      </c>
      <c r="B2" s="352" t="s">
        <v>2</v>
      </c>
      <c r="C2" s="343" t="s">
        <v>142</v>
      </c>
      <c r="D2" s="344" t="s">
        <v>143</v>
      </c>
      <c r="E2" s="344" t="s">
        <v>144</v>
      </c>
      <c r="F2" s="344" t="s">
        <v>145</v>
      </c>
      <c r="G2" s="344" t="s">
        <v>146</v>
      </c>
      <c r="H2" s="344" t="s">
        <v>147</v>
      </c>
      <c r="I2" s="344" t="s">
        <v>141</v>
      </c>
      <c r="J2" s="345" t="s">
        <v>148</v>
      </c>
    </row>
    <row r="3" spans="1:10" ht="13.5" thickBot="1">
      <c r="A3" s="353" t="s">
        <v>151</v>
      </c>
      <c r="B3" s="354"/>
      <c r="C3" s="300">
        <v>7</v>
      </c>
      <c r="D3" s="296">
        <v>303</v>
      </c>
      <c r="E3" s="296">
        <v>158</v>
      </c>
      <c r="F3" s="301">
        <v>0.03</v>
      </c>
      <c r="G3" s="296" t="s">
        <v>155</v>
      </c>
      <c r="H3" s="296">
        <v>20.3</v>
      </c>
      <c r="I3" s="296">
        <v>3</v>
      </c>
      <c r="J3" s="302">
        <v>0.76</v>
      </c>
    </row>
    <row r="4" spans="1:10" ht="12.75">
      <c r="A4" s="314" t="s">
        <v>48</v>
      </c>
      <c r="B4" s="307">
        <v>39168</v>
      </c>
      <c r="C4" s="240" t="s">
        <v>44</v>
      </c>
      <c r="D4" s="2">
        <v>103</v>
      </c>
      <c r="E4" s="2">
        <v>44.2</v>
      </c>
      <c r="F4" s="1" t="s">
        <v>60</v>
      </c>
      <c r="G4" s="1" t="s">
        <v>60</v>
      </c>
      <c r="H4" s="2">
        <v>6.54</v>
      </c>
      <c r="I4" s="1" t="s">
        <v>39</v>
      </c>
      <c r="J4" s="66">
        <v>0.41</v>
      </c>
    </row>
    <row r="5" spans="1:10" ht="12.75">
      <c r="A5" s="315" t="s">
        <v>48</v>
      </c>
      <c r="B5" s="308">
        <v>39351</v>
      </c>
      <c r="C5" s="241" t="s">
        <v>60</v>
      </c>
      <c r="D5" s="4">
        <v>62</v>
      </c>
      <c r="E5" s="4">
        <v>28.9</v>
      </c>
      <c r="F5" s="3" t="s">
        <v>34</v>
      </c>
      <c r="G5" s="4">
        <v>7.3</v>
      </c>
      <c r="H5" s="4">
        <v>5</v>
      </c>
      <c r="I5" s="3" t="s">
        <v>39</v>
      </c>
      <c r="J5" s="5" t="s">
        <v>60</v>
      </c>
    </row>
    <row r="6" spans="1:10" ht="12.75">
      <c r="A6" s="315" t="s">
        <v>48</v>
      </c>
      <c r="B6" s="308">
        <v>39380</v>
      </c>
      <c r="C6" s="241" t="s">
        <v>60</v>
      </c>
      <c r="D6" s="4">
        <v>76</v>
      </c>
      <c r="E6" s="4">
        <v>31.8</v>
      </c>
      <c r="F6" s="4">
        <v>0.009</v>
      </c>
      <c r="G6" s="3" t="s">
        <v>60</v>
      </c>
      <c r="H6" s="4">
        <v>7.8</v>
      </c>
      <c r="I6" s="4">
        <v>1</v>
      </c>
      <c r="J6" s="5" t="s">
        <v>60</v>
      </c>
    </row>
    <row r="7" spans="1:10" ht="12.75">
      <c r="A7" s="315" t="s">
        <v>48</v>
      </c>
      <c r="B7" s="308">
        <v>39407</v>
      </c>
      <c r="C7" s="241" t="s">
        <v>60</v>
      </c>
      <c r="D7" s="4">
        <v>79</v>
      </c>
      <c r="E7" s="4">
        <v>35</v>
      </c>
      <c r="F7" s="4">
        <v>0.028</v>
      </c>
      <c r="G7" s="4">
        <v>6.87</v>
      </c>
      <c r="H7" s="4">
        <v>7.1</v>
      </c>
      <c r="I7" s="3" t="s">
        <v>39</v>
      </c>
      <c r="J7" s="5" t="s">
        <v>60</v>
      </c>
    </row>
    <row r="8" spans="1:10" ht="13.5" thickBot="1">
      <c r="A8" s="316" t="s">
        <v>48</v>
      </c>
      <c r="B8" s="309">
        <v>39429</v>
      </c>
      <c r="C8" s="242" t="s">
        <v>60</v>
      </c>
      <c r="D8" s="7">
        <v>85</v>
      </c>
      <c r="E8" s="7">
        <v>39.3</v>
      </c>
      <c r="F8" s="6" t="s">
        <v>34</v>
      </c>
      <c r="G8" s="7">
        <v>8.44</v>
      </c>
      <c r="H8" s="7">
        <v>7</v>
      </c>
      <c r="I8" s="7">
        <v>3</v>
      </c>
      <c r="J8" s="8" t="s">
        <v>60</v>
      </c>
    </row>
    <row r="9" spans="1:10" ht="13.5" thickTop="1">
      <c r="A9" s="317" t="s">
        <v>48</v>
      </c>
      <c r="B9" s="310" t="s">
        <v>49</v>
      </c>
      <c r="C9" s="243">
        <v>1</v>
      </c>
      <c r="D9" s="9">
        <v>5</v>
      </c>
      <c r="E9" s="9">
        <v>5</v>
      </c>
      <c r="F9" s="9">
        <v>4</v>
      </c>
      <c r="G9" s="9">
        <v>3</v>
      </c>
      <c r="H9" s="9">
        <v>5</v>
      </c>
      <c r="I9" s="9">
        <v>5</v>
      </c>
      <c r="J9" s="10">
        <v>1</v>
      </c>
    </row>
    <row r="10" spans="1:10" ht="12.75">
      <c r="A10" s="315" t="s">
        <v>48</v>
      </c>
      <c r="B10" s="311" t="s">
        <v>50</v>
      </c>
      <c r="C10" s="241">
        <v>2.5</v>
      </c>
      <c r="D10" s="18">
        <v>79</v>
      </c>
      <c r="E10" s="18">
        <v>35</v>
      </c>
      <c r="F10" s="14">
        <v>0.00575</v>
      </c>
      <c r="G10" s="3">
        <v>7.3</v>
      </c>
      <c r="H10" s="3">
        <v>7</v>
      </c>
      <c r="I10" s="3">
        <v>0.5</v>
      </c>
      <c r="J10" s="5">
        <v>0.41</v>
      </c>
    </row>
    <row r="11" spans="1:10" ht="12.75">
      <c r="A11" s="315" t="s">
        <v>48</v>
      </c>
      <c r="B11" s="311" t="s">
        <v>51</v>
      </c>
      <c r="C11" s="241">
        <v>2.5</v>
      </c>
      <c r="D11" s="3">
        <v>81</v>
      </c>
      <c r="E11" s="18">
        <v>35.84</v>
      </c>
      <c r="F11" s="3">
        <v>0.0105</v>
      </c>
      <c r="G11" s="16">
        <v>7.53666666666667</v>
      </c>
      <c r="H11" s="16">
        <v>6.688</v>
      </c>
      <c r="I11" s="3">
        <v>1.1</v>
      </c>
      <c r="J11" s="5">
        <v>0.41</v>
      </c>
    </row>
    <row r="12" spans="1:10" ht="12.75">
      <c r="A12" s="315" t="s">
        <v>48</v>
      </c>
      <c r="B12" s="311" t="s">
        <v>52</v>
      </c>
      <c r="C12" s="241" t="s">
        <v>60</v>
      </c>
      <c r="D12" s="18">
        <v>14.9164</v>
      </c>
      <c r="E12" s="16">
        <v>6.0632</v>
      </c>
      <c r="F12" s="3">
        <v>0.0121</v>
      </c>
      <c r="G12" s="15">
        <v>0.8113</v>
      </c>
      <c r="H12" s="16">
        <v>1.0458</v>
      </c>
      <c r="I12" s="16">
        <v>1.084</v>
      </c>
      <c r="J12" s="5" t="s">
        <v>60</v>
      </c>
    </row>
    <row r="13" spans="1:10" ht="12.75">
      <c r="A13" s="315" t="s">
        <v>48</v>
      </c>
      <c r="B13" s="311" t="s">
        <v>53</v>
      </c>
      <c r="C13" s="241" t="s">
        <v>44</v>
      </c>
      <c r="D13" s="3">
        <v>62</v>
      </c>
      <c r="E13" s="3">
        <v>28.9</v>
      </c>
      <c r="F13" s="3" t="s">
        <v>34</v>
      </c>
      <c r="G13" s="3">
        <v>6.87</v>
      </c>
      <c r="H13" s="3">
        <v>5</v>
      </c>
      <c r="I13" s="3" t="s">
        <v>39</v>
      </c>
      <c r="J13" s="5">
        <v>0.41</v>
      </c>
    </row>
    <row r="14" spans="1:10" ht="13.5" thickBot="1">
      <c r="A14" s="316" t="s">
        <v>48</v>
      </c>
      <c r="B14" s="312" t="s">
        <v>54</v>
      </c>
      <c r="C14" s="242" t="s">
        <v>44</v>
      </c>
      <c r="D14" s="6">
        <v>103</v>
      </c>
      <c r="E14" s="6">
        <v>44.2</v>
      </c>
      <c r="F14" s="6">
        <v>0.028</v>
      </c>
      <c r="G14" s="6">
        <v>8.44</v>
      </c>
      <c r="H14" s="6">
        <v>7.8</v>
      </c>
      <c r="I14" s="6">
        <v>3</v>
      </c>
      <c r="J14" s="8">
        <v>0.41</v>
      </c>
    </row>
    <row r="15" spans="1:10" ht="26.25" thickTop="1">
      <c r="A15" s="317" t="s">
        <v>48</v>
      </c>
      <c r="B15" s="310" t="s">
        <v>55</v>
      </c>
      <c r="C15" s="243">
        <v>1</v>
      </c>
      <c r="D15" s="9">
        <v>0</v>
      </c>
      <c r="E15" s="9">
        <v>0</v>
      </c>
      <c r="F15" s="9">
        <v>2</v>
      </c>
      <c r="G15" s="9">
        <v>0</v>
      </c>
      <c r="H15" s="9">
        <v>0</v>
      </c>
      <c r="I15" s="9">
        <v>3</v>
      </c>
      <c r="J15" s="10">
        <v>0</v>
      </c>
    </row>
    <row r="16" spans="1:10" ht="25.5">
      <c r="A16" s="315" t="s">
        <v>48</v>
      </c>
      <c r="B16" s="311" t="s">
        <v>56</v>
      </c>
      <c r="C16" s="241">
        <v>100</v>
      </c>
      <c r="D16" s="3">
        <v>0</v>
      </c>
      <c r="E16" s="3">
        <v>0</v>
      </c>
      <c r="F16" s="3">
        <v>50</v>
      </c>
      <c r="G16" s="3">
        <v>0</v>
      </c>
      <c r="H16" s="3">
        <v>0</v>
      </c>
      <c r="I16" s="3">
        <v>60</v>
      </c>
      <c r="J16" s="5">
        <v>0</v>
      </c>
    </row>
    <row r="17" spans="1:10" ht="12.75">
      <c r="A17" s="315" t="s">
        <v>48</v>
      </c>
      <c r="B17" s="311" t="s">
        <v>57</v>
      </c>
      <c r="C17" s="241" t="s">
        <v>44</v>
      </c>
      <c r="D17" s="3" t="s">
        <v>60</v>
      </c>
      <c r="E17" s="3" t="s">
        <v>60</v>
      </c>
      <c r="F17" s="3" t="s">
        <v>34</v>
      </c>
      <c r="G17" s="3" t="s">
        <v>60</v>
      </c>
      <c r="H17" s="3" t="s">
        <v>60</v>
      </c>
      <c r="I17" s="3" t="s">
        <v>39</v>
      </c>
      <c r="J17" s="5" t="s">
        <v>60</v>
      </c>
    </row>
    <row r="18" spans="1:10" ht="12.75">
      <c r="A18" s="315" t="s">
        <v>48</v>
      </c>
      <c r="B18" s="311" t="s">
        <v>58</v>
      </c>
      <c r="C18" s="241">
        <v>2.5</v>
      </c>
      <c r="D18" s="3">
        <v>76</v>
      </c>
      <c r="E18" s="18">
        <v>31.7999992370605</v>
      </c>
      <c r="F18" s="3">
        <v>0.00249999998603016</v>
      </c>
      <c r="G18" s="16">
        <v>7.08499994277954</v>
      </c>
      <c r="H18" s="16">
        <v>6.53999996185303</v>
      </c>
      <c r="I18" s="3">
        <v>0.5</v>
      </c>
      <c r="J18" s="5">
        <v>0.41</v>
      </c>
    </row>
    <row r="19" spans="1:10" ht="13.5" thickBot="1">
      <c r="A19" s="318" t="s">
        <v>48</v>
      </c>
      <c r="B19" s="313" t="s">
        <v>59</v>
      </c>
      <c r="C19" s="244">
        <v>2.5</v>
      </c>
      <c r="D19" s="11">
        <v>85</v>
      </c>
      <c r="E19" s="19">
        <v>39.2999992370605</v>
      </c>
      <c r="F19" s="107">
        <v>0.0137499997094274</v>
      </c>
      <c r="G19" s="17">
        <v>7.87000009536743</v>
      </c>
      <c r="H19" s="17">
        <v>7.09999990463257</v>
      </c>
      <c r="I19" s="11">
        <v>1</v>
      </c>
      <c r="J19" s="12">
        <v>0.41</v>
      </c>
    </row>
    <row r="20" spans="1:10" ht="12.75">
      <c r="A20" s="314" t="s">
        <v>23</v>
      </c>
      <c r="B20" s="307">
        <v>38418</v>
      </c>
      <c r="C20" s="240" t="s">
        <v>44</v>
      </c>
      <c r="D20" s="2">
        <v>95</v>
      </c>
      <c r="E20" s="2">
        <v>56</v>
      </c>
      <c r="F20" s="1" t="s">
        <v>33</v>
      </c>
      <c r="G20" s="1" t="s">
        <v>60</v>
      </c>
      <c r="H20" s="2">
        <v>10.7</v>
      </c>
      <c r="I20" s="1" t="s">
        <v>39</v>
      </c>
      <c r="J20" s="66">
        <v>0.1</v>
      </c>
    </row>
    <row r="21" spans="1:10" ht="12.75">
      <c r="A21" s="315" t="s">
        <v>23</v>
      </c>
      <c r="B21" s="308">
        <v>38510</v>
      </c>
      <c r="C21" s="280">
        <v>7</v>
      </c>
      <c r="D21" s="4">
        <v>42</v>
      </c>
      <c r="E21" s="4">
        <v>18</v>
      </c>
      <c r="F21" s="4">
        <v>0.03</v>
      </c>
      <c r="G21" s="4">
        <v>7</v>
      </c>
      <c r="H21" s="4">
        <v>4.6</v>
      </c>
      <c r="I21" s="4">
        <v>1</v>
      </c>
      <c r="J21" s="13">
        <v>0.35</v>
      </c>
    </row>
    <row r="22" spans="1:10" ht="12.75">
      <c r="A22" s="315" t="s">
        <v>23</v>
      </c>
      <c r="B22" s="308">
        <v>38607</v>
      </c>
      <c r="C22" s="280">
        <v>5</v>
      </c>
      <c r="D22" s="4">
        <v>67</v>
      </c>
      <c r="E22" s="4">
        <v>29</v>
      </c>
      <c r="F22" s="3" t="s">
        <v>33</v>
      </c>
      <c r="G22" s="4">
        <v>8</v>
      </c>
      <c r="H22" s="4">
        <v>10.5</v>
      </c>
      <c r="I22" s="3" t="s">
        <v>39</v>
      </c>
      <c r="J22" s="13">
        <v>0.26</v>
      </c>
    </row>
    <row r="23" spans="1:10" ht="12.75">
      <c r="A23" s="315" t="s">
        <v>23</v>
      </c>
      <c r="B23" s="308">
        <v>38687</v>
      </c>
      <c r="C23" s="241" t="s">
        <v>44</v>
      </c>
      <c r="D23" s="4">
        <v>104</v>
      </c>
      <c r="E23" s="4">
        <v>47</v>
      </c>
      <c r="F23" s="3" t="s">
        <v>33</v>
      </c>
      <c r="G23" s="4">
        <v>8.1</v>
      </c>
      <c r="H23" s="4">
        <v>10.8</v>
      </c>
      <c r="I23" s="3" t="s">
        <v>39</v>
      </c>
      <c r="J23" s="13">
        <v>0.18</v>
      </c>
    </row>
    <row r="24" spans="1:10" ht="12.75">
      <c r="A24" s="315" t="s">
        <v>23</v>
      </c>
      <c r="B24" s="308">
        <v>38796</v>
      </c>
      <c r="C24" s="241" t="s">
        <v>44</v>
      </c>
      <c r="D24" s="4">
        <v>121</v>
      </c>
      <c r="E24" s="4">
        <v>59</v>
      </c>
      <c r="F24" s="3" t="s">
        <v>33</v>
      </c>
      <c r="G24" s="4">
        <v>8.1</v>
      </c>
      <c r="H24" s="4">
        <v>10.8</v>
      </c>
      <c r="I24" s="3" t="s">
        <v>39</v>
      </c>
      <c r="J24" s="13">
        <v>0.16</v>
      </c>
    </row>
    <row r="25" spans="1:10" ht="12.75">
      <c r="A25" s="315" t="s">
        <v>23</v>
      </c>
      <c r="B25" s="308">
        <v>38873</v>
      </c>
      <c r="C25" s="280">
        <v>20</v>
      </c>
      <c r="D25" s="4">
        <v>35</v>
      </c>
      <c r="E25" s="4">
        <v>13</v>
      </c>
      <c r="F25" s="3" t="s">
        <v>33</v>
      </c>
      <c r="G25" s="4">
        <v>8.3</v>
      </c>
      <c r="H25" s="4">
        <v>3.62</v>
      </c>
      <c r="I25" s="4">
        <v>3</v>
      </c>
      <c r="J25" s="13">
        <v>0.77</v>
      </c>
    </row>
    <row r="26" spans="1:10" ht="12.75">
      <c r="A26" s="315" t="s">
        <v>23</v>
      </c>
      <c r="B26" s="308">
        <v>38877</v>
      </c>
      <c r="C26" s="241" t="s">
        <v>44</v>
      </c>
      <c r="D26" s="4">
        <v>73</v>
      </c>
      <c r="E26" s="4">
        <v>29</v>
      </c>
      <c r="F26" s="3" t="s">
        <v>33</v>
      </c>
      <c r="G26" s="4">
        <v>8.1</v>
      </c>
      <c r="H26" s="4">
        <v>9.71</v>
      </c>
      <c r="I26" s="3" t="s">
        <v>39</v>
      </c>
      <c r="J26" s="13">
        <v>0.2</v>
      </c>
    </row>
    <row r="27" spans="1:10" ht="12.75">
      <c r="A27" s="315" t="s">
        <v>23</v>
      </c>
      <c r="B27" s="308">
        <v>38966</v>
      </c>
      <c r="C27" s="241" t="s">
        <v>44</v>
      </c>
      <c r="D27" s="4">
        <v>73</v>
      </c>
      <c r="E27" s="4">
        <v>29</v>
      </c>
      <c r="F27" s="3" t="s">
        <v>33</v>
      </c>
      <c r="G27" s="4">
        <v>8.1</v>
      </c>
      <c r="H27" s="4">
        <v>9.71</v>
      </c>
      <c r="I27" s="3" t="s">
        <v>39</v>
      </c>
      <c r="J27" s="13">
        <v>0.2</v>
      </c>
    </row>
    <row r="28" spans="1:10" ht="12.75">
      <c r="A28" s="315" t="s">
        <v>23</v>
      </c>
      <c r="B28" s="308">
        <v>39168</v>
      </c>
      <c r="C28" s="241" t="s">
        <v>44</v>
      </c>
      <c r="D28" s="4">
        <v>125</v>
      </c>
      <c r="E28" s="4">
        <v>54.5</v>
      </c>
      <c r="F28" s="3" t="s">
        <v>60</v>
      </c>
      <c r="G28" s="3" t="s">
        <v>60</v>
      </c>
      <c r="H28" s="4">
        <v>10</v>
      </c>
      <c r="I28" s="3" t="s">
        <v>39</v>
      </c>
      <c r="J28" s="13">
        <v>0.11</v>
      </c>
    </row>
    <row r="29" spans="1:10" ht="12.75">
      <c r="A29" s="315" t="s">
        <v>23</v>
      </c>
      <c r="B29" s="308">
        <v>39251</v>
      </c>
      <c r="C29" s="280">
        <v>8</v>
      </c>
      <c r="D29" s="4">
        <v>48</v>
      </c>
      <c r="E29" s="4">
        <v>21</v>
      </c>
      <c r="F29" s="3" t="s">
        <v>33</v>
      </c>
      <c r="G29" s="4">
        <v>7.5</v>
      </c>
      <c r="H29" s="4">
        <v>5.31</v>
      </c>
      <c r="I29" s="3" t="s">
        <v>39</v>
      </c>
      <c r="J29" s="13">
        <v>0.27</v>
      </c>
    </row>
    <row r="30" spans="1:10" ht="12.75">
      <c r="A30" s="315" t="s">
        <v>23</v>
      </c>
      <c r="B30" s="308">
        <v>39322</v>
      </c>
      <c r="C30" s="241" t="s">
        <v>60</v>
      </c>
      <c r="D30" s="4">
        <v>71</v>
      </c>
      <c r="E30" s="3" t="s">
        <v>60</v>
      </c>
      <c r="F30" s="3" t="s">
        <v>34</v>
      </c>
      <c r="G30" s="4">
        <v>6.85</v>
      </c>
      <c r="H30" s="4">
        <v>8.9</v>
      </c>
      <c r="I30" s="3" t="s">
        <v>39</v>
      </c>
      <c r="J30" s="5" t="s">
        <v>60</v>
      </c>
    </row>
    <row r="31" spans="1:10" ht="12.75">
      <c r="A31" s="315" t="s">
        <v>23</v>
      </c>
      <c r="B31" s="308">
        <v>39323</v>
      </c>
      <c r="C31" s="241" t="s">
        <v>60</v>
      </c>
      <c r="D31" s="3" t="s">
        <v>60</v>
      </c>
      <c r="E31" s="3" t="s">
        <v>60</v>
      </c>
      <c r="F31" s="3" t="s">
        <v>60</v>
      </c>
      <c r="G31" s="4">
        <v>6.56</v>
      </c>
      <c r="H31" s="3" t="s">
        <v>60</v>
      </c>
      <c r="I31" s="3" t="s">
        <v>60</v>
      </c>
      <c r="J31" s="5" t="s">
        <v>60</v>
      </c>
    </row>
    <row r="32" spans="1:10" ht="12.75">
      <c r="A32" s="315" t="s">
        <v>23</v>
      </c>
      <c r="B32" s="308">
        <v>39349</v>
      </c>
      <c r="C32" s="241" t="s">
        <v>44</v>
      </c>
      <c r="D32" s="4">
        <v>71</v>
      </c>
      <c r="E32" s="4">
        <v>26</v>
      </c>
      <c r="F32" s="3" t="s">
        <v>33</v>
      </c>
      <c r="G32" s="4">
        <v>7.2</v>
      </c>
      <c r="H32" s="4">
        <v>9.75</v>
      </c>
      <c r="I32" s="3" t="s">
        <v>39</v>
      </c>
      <c r="J32" s="13">
        <v>0.16</v>
      </c>
    </row>
    <row r="33" spans="1:10" ht="12.75">
      <c r="A33" s="315" t="s">
        <v>23</v>
      </c>
      <c r="B33" s="308">
        <v>39351</v>
      </c>
      <c r="C33" s="241" t="s">
        <v>60</v>
      </c>
      <c r="D33" s="4">
        <v>66</v>
      </c>
      <c r="E33" s="4">
        <v>28.7</v>
      </c>
      <c r="F33" s="3" t="s">
        <v>34</v>
      </c>
      <c r="G33" s="4">
        <v>7.58</v>
      </c>
      <c r="H33" s="4">
        <v>9.7</v>
      </c>
      <c r="I33" s="3" t="s">
        <v>39</v>
      </c>
      <c r="J33" s="5" t="s">
        <v>60</v>
      </c>
    </row>
    <row r="34" spans="1:10" ht="12.75">
      <c r="A34" s="315" t="s">
        <v>23</v>
      </c>
      <c r="B34" s="308">
        <v>39379</v>
      </c>
      <c r="C34" s="241" t="s">
        <v>60</v>
      </c>
      <c r="D34" s="4">
        <v>90</v>
      </c>
      <c r="E34" s="4">
        <v>36.3</v>
      </c>
      <c r="F34" s="3" t="s">
        <v>34</v>
      </c>
      <c r="G34" s="4">
        <v>7.69</v>
      </c>
      <c r="H34" s="4">
        <v>11.8</v>
      </c>
      <c r="I34" s="3" t="s">
        <v>39</v>
      </c>
      <c r="J34" s="5" t="s">
        <v>60</v>
      </c>
    </row>
    <row r="35" spans="1:10" ht="12.75">
      <c r="A35" s="315" t="s">
        <v>23</v>
      </c>
      <c r="B35" s="308">
        <v>39408</v>
      </c>
      <c r="C35" s="241" t="s">
        <v>60</v>
      </c>
      <c r="D35" s="4">
        <v>100</v>
      </c>
      <c r="E35" s="4">
        <v>48.3</v>
      </c>
      <c r="F35" s="3" t="s">
        <v>34</v>
      </c>
      <c r="G35" s="4">
        <v>7.25</v>
      </c>
      <c r="H35" s="4">
        <v>12.4</v>
      </c>
      <c r="I35" s="3" t="s">
        <v>39</v>
      </c>
      <c r="J35" s="5" t="s">
        <v>60</v>
      </c>
    </row>
    <row r="36" spans="1:10" ht="12.75">
      <c r="A36" s="315" t="s">
        <v>23</v>
      </c>
      <c r="B36" s="308">
        <v>39426</v>
      </c>
      <c r="C36" s="241" t="s">
        <v>44</v>
      </c>
      <c r="D36" s="4">
        <v>106</v>
      </c>
      <c r="E36" s="4">
        <v>42</v>
      </c>
      <c r="F36" s="3" t="s">
        <v>33</v>
      </c>
      <c r="G36" s="4">
        <v>7.6</v>
      </c>
      <c r="H36" s="4">
        <v>11.3</v>
      </c>
      <c r="I36" s="3" t="s">
        <v>39</v>
      </c>
      <c r="J36" s="13">
        <v>0.11</v>
      </c>
    </row>
    <row r="37" spans="1:10" ht="13.5" thickBot="1">
      <c r="A37" s="316" t="s">
        <v>23</v>
      </c>
      <c r="B37" s="309">
        <v>39430</v>
      </c>
      <c r="C37" s="242" t="s">
        <v>60</v>
      </c>
      <c r="D37" s="7">
        <v>110</v>
      </c>
      <c r="E37" s="7">
        <v>49</v>
      </c>
      <c r="F37" s="6" t="s">
        <v>34</v>
      </c>
      <c r="G37" s="7">
        <v>8.01</v>
      </c>
      <c r="H37" s="7">
        <v>12</v>
      </c>
      <c r="I37" s="6" t="s">
        <v>39</v>
      </c>
      <c r="J37" s="8" t="s">
        <v>60</v>
      </c>
    </row>
    <row r="38" spans="1:10" ht="13.5" thickTop="1">
      <c r="A38" s="317" t="s">
        <v>23</v>
      </c>
      <c r="B38" s="310" t="s">
        <v>49</v>
      </c>
      <c r="C38" s="243">
        <v>12</v>
      </c>
      <c r="D38" s="9">
        <v>17</v>
      </c>
      <c r="E38" s="9">
        <v>16</v>
      </c>
      <c r="F38" s="9">
        <v>16</v>
      </c>
      <c r="G38" s="9">
        <v>19</v>
      </c>
      <c r="H38" s="9">
        <v>17</v>
      </c>
      <c r="I38" s="9">
        <v>17</v>
      </c>
      <c r="J38" s="10">
        <v>12</v>
      </c>
    </row>
    <row r="39" spans="1:10" ht="12.75">
      <c r="A39" s="315" t="s">
        <v>23</v>
      </c>
      <c r="B39" s="311" t="s">
        <v>50</v>
      </c>
      <c r="C39" s="241">
        <v>2.5</v>
      </c>
      <c r="D39" s="71">
        <v>73</v>
      </c>
      <c r="E39" s="108">
        <v>32.65</v>
      </c>
      <c r="F39" s="16">
        <v>0.005</v>
      </c>
      <c r="G39" s="3">
        <v>7.58</v>
      </c>
      <c r="H39" s="3">
        <v>10</v>
      </c>
      <c r="I39" s="3">
        <v>0.5</v>
      </c>
      <c r="J39" s="5">
        <v>0.19</v>
      </c>
    </row>
    <row r="40" spans="1:10" ht="12.75">
      <c r="A40" s="315" t="s">
        <v>23</v>
      </c>
      <c r="B40" s="311" t="s">
        <v>51</v>
      </c>
      <c r="C40" s="241">
        <v>5</v>
      </c>
      <c r="D40" s="18">
        <v>82.1764705882353</v>
      </c>
      <c r="E40" s="18">
        <v>36.6125</v>
      </c>
      <c r="F40" s="14">
        <v>0.00578125</v>
      </c>
      <c r="G40" s="3">
        <v>7.46</v>
      </c>
      <c r="H40" s="16">
        <v>9.50588235294118</v>
      </c>
      <c r="I40" s="15">
        <v>0.676470588235294</v>
      </c>
      <c r="J40" s="67">
        <v>0.239166666666667</v>
      </c>
    </row>
    <row r="41" spans="1:10" ht="12.75">
      <c r="A41" s="315" t="s">
        <v>23</v>
      </c>
      <c r="B41" s="311" t="s">
        <v>52</v>
      </c>
      <c r="C41" s="281">
        <v>5.1168</v>
      </c>
      <c r="D41" s="18">
        <v>26.9496</v>
      </c>
      <c r="E41" s="18">
        <v>14.4243</v>
      </c>
      <c r="F41" s="3">
        <v>0.0066</v>
      </c>
      <c r="G41" s="15">
        <v>0.6194</v>
      </c>
      <c r="H41" s="16">
        <v>2.5733</v>
      </c>
      <c r="I41" s="15">
        <v>0.6109</v>
      </c>
      <c r="J41" s="67">
        <v>0.1827</v>
      </c>
    </row>
    <row r="42" spans="1:10" ht="12.75">
      <c r="A42" s="315" t="s">
        <v>23</v>
      </c>
      <c r="B42" s="311" t="s">
        <v>53</v>
      </c>
      <c r="C42" s="241" t="s">
        <v>44</v>
      </c>
      <c r="D42" s="3">
        <v>35</v>
      </c>
      <c r="E42" s="3">
        <v>13</v>
      </c>
      <c r="F42" s="3" t="s">
        <v>34</v>
      </c>
      <c r="G42" s="3">
        <v>6.37</v>
      </c>
      <c r="H42" s="3">
        <v>3.62</v>
      </c>
      <c r="I42" s="3" t="s">
        <v>39</v>
      </c>
      <c r="J42" s="5">
        <v>0.1</v>
      </c>
    </row>
    <row r="43" spans="1:10" ht="13.5" thickBot="1">
      <c r="A43" s="316" t="s">
        <v>23</v>
      </c>
      <c r="B43" s="312" t="s">
        <v>54</v>
      </c>
      <c r="C43" s="242">
        <v>20</v>
      </c>
      <c r="D43" s="6">
        <v>125</v>
      </c>
      <c r="E43" s="6">
        <v>59</v>
      </c>
      <c r="F43" s="6">
        <v>0.03</v>
      </c>
      <c r="G43" s="6">
        <v>8.3</v>
      </c>
      <c r="H43" s="6">
        <v>12.4</v>
      </c>
      <c r="I43" s="6">
        <v>3</v>
      </c>
      <c r="J43" s="8">
        <v>0.77</v>
      </c>
    </row>
    <row r="44" spans="1:10" ht="26.25" thickTop="1">
      <c r="A44" s="317" t="s">
        <v>23</v>
      </c>
      <c r="B44" s="310" t="s">
        <v>55</v>
      </c>
      <c r="C44" s="243">
        <v>8</v>
      </c>
      <c r="D44" s="9">
        <v>0</v>
      </c>
      <c r="E44" s="9">
        <v>0</v>
      </c>
      <c r="F44" s="9">
        <v>15</v>
      </c>
      <c r="G44" s="9">
        <v>0</v>
      </c>
      <c r="H44" s="9">
        <v>0</v>
      </c>
      <c r="I44" s="9">
        <v>15</v>
      </c>
      <c r="J44" s="10">
        <v>0</v>
      </c>
    </row>
    <row r="45" spans="1:10" ht="25.5">
      <c r="A45" s="315" t="s">
        <v>23</v>
      </c>
      <c r="B45" s="311" t="s">
        <v>56</v>
      </c>
      <c r="C45" s="241">
        <v>67</v>
      </c>
      <c r="D45" s="3">
        <v>0</v>
      </c>
      <c r="E45" s="3">
        <v>0</v>
      </c>
      <c r="F45" s="3">
        <v>94</v>
      </c>
      <c r="G45" s="3">
        <v>0</v>
      </c>
      <c r="H45" s="3">
        <v>0</v>
      </c>
      <c r="I45" s="3">
        <v>88</v>
      </c>
      <c r="J45" s="5">
        <v>0</v>
      </c>
    </row>
    <row r="46" spans="1:10" ht="12.75">
      <c r="A46" s="315" t="s">
        <v>23</v>
      </c>
      <c r="B46" s="311" t="s">
        <v>57</v>
      </c>
      <c r="C46" s="241" t="s">
        <v>44</v>
      </c>
      <c r="D46" s="3" t="s">
        <v>60</v>
      </c>
      <c r="E46" s="3" t="s">
        <v>60</v>
      </c>
      <c r="F46" s="3" t="s">
        <v>33</v>
      </c>
      <c r="G46" s="3" t="s">
        <v>60</v>
      </c>
      <c r="H46" s="3" t="s">
        <v>60</v>
      </c>
      <c r="I46" s="3" t="s">
        <v>39</v>
      </c>
      <c r="J46" s="5" t="s">
        <v>60</v>
      </c>
    </row>
    <row r="47" spans="1:10" ht="12.75">
      <c r="A47" s="315" t="s">
        <v>23</v>
      </c>
      <c r="B47" s="311" t="s">
        <v>58</v>
      </c>
      <c r="C47" s="241">
        <v>2.5</v>
      </c>
      <c r="D47" s="3">
        <v>67</v>
      </c>
      <c r="E47" s="18">
        <v>28.025</v>
      </c>
      <c r="F47" s="3">
        <v>0.00249999998603016</v>
      </c>
      <c r="G47" s="16">
        <v>6.95499992370605</v>
      </c>
      <c r="H47" s="16">
        <v>9.69999980926514</v>
      </c>
      <c r="I47" s="3">
        <v>0.5</v>
      </c>
      <c r="J47" s="67">
        <v>0.147499999850988</v>
      </c>
    </row>
    <row r="48" spans="1:10" ht="13.5" thickBot="1">
      <c r="A48" s="318" t="s">
        <v>23</v>
      </c>
      <c r="B48" s="313" t="s">
        <v>59</v>
      </c>
      <c r="C48" s="244">
        <v>5.5</v>
      </c>
      <c r="D48" s="11">
        <v>104</v>
      </c>
      <c r="E48" s="19">
        <v>48.4749994277954</v>
      </c>
      <c r="F48" s="11">
        <v>0.00499999991618097</v>
      </c>
      <c r="G48" s="17">
        <v>8.05500011444092</v>
      </c>
      <c r="H48" s="19">
        <v>10.8000001907349</v>
      </c>
      <c r="I48" s="11">
        <v>0.5</v>
      </c>
      <c r="J48" s="68">
        <v>0.262499992847443</v>
      </c>
    </row>
    <row r="49" spans="1:10" ht="12.75">
      <c r="A49" s="355" t="s">
        <v>156</v>
      </c>
      <c r="B49" s="355"/>
      <c r="C49" s="355"/>
      <c r="D49" s="355"/>
      <c r="E49" s="355"/>
      <c r="F49" s="355"/>
      <c r="G49" s="355"/>
      <c r="H49" s="355"/>
      <c r="I49" s="355"/>
      <c r="J49" s="355"/>
    </row>
    <row r="50" spans="1:10" ht="12.75">
      <c r="A50" s="356" t="s">
        <v>46</v>
      </c>
      <c r="B50" s="356"/>
      <c r="C50" s="356"/>
      <c r="D50" s="356"/>
      <c r="E50" s="356"/>
      <c r="F50" s="356"/>
      <c r="G50" s="356"/>
      <c r="H50" s="356"/>
      <c r="I50" s="356"/>
      <c r="J50" s="356"/>
    </row>
    <row r="51" spans="1:10" ht="12.75">
      <c r="A51" s="356" t="s">
        <v>157</v>
      </c>
      <c r="B51" s="356"/>
      <c r="C51" s="356"/>
      <c r="D51" s="356"/>
      <c r="E51" s="356"/>
      <c r="F51" s="356"/>
      <c r="G51" s="356"/>
      <c r="H51" s="356"/>
      <c r="I51" s="356"/>
      <c r="J51" s="356"/>
    </row>
    <row r="52" spans="1:10" ht="12.75">
      <c r="A52" s="356" t="s">
        <v>47</v>
      </c>
      <c r="B52" s="356"/>
      <c r="C52" s="356"/>
      <c r="D52" s="356"/>
      <c r="E52" s="356"/>
      <c r="F52" s="356"/>
      <c r="G52" s="356"/>
      <c r="H52" s="356"/>
      <c r="I52" s="356"/>
      <c r="J52" s="356"/>
    </row>
    <row r="53" ht="12.75">
      <c r="H53" s="69"/>
    </row>
    <row r="54" ht="12.75">
      <c r="H54" s="69"/>
    </row>
    <row r="55" ht="12.75">
      <c r="H55" s="69"/>
    </row>
    <row r="56" ht="12.75">
      <c r="H56" s="69"/>
    </row>
    <row r="57" ht="12.75">
      <c r="H57" s="69"/>
    </row>
    <row r="58" ht="12.75">
      <c r="H58" s="69"/>
    </row>
    <row r="59" ht="12.75">
      <c r="H59" s="69"/>
    </row>
    <row r="60" ht="12.75">
      <c r="H60" s="69"/>
    </row>
    <row r="61" ht="12.75">
      <c r="H61" s="69"/>
    </row>
    <row r="62" ht="12.75">
      <c r="H62" s="69"/>
    </row>
  </sheetData>
  <mergeCells count="5">
    <mergeCell ref="A52:J52"/>
    <mergeCell ref="A3:B3"/>
    <mergeCell ref="A49:J49"/>
    <mergeCell ref="A50:J50"/>
    <mergeCell ref="A51:J51"/>
  </mergeCells>
  <printOptions/>
  <pageMargins left="0.51" right="0.34" top="1.02" bottom="0.73" header="0.3" footer="0.32"/>
  <pageSetup horizontalDpi="600" verticalDpi="600" orientation="portrait" r:id="rId2"/>
  <headerFooter alignWithMargins="0">
    <oddHeader>&amp;L&amp;"Arial,Italic"&amp;8Faro Mine Complex Closure and Reclamation-Project Proposal&amp;"Arial,Regular"
Appendices to Current Environmental Conditions Supporting Document&amp;10
&amp;C&amp;"Arial,Bold"&amp;12
B2.2-1 Vangorda Creek Drainage Reference Sites</oddHeader>
    <oddFooter>&amp;L&amp;6&amp;F&amp;C&amp;P&amp;R&amp;G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1"/>
  <sheetViews>
    <sheetView zoomScale="85" zoomScaleNormal="85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2" sqref="V12"/>
    </sheetView>
  </sheetViews>
  <sheetFormatPr defaultColWidth="9.140625" defaultRowHeight="12.75"/>
  <cols>
    <col min="1" max="1" width="9.140625" style="24" customWidth="1"/>
    <col min="2" max="2" width="49.28125" style="24" customWidth="1"/>
    <col min="3" max="3" width="10.28125" style="24" bestFit="1" customWidth="1"/>
    <col min="4" max="4" width="8.140625" style="24" customWidth="1"/>
    <col min="5" max="5" width="11.7109375" style="24" bestFit="1" customWidth="1"/>
    <col min="6" max="6" width="8.140625" style="24" customWidth="1"/>
    <col min="7" max="8" width="9.28125" style="24" bestFit="1" customWidth="1"/>
    <col min="9" max="9" width="8.140625" style="24" customWidth="1"/>
    <col min="10" max="10" width="8.7109375" style="24" customWidth="1"/>
    <col min="11" max="12" width="10.28125" style="24" bestFit="1" customWidth="1"/>
    <col min="13" max="14" width="8.140625" style="24" customWidth="1"/>
    <col min="15" max="15" width="7.421875" style="24" customWidth="1"/>
    <col min="16" max="16" width="11.28125" style="24" bestFit="1" customWidth="1"/>
    <col min="17" max="22" width="8.140625" style="24" customWidth="1"/>
    <col min="23" max="23" width="9.28125" style="24" bestFit="1" customWidth="1"/>
    <col min="24" max="25" width="8.140625" style="24" customWidth="1"/>
    <col min="26" max="26" width="11.7109375" style="24" bestFit="1" customWidth="1"/>
    <col min="27" max="27" width="9.28125" style="24" bestFit="1" customWidth="1"/>
    <col min="28" max="28" width="8.140625" style="24" customWidth="1"/>
    <col min="29" max="29" width="9.28125" style="24" bestFit="1" customWidth="1"/>
    <col min="30" max="31" width="8.140625" style="24" customWidth="1"/>
    <col min="32" max="32" width="10.28125" style="24" bestFit="1" customWidth="1"/>
    <col min="33" max="33" width="8.140625" style="24" customWidth="1"/>
    <col min="34" max="34" width="9.57421875" style="24" bestFit="1" customWidth="1"/>
    <col min="35" max="36" width="8.140625" style="24" customWidth="1"/>
    <col min="37" max="16384" width="9.140625" style="24" customWidth="1"/>
  </cols>
  <sheetData>
    <row r="1" spans="1:36" s="48" customFormat="1" ht="12.75" customHeight="1" thickBot="1">
      <c r="A1" s="238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26.25" thickBot="1">
      <c r="A2" s="341" t="s">
        <v>1</v>
      </c>
      <c r="B2" s="342" t="s">
        <v>2</v>
      </c>
      <c r="C2" s="343" t="s">
        <v>66</v>
      </c>
      <c r="D2" s="344" t="s">
        <v>3</v>
      </c>
      <c r="E2" s="344" t="s">
        <v>68</v>
      </c>
      <c r="F2" s="344" t="s">
        <v>4</v>
      </c>
      <c r="G2" s="344" t="s">
        <v>69</v>
      </c>
      <c r="H2" s="344" t="s">
        <v>70</v>
      </c>
      <c r="I2" s="344" t="s">
        <v>5</v>
      </c>
      <c r="J2" s="344" t="s">
        <v>73</v>
      </c>
      <c r="K2" s="344" t="s">
        <v>71</v>
      </c>
      <c r="L2" s="344" t="s">
        <v>72</v>
      </c>
      <c r="M2" s="344" t="s">
        <v>6</v>
      </c>
      <c r="N2" s="344" t="s">
        <v>7</v>
      </c>
      <c r="O2" s="344" t="s">
        <v>8</v>
      </c>
      <c r="P2" s="344" t="s">
        <v>67</v>
      </c>
      <c r="Q2" s="344" t="s">
        <v>9</v>
      </c>
      <c r="R2" s="344" t="s">
        <v>10</v>
      </c>
      <c r="S2" s="344" t="s">
        <v>11</v>
      </c>
      <c r="T2" s="344" t="s">
        <v>12</v>
      </c>
      <c r="U2" s="344" t="s">
        <v>13</v>
      </c>
      <c r="V2" s="344" t="s">
        <v>14</v>
      </c>
      <c r="W2" s="344" t="s">
        <v>74</v>
      </c>
      <c r="X2" s="344" t="s">
        <v>15</v>
      </c>
      <c r="Y2" s="344" t="s">
        <v>16</v>
      </c>
      <c r="Z2" s="344" t="s">
        <v>78</v>
      </c>
      <c r="AA2" s="344" t="s">
        <v>75</v>
      </c>
      <c r="AB2" s="344" t="s">
        <v>17</v>
      </c>
      <c r="AC2" s="344" t="s">
        <v>76</v>
      </c>
      <c r="AD2" s="344" t="s">
        <v>18</v>
      </c>
      <c r="AE2" s="344" t="s">
        <v>19</v>
      </c>
      <c r="AF2" s="344" t="s">
        <v>77</v>
      </c>
      <c r="AG2" s="344" t="s">
        <v>20</v>
      </c>
      <c r="AH2" s="344" t="s">
        <v>79</v>
      </c>
      <c r="AI2" s="344" t="s">
        <v>21</v>
      </c>
      <c r="AJ2" s="345" t="s">
        <v>22</v>
      </c>
    </row>
    <row r="3" spans="1:52" ht="26.25" thickBot="1">
      <c r="A3" s="357" t="s">
        <v>151</v>
      </c>
      <c r="B3" s="358"/>
      <c r="C3" s="295" t="s">
        <v>80</v>
      </c>
      <c r="D3" s="296">
        <v>0.156</v>
      </c>
      <c r="E3" s="296" t="s">
        <v>152</v>
      </c>
      <c r="F3" s="296">
        <v>0.088</v>
      </c>
      <c r="G3" s="296" t="s">
        <v>152</v>
      </c>
      <c r="H3" s="296" t="s">
        <v>152</v>
      </c>
      <c r="I3" s="296" t="s">
        <v>153</v>
      </c>
      <c r="J3" s="296">
        <v>44.9</v>
      </c>
      <c r="K3" s="296">
        <v>4E-05</v>
      </c>
      <c r="L3" s="297" t="s">
        <v>152</v>
      </c>
      <c r="M3" s="297" t="s">
        <v>152</v>
      </c>
      <c r="N3" s="297">
        <v>0.002</v>
      </c>
      <c r="O3" s="297">
        <v>0.246</v>
      </c>
      <c r="P3" s="297" t="s">
        <v>154</v>
      </c>
      <c r="Q3" s="297">
        <v>1.4</v>
      </c>
      <c r="R3" s="297"/>
      <c r="S3" s="297">
        <v>10.74</v>
      </c>
      <c r="T3" s="297">
        <v>0.0264</v>
      </c>
      <c r="U3" s="297">
        <v>0.00118</v>
      </c>
      <c r="V3" s="297">
        <v>3.41</v>
      </c>
      <c r="W3" s="297" t="s">
        <v>152</v>
      </c>
      <c r="X3" s="297" t="s">
        <v>152</v>
      </c>
      <c r="Y3" s="297"/>
      <c r="Z3" s="297" t="s">
        <v>152</v>
      </c>
      <c r="AA3" s="297" t="s">
        <v>152</v>
      </c>
      <c r="AB3" s="297"/>
      <c r="AC3" s="297" t="s">
        <v>85</v>
      </c>
      <c r="AD3" s="297">
        <v>0.18</v>
      </c>
      <c r="AE3" s="297">
        <v>0.004</v>
      </c>
      <c r="AF3" s="297" t="s">
        <v>82</v>
      </c>
      <c r="AG3" s="297">
        <v>0.0025</v>
      </c>
      <c r="AH3" s="297" t="s">
        <v>152</v>
      </c>
      <c r="AI3" s="297">
        <v>0.0164</v>
      </c>
      <c r="AJ3" s="298" t="s">
        <v>88</v>
      </c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</row>
    <row r="4" spans="1:36" ht="15" customHeight="1">
      <c r="A4" s="25" t="s">
        <v>48</v>
      </c>
      <c r="B4" s="259">
        <v>39168</v>
      </c>
      <c r="C4" s="116" t="s">
        <v>80</v>
      </c>
      <c r="D4" s="117">
        <v>0.024</v>
      </c>
      <c r="E4" s="117">
        <v>0.0002</v>
      </c>
      <c r="F4" s="117">
        <v>0.038</v>
      </c>
      <c r="G4" s="118" t="s">
        <v>27</v>
      </c>
      <c r="H4" s="118" t="s">
        <v>27</v>
      </c>
      <c r="I4" s="118" t="s">
        <v>33</v>
      </c>
      <c r="J4" s="117">
        <v>13.4</v>
      </c>
      <c r="K4" s="117">
        <v>2E-05</v>
      </c>
      <c r="L4" s="118" t="s">
        <v>27</v>
      </c>
      <c r="M4" s="118" t="s">
        <v>27</v>
      </c>
      <c r="N4" s="117">
        <v>0.0005</v>
      </c>
      <c r="O4" s="117">
        <v>0.03</v>
      </c>
      <c r="P4" s="118" t="s">
        <v>61</v>
      </c>
      <c r="Q4" s="117">
        <v>0.73</v>
      </c>
      <c r="R4" s="117">
        <v>0.0004</v>
      </c>
      <c r="S4" s="117">
        <v>2.62</v>
      </c>
      <c r="T4" s="117">
        <v>0.0012</v>
      </c>
      <c r="U4" s="118" t="s">
        <v>32</v>
      </c>
      <c r="V4" s="117">
        <v>2.06</v>
      </c>
      <c r="W4" s="117">
        <v>0.0003</v>
      </c>
      <c r="X4" s="117">
        <v>0.0002</v>
      </c>
      <c r="Y4" s="118" t="s">
        <v>38</v>
      </c>
      <c r="Z4" s="118" t="s">
        <v>27</v>
      </c>
      <c r="AA4" s="118" t="s">
        <v>27</v>
      </c>
      <c r="AB4" s="117">
        <v>5.49</v>
      </c>
      <c r="AC4" s="118" t="s">
        <v>27</v>
      </c>
      <c r="AD4" s="117">
        <v>0.064</v>
      </c>
      <c r="AE4" s="117">
        <v>0.0006</v>
      </c>
      <c r="AF4" s="118" t="s">
        <v>28</v>
      </c>
      <c r="AG4" s="117">
        <v>0.0008</v>
      </c>
      <c r="AH4" s="118" t="s">
        <v>27</v>
      </c>
      <c r="AI4" s="117">
        <v>0.001</v>
      </c>
      <c r="AJ4" s="119" t="s">
        <v>37</v>
      </c>
    </row>
    <row r="5" spans="1:36" ht="15" customHeight="1">
      <c r="A5" s="26" t="s">
        <v>48</v>
      </c>
      <c r="B5" s="260">
        <v>39351</v>
      </c>
      <c r="C5" s="109" t="s">
        <v>81</v>
      </c>
      <c r="D5" s="50">
        <v>0.0627</v>
      </c>
      <c r="E5" s="50" t="s">
        <v>82</v>
      </c>
      <c r="F5" s="50">
        <v>0.0251</v>
      </c>
      <c r="G5" s="50" t="s">
        <v>80</v>
      </c>
      <c r="H5" s="50" t="s">
        <v>80</v>
      </c>
      <c r="I5" s="50" t="s">
        <v>83</v>
      </c>
      <c r="J5" s="50">
        <v>8.85</v>
      </c>
      <c r="K5" s="50">
        <v>1E-05</v>
      </c>
      <c r="L5" s="50">
        <v>5.9999999999999995E-05</v>
      </c>
      <c r="M5" s="50">
        <v>0.0015</v>
      </c>
      <c r="N5" s="50">
        <v>0.0008</v>
      </c>
      <c r="O5" s="50">
        <v>0.042</v>
      </c>
      <c r="P5" s="50" t="s">
        <v>81</v>
      </c>
      <c r="Q5" s="50">
        <v>0.347</v>
      </c>
      <c r="R5" s="50" t="s">
        <v>84</v>
      </c>
      <c r="S5" s="50">
        <v>1.66</v>
      </c>
      <c r="T5" s="50">
        <v>0.00107</v>
      </c>
      <c r="U5" s="50">
        <v>0.00013000000000000002</v>
      </c>
      <c r="V5" s="50">
        <v>2.23</v>
      </c>
      <c r="W5" s="50" t="s">
        <v>85</v>
      </c>
      <c r="X5" s="50">
        <v>0.00016</v>
      </c>
      <c r="Y5" s="50" t="s">
        <v>86</v>
      </c>
      <c r="Z5" s="50" t="s">
        <v>80</v>
      </c>
      <c r="AA5" s="50" t="s">
        <v>85</v>
      </c>
      <c r="AB5" s="50">
        <v>4.23</v>
      </c>
      <c r="AC5" s="50" t="s">
        <v>80</v>
      </c>
      <c r="AD5" s="50">
        <v>0.042</v>
      </c>
      <c r="AE5" s="50">
        <v>0.0040999999999999995</v>
      </c>
      <c r="AF5" s="50" t="s">
        <v>80</v>
      </c>
      <c r="AG5" s="50">
        <v>0.00035</v>
      </c>
      <c r="AH5" s="50">
        <v>5E-05</v>
      </c>
      <c r="AI5" s="50">
        <v>0.004900000000000001</v>
      </c>
      <c r="AJ5" s="120"/>
    </row>
    <row r="6" spans="1:36" ht="15" customHeight="1">
      <c r="A6" s="26" t="s">
        <v>48</v>
      </c>
      <c r="B6" s="260">
        <v>39380</v>
      </c>
      <c r="C6" s="109" t="s">
        <v>87</v>
      </c>
      <c r="D6" s="50">
        <v>0.0205</v>
      </c>
      <c r="E6" s="50">
        <v>0.00017999999999999998</v>
      </c>
      <c r="F6" s="50">
        <v>0.028</v>
      </c>
      <c r="G6" s="50">
        <v>1E-05</v>
      </c>
      <c r="H6" s="50" t="s">
        <v>87</v>
      </c>
      <c r="I6" s="50" t="s">
        <v>88</v>
      </c>
      <c r="J6" s="50">
        <v>9.89</v>
      </c>
      <c r="K6" s="50">
        <v>3.5999999999999994E-05</v>
      </c>
      <c r="L6" s="50">
        <v>2E-05</v>
      </c>
      <c r="M6" s="50">
        <v>0.0002</v>
      </c>
      <c r="N6" s="50">
        <v>0.00088</v>
      </c>
      <c r="O6" s="50">
        <v>0.024</v>
      </c>
      <c r="P6" s="51"/>
      <c r="Q6" s="50">
        <v>0.32</v>
      </c>
      <c r="R6" s="50" t="s">
        <v>85</v>
      </c>
      <c r="S6" s="50">
        <v>1.74</v>
      </c>
      <c r="T6" s="50">
        <v>0.0018</v>
      </c>
      <c r="U6" s="50">
        <v>0.00013000000000000002</v>
      </c>
      <c r="V6" s="50">
        <v>1.54</v>
      </c>
      <c r="W6" s="50">
        <v>0.00020999999999999998</v>
      </c>
      <c r="X6" s="50">
        <v>0.00032</v>
      </c>
      <c r="Y6" s="50"/>
      <c r="Z6" s="50">
        <v>2E-05</v>
      </c>
      <c r="AA6" s="50" t="s">
        <v>89</v>
      </c>
      <c r="AB6" s="50">
        <v>4.08</v>
      </c>
      <c r="AC6" s="50">
        <v>5E-05</v>
      </c>
      <c r="AD6" s="50">
        <v>0.052899999999999996</v>
      </c>
      <c r="AE6" s="50" t="s">
        <v>85</v>
      </c>
      <c r="AF6" s="50">
        <v>2E-06</v>
      </c>
      <c r="AG6" s="50">
        <v>0.00040899999999999997</v>
      </c>
      <c r="AH6" s="50">
        <v>0.0002</v>
      </c>
      <c r="AI6" s="50">
        <v>0.0024</v>
      </c>
      <c r="AJ6" s="120">
        <v>0.0001</v>
      </c>
    </row>
    <row r="7" spans="1:36" ht="15" customHeight="1">
      <c r="A7" s="26" t="s">
        <v>48</v>
      </c>
      <c r="B7" s="260">
        <v>39407</v>
      </c>
      <c r="C7" s="109" t="s">
        <v>87</v>
      </c>
      <c r="D7" s="50">
        <v>0.0245</v>
      </c>
      <c r="E7" s="50">
        <v>0.00017</v>
      </c>
      <c r="F7" s="50">
        <v>0.0327</v>
      </c>
      <c r="G7" s="50">
        <v>1E-05</v>
      </c>
      <c r="H7" s="50" t="s">
        <v>87</v>
      </c>
      <c r="I7" s="50" t="s">
        <v>88</v>
      </c>
      <c r="J7" s="50">
        <v>11</v>
      </c>
      <c r="K7" s="50">
        <v>1.2E-05</v>
      </c>
      <c r="L7" s="50">
        <v>1.7E-05</v>
      </c>
      <c r="M7" s="50" t="s">
        <v>82</v>
      </c>
      <c r="N7" s="50">
        <v>0.00045</v>
      </c>
      <c r="O7" s="50">
        <v>0.027</v>
      </c>
      <c r="P7" s="51"/>
      <c r="Q7" s="50">
        <v>0.36</v>
      </c>
      <c r="R7" s="50" t="s">
        <v>85</v>
      </c>
      <c r="S7" s="50">
        <v>1.83</v>
      </c>
      <c r="T7" s="50">
        <v>0.00176</v>
      </c>
      <c r="U7" s="50">
        <v>0.00015</v>
      </c>
      <c r="V7" s="50">
        <v>1.41</v>
      </c>
      <c r="W7" s="50">
        <v>0.00017</v>
      </c>
      <c r="X7" s="50">
        <v>0.000149</v>
      </c>
      <c r="Y7" s="50"/>
      <c r="Z7" s="50">
        <v>2.9999999999999997E-05</v>
      </c>
      <c r="AA7" s="50" t="s">
        <v>89</v>
      </c>
      <c r="AB7" s="50">
        <v>4.5</v>
      </c>
      <c r="AC7" s="50" t="s">
        <v>81</v>
      </c>
      <c r="AD7" s="50">
        <v>0.056600000000000004</v>
      </c>
      <c r="AE7" s="50" t="s">
        <v>85</v>
      </c>
      <c r="AF7" s="50">
        <v>2E-06</v>
      </c>
      <c r="AG7" s="50">
        <v>0.000437</v>
      </c>
      <c r="AH7" s="50">
        <v>0.0002</v>
      </c>
      <c r="AI7" s="50">
        <v>0.0009</v>
      </c>
      <c r="AJ7" s="120" t="s">
        <v>82</v>
      </c>
    </row>
    <row r="8" spans="1:36" ht="15" customHeight="1" thickBot="1">
      <c r="A8" s="52" t="s">
        <v>48</v>
      </c>
      <c r="B8" s="262">
        <v>39429</v>
      </c>
      <c r="C8" s="110" t="s">
        <v>87</v>
      </c>
      <c r="D8" s="53">
        <v>0.0286</v>
      </c>
      <c r="E8" s="53">
        <v>0.00020999999999999998</v>
      </c>
      <c r="F8" s="53">
        <v>0.0338</v>
      </c>
      <c r="G8" s="53">
        <v>2E-05</v>
      </c>
      <c r="H8" s="53" t="s">
        <v>87</v>
      </c>
      <c r="I8" s="53" t="s">
        <v>88</v>
      </c>
      <c r="J8" s="53">
        <v>12.3</v>
      </c>
      <c r="K8" s="53">
        <v>2.6E-05</v>
      </c>
      <c r="L8" s="53">
        <v>2.8E-05</v>
      </c>
      <c r="M8" s="53">
        <v>0.0001</v>
      </c>
      <c r="N8" s="53">
        <v>0.0010400000000000001</v>
      </c>
      <c r="O8" s="53">
        <v>0.029</v>
      </c>
      <c r="P8" s="54"/>
      <c r="Q8" s="53">
        <v>0.47</v>
      </c>
      <c r="R8" s="53">
        <v>0.0006</v>
      </c>
      <c r="S8" s="53">
        <v>2.11</v>
      </c>
      <c r="T8" s="53">
        <v>0.00267</v>
      </c>
      <c r="U8" s="53">
        <v>0.00013000000000000002</v>
      </c>
      <c r="V8" s="53">
        <v>1.78</v>
      </c>
      <c r="W8" s="53">
        <v>0.00038</v>
      </c>
      <c r="X8" s="53">
        <v>0.000347</v>
      </c>
      <c r="Y8" s="53"/>
      <c r="Z8" s="53">
        <v>0.0001</v>
      </c>
      <c r="AA8" s="53">
        <v>5.9999999999999995E-05</v>
      </c>
      <c r="AB8" s="53">
        <v>5.1</v>
      </c>
      <c r="AC8" s="53">
        <v>2.9999999999999997E-05</v>
      </c>
      <c r="AD8" s="53">
        <v>0.0601</v>
      </c>
      <c r="AE8" s="53" t="s">
        <v>85</v>
      </c>
      <c r="AF8" s="53">
        <v>3E-06</v>
      </c>
      <c r="AG8" s="53">
        <v>0.000433</v>
      </c>
      <c r="AH8" s="53" t="s">
        <v>84</v>
      </c>
      <c r="AI8" s="53">
        <v>0.0031</v>
      </c>
      <c r="AJ8" s="121">
        <v>0.0001</v>
      </c>
    </row>
    <row r="9" spans="1:36" ht="15" customHeight="1" thickTop="1">
      <c r="A9" s="55" t="s">
        <v>48</v>
      </c>
      <c r="B9" s="319" t="s">
        <v>49</v>
      </c>
      <c r="C9" s="111">
        <v>5</v>
      </c>
      <c r="D9" s="56">
        <v>5</v>
      </c>
      <c r="E9" s="56">
        <v>5</v>
      </c>
      <c r="F9" s="56">
        <v>5</v>
      </c>
      <c r="G9" s="56">
        <v>5</v>
      </c>
      <c r="H9" s="56">
        <v>5</v>
      </c>
      <c r="I9" s="56">
        <v>5</v>
      </c>
      <c r="J9" s="56">
        <v>5</v>
      </c>
      <c r="K9" s="56">
        <v>5</v>
      </c>
      <c r="L9" s="56">
        <v>5</v>
      </c>
      <c r="M9" s="56">
        <v>5</v>
      </c>
      <c r="N9" s="56">
        <v>5</v>
      </c>
      <c r="O9" s="56">
        <v>5</v>
      </c>
      <c r="P9" s="56">
        <v>2</v>
      </c>
      <c r="Q9" s="56">
        <v>5</v>
      </c>
      <c r="R9" s="56">
        <v>5</v>
      </c>
      <c r="S9" s="56">
        <v>5</v>
      </c>
      <c r="T9" s="56">
        <v>5</v>
      </c>
      <c r="U9" s="56">
        <v>5</v>
      </c>
      <c r="V9" s="56">
        <v>5</v>
      </c>
      <c r="W9" s="56">
        <v>5</v>
      </c>
      <c r="X9" s="56">
        <v>5</v>
      </c>
      <c r="Y9" s="56">
        <v>2</v>
      </c>
      <c r="Z9" s="56">
        <v>5</v>
      </c>
      <c r="AA9" s="56">
        <v>5</v>
      </c>
      <c r="AB9" s="56">
        <v>5</v>
      </c>
      <c r="AC9" s="56">
        <v>5</v>
      </c>
      <c r="AD9" s="56">
        <v>5</v>
      </c>
      <c r="AE9" s="56">
        <v>5</v>
      </c>
      <c r="AF9" s="56">
        <v>5</v>
      </c>
      <c r="AG9" s="56">
        <v>5</v>
      </c>
      <c r="AH9" s="56">
        <v>5</v>
      </c>
      <c r="AI9" s="56">
        <v>5</v>
      </c>
      <c r="AJ9" s="122">
        <v>4</v>
      </c>
    </row>
    <row r="10" spans="1:36" ht="15" customHeight="1">
      <c r="A10" s="26" t="s">
        <v>48</v>
      </c>
      <c r="B10" s="320" t="s">
        <v>50</v>
      </c>
      <c r="C10" s="112">
        <v>2.5E-05</v>
      </c>
      <c r="D10" s="51">
        <v>0.0245</v>
      </c>
      <c r="E10" s="51">
        <v>0.00017999999999999998</v>
      </c>
      <c r="F10" s="51">
        <v>0.0327</v>
      </c>
      <c r="G10" s="51">
        <v>2E-05</v>
      </c>
      <c r="H10" s="51">
        <v>2.5E-06</v>
      </c>
      <c r="I10" s="51">
        <v>0.0025</v>
      </c>
      <c r="J10" s="51">
        <v>11</v>
      </c>
      <c r="K10" s="51">
        <v>2E-05</v>
      </c>
      <c r="L10" s="51">
        <v>2.8E-05</v>
      </c>
      <c r="M10" s="51">
        <v>0.0001</v>
      </c>
      <c r="N10" s="51">
        <v>0.0008</v>
      </c>
      <c r="O10" s="51">
        <v>0.029</v>
      </c>
      <c r="P10" s="51">
        <v>6.25E-06</v>
      </c>
      <c r="Q10" s="51">
        <v>0.36</v>
      </c>
      <c r="R10" s="51">
        <v>0.00025</v>
      </c>
      <c r="S10" s="51">
        <v>1.83</v>
      </c>
      <c r="T10" s="51">
        <v>0.00176</v>
      </c>
      <c r="U10" s="51">
        <v>0.00013000000000000002</v>
      </c>
      <c r="V10" s="51">
        <v>1.78</v>
      </c>
      <c r="W10" s="51">
        <v>0.00025</v>
      </c>
      <c r="X10" s="51">
        <v>0.0002</v>
      </c>
      <c r="Y10" s="51">
        <v>0.0325</v>
      </c>
      <c r="Z10" s="51">
        <v>2.9999999999999997E-05</v>
      </c>
      <c r="AA10" s="51">
        <v>5.9999999999999995E-05</v>
      </c>
      <c r="AB10" s="51">
        <v>4.5</v>
      </c>
      <c r="AC10" s="51">
        <v>2.9999999999999997E-05</v>
      </c>
      <c r="AD10" s="51">
        <v>0.056600000000000004</v>
      </c>
      <c r="AE10" s="51">
        <v>0.00025</v>
      </c>
      <c r="AF10" s="51">
        <v>3E-06</v>
      </c>
      <c r="AG10" s="51">
        <v>0.000433</v>
      </c>
      <c r="AH10" s="51">
        <v>0.0001</v>
      </c>
      <c r="AI10" s="51">
        <v>0.0024</v>
      </c>
      <c r="AJ10" s="123">
        <v>0.0001</v>
      </c>
    </row>
    <row r="11" spans="1:36" ht="15" customHeight="1">
      <c r="A11" s="26" t="s">
        <v>48</v>
      </c>
      <c r="B11" s="320" t="s">
        <v>51</v>
      </c>
      <c r="C11" s="112">
        <v>2.1000000000000002E-05</v>
      </c>
      <c r="D11" s="51">
        <v>0.03206</v>
      </c>
      <c r="E11" s="51">
        <v>0.000162</v>
      </c>
      <c r="F11" s="51">
        <v>0.03152</v>
      </c>
      <c r="G11" s="51">
        <v>3.3E-05</v>
      </c>
      <c r="H11" s="51">
        <v>2.6500000000000004E-05</v>
      </c>
      <c r="I11" s="51">
        <v>0.0033</v>
      </c>
      <c r="J11" s="130">
        <v>11.088</v>
      </c>
      <c r="K11" s="131">
        <v>2.0799999999999997E-05</v>
      </c>
      <c r="L11" s="51">
        <v>4.4999999999999996E-05</v>
      </c>
      <c r="M11" s="51">
        <v>0.00039000000000000005</v>
      </c>
      <c r="N11" s="51">
        <v>0.0007340000000000001</v>
      </c>
      <c r="O11" s="51">
        <v>0.0304</v>
      </c>
      <c r="P11" s="51">
        <v>6.25E-06</v>
      </c>
      <c r="Q11" s="128">
        <v>0.4454000000000001</v>
      </c>
      <c r="R11" s="51">
        <v>0.00031999999999999997</v>
      </c>
      <c r="S11" s="51">
        <v>1.9920000000000002</v>
      </c>
      <c r="T11" s="51">
        <v>0.0017000000000000001</v>
      </c>
      <c r="U11" s="51">
        <v>0.00011800000000000001</v>
      </c>
      <c r="V11" s="129">
        <v>1.8039999999999998</v>
      </c>
      <c r="W11" s="51">
        <v>0.00026199999999999997</v>
      </c>
      <c r="X11" s="51">
        <v>0.0002352</v>
      </c>
      <c r="Y11" s="51">
        <v>0.0325</v>
      </c>
      <c r="Z11" s="51">
        <v>5.5E-05</v>
      </c>
      <c r="AA11" s="51">
        <v>8.999999999999999E-05</v>
      </c>
      <c r="AB11" s="51">
        <v>4.68</v>
      </c>
      <c r="AC11" s="51">
        <v>4.2000000000000004E-05</v>
      </c>
      <c r="AD11" s="51">
        <v>0.05512</v>
      </c>
      <c r="AE11" s="51">
        <v>0.00109</v>
      </c>
      <c r="AF11" s="51">
        <v>8.400000000000001E-06</v>
      </c>
      <c r="AG11" s="51">
        <v>0.00048579999999999994</v>
      </c>
      <c r="AH11" s="51">
        <v>0.00013000000000000002</v>
      </c>
      <c r="AI11" s="51">
        <v>0.00246</v>
      </c>
      <c r="AJ11" s="123">
        <v>0.000313</v>
      </c>
    </row>
    <row r="12" spans="1:36" ht="15" customHeight="1">
      <c r="A12" s="26" t="s">
        <v>48</v>
      </c>
      <c r="B12" s="320" t="s">
        <v>52</v>
      </c>
      <c r="C12" s="125">
        <v>8.94427190999916E-06</v>
      </c>
      <c r="D12" s="51">
        <v>0.01736758474860568</v>
      </c>
      <c r="E12" s="126">
        <v>6.457553716385175E-05</v>
      </c>
      <c r="F12" s="51">
        <v>0.005054404020257976</v>
      </c>
      <c r="G12" s="51">
        <v>3.8013155617496425E-05</v>
      </c>
      <c r="H12" s="51">
        <v>4.222706478077775E-05</v>
      </c>
      <c r="I12" s="51">
        <v>0.0011510864433221337</v>
      </c>
      <c r="J12" s="129">
        <v>1.8211177886122605</v>
      </c>
      <c r="K12" s="126">
        <v>1.0639548862616305E-05</v>
      </c>
      <c r="L12" s="126">
        <v>3.5171010790137954E-05</v>
      </c>
      <c r="M12" s="51">
        <v>0.0006228964600958974</v>
      </c>
      <c r="N12" s="51">
        <v>0.0002523489647294001</v>
      </c>
      <c r="O12" s="51">
        <v>0.006877499545619769</v>
      </c>
      <c r="P12" s="126">
        <v>1.7677669529663687E-06</v>
      </c>
      <c r="Q12" s="128">
        <v>0.1690437813112327</v>
      </c>
      <c r="R12" s="51">
        <v>0.00018907670401189036</v>
      </c>
      <c r="S12" s="128">
        <v>0.3899615365648249</v>
      </c>
      <c r="T12" s="51">
        <v>0.0006327321708274363</v>
      </c>
      <c r="U12" s="51">
        <v>3.8987177379235857E-05</v>
      </c>
      <c r="V12" s="128">
        <v>0.3437004509743911</v>
      </c>
      <c r="W12" s="51">
        <v>8.167006795638167E-05</v>
      </c>
      <c r="X12" s="51">
        <v>9.221550845709197E-05</v>
      </c>
      <c r="Y12" s="127">
        <v>0.024748737341529166</v>
      </c>
      <c r="Z12" s="126">
        <v>4.123105625617661E-05</v>
      </c>
      <c r="AA12" s="51">
        <v>9.539392014169457E-05</v>
      </c>
      <c r="AB12" s="128">
        <v>0.5973692325522005</v>
      </c>
      <c r="AC12" s="51">
        <v>3.615936946352909E-05</v>
      </c>
      <c r="AD12" s="51">
        <v>0.008409934601410407</v>
      </c>
      <c r="AE12" s="51">
        <v>0.0016894525740606039</v>
      </c>
      <c r="AF12" s="126">
        <v>9.864076236526156E-06</v>
      </c>
      <c r="AG12" s="51">
        <v>0.00017904664196795203</v>
      </c>
      <c r="AH12" s="51">
        <v>6.708203932499369E-05</v>
      </c>
      <c r="AI12" s="51">
        <v>0.0016531787562148266</v>
      </c>
      <c r="AJ12" s="284">
        <v>0.00046</v>
      </c>
    </row>
    <row r="13" spans="1:36" ht="15" customHeight="1">
      <c r="A13" s="26" t="s">
        <v>48</v>
      </c>
      <c r="B13" s="320" t="s">
        <v>53</v>
      </c>
      <c r="C13" s="109" t="s">
        <v>87</v>
      </c>
      <c r="D13" s="51">
        <f>MIN(D4:D8)</f>
        <v>0.0205</v>
      </c>
      <c r="E13" s="50" t="s">
        <v>82</v>
      </c>
      <c r="F13" s="51">
        <f>MIN(F4:F8)</f>
        <v>0.0251</v>
      </c>
      <c r="G13" s="50" t="s">
        <v>80</v>
      </c>
      <c r="H13" s="50" t="s">
        <v>87</v>
      </c>
      <c r="I13" s="50" t="s">
        <v>88</v>
      </c>
      <c r="J13" s="51">
        <v>8.85</v>
      </c>
      <c r="K13" s="51">
        <f>MIN(K4:K8)</f>
        <v>1E-05</v>
      </c>
      <c r="L13" s="51">
        <f>MIN(L5:L8)</f>
        <v>1.7E-05</v>
      </c>
      <c r="M13" s="20" t="s">
        <v>27</v>
      </c>
      <c r="N13" s="51">
        <f>MIN(N4:N8)</f>
        <v>0.00045</v>
      </c>
      <c r="O13" s="51">
        <f>MIN(O4:O8)</f>
        <v>0.024</v>
      </c>
      <c r="P13" s="50" t="s">
        <v>81</v>
      </c>
      <c r="Q13" s="51">
        <f>MIN(Q4:Q8)</f>
        <v>0.32</v>
      </c>
      <c r="R13" s="50" t="s">
        <v>84</v>
      </c>
      <c r="S13" s="51">
        <f>MIN(S4:S8)</f>
        <v>1.66</v>
      </c>
      <c r="T13" s="51">
        <f>MIN(T4:T8)</f>
        <v>0.00107</v>
      </c>
      <c r="U13" s="51" t="s">
        <v>32</v>
      </c>
      <c r="V13" s="51">
        <f>MIN(V4:V8)</f>
        <v>1.41</v>
      </c>
      <c r="W13" s="50">
        <v>0.00017</v>
      </c>
      <c r="X13" s="51">
        <f>MIN(X4:X8)</f>
        <v>0.000149</v>
      </c>
      <c r="Y13" s="20" t="s">
        <v>38</v>
      </c>
      <c r="Z13" s="50">
        <v>2E-05</v>
      </c>
      <c r="AA13" s="50">
        <v>5.9999999999999995E-05</v>
      </c>
      <c r="AB13" s="51">
        <f>MIN(AB4:AB8)</f>
        <v>4.08</v>
      </c>
      <c r="AC13" s="50" t="s">
        <v>81</v>
      </c>
      <c r="AD13" s="51">
        <f>MIN(AD4:AD8)</f>
        <v>0.042</v>
      </c>
      <c r="AE13" s="50" t="s">
        <v>85</v>
      </c>
      <c r="AF13" s="50" t="s">
        <v>80</v>
      </c>
      <c r="AG13" s="51">
        <f>MIN(AG4:AG8)</f>
        <v>0.00035</v>
      </c>
      <c r="AH13" s="50">
        <v>5E-05</v>
      </c>
      <c r="AI13" s="51">
        <f>MIN(AI4:AI8)</f>
        <v>0.0009</v>
      </c>
      <c r="AJ13" s="120" t="s">
        <v>82</v>
      </c>
    </row>
    <row r="14" spans="1:36" ht="15" customHeight="1" thickBot="1">
      <c r="A14" s="52" t="s">
        <v>48</v>
      </c>
      <c r="B14" s="321" t="s">
        <v>54</v>
      </c>
      <c r="C14" s="113" t="s">
        <v>81</v>
      </c>
      <c r="D14" s="57">
        <f>MAX(D4:D8)</f>
        <v>0.0627</v>
      </c>
      <c r="E14" s="57">
        <v>0.0002</v>
      </c>
      <c r="F14" s="57">
        <f>MAX(F4:F8)</f>
        <v>0.038</v>
      </c>
      <c r="G14" s="21" t="s">
        <v>27</v>
      </c>
      <c r="H14" s="57" t="s">
        <v>27</v>
      </c>
      <c r="I14" s="57" t="s">
        <v>33</v>
      </c>
      <c r="J14" s="57">
        <v>13.4</v>
      </c>
      <c r="K14" s="57">
        <f>MAX(K4:K8)</f>
        <v>3.5999999999999994E-05</v>
      </c>
      <c r="L14" s="57" t="s">
        <v>27</v>
      </c>
      <c r="M14" s="58">
        <v>0.0015</v>
      </c>
      <c r="N14" s="57">
        <f>MAX(N4:N8)</f>
        <v>0.0010400000000000001</v>
      </c>
      <c r="O14" s="57">
        <f>MAX(O4:O8)</f>
        <v>0.042</v>
      </c>
      <c r="P14" s="57" t="s">
        <v>61</v>
      </c>
      <c r="Q14" s="57">
        <f>MAX(Q4:Q8)</f>
        <v>0.73</v>
      </c>
      <c r="R14" s="58">
        <v>0.0006</v>
      </c>
      <c r="S14" s="57">
        <f>MAX(S4:S8)</f>
        <v>2.62</v>
      </c>
      <c r="T14" s="57">
        <f>MAX(T4:T8)</f>
        <v>0.00267</v>
      </c>
      <c r="U14" s="58">
        <v>0.00015</v>
      </c>
      <c r="V14" s="57">
        <f>MAX(V4:V8)</f>
        <v>2.23</v>
      </c>
      <c r="W14" s="58" t="s">
        <v>85</v>
      </c>
      <c r="X14" s="57">
        <f>MAX(X4:X8)</f>
        <v>0.000347</v>
      </c>
      <c r="Y14" s="58" t="s">
        <v>86</v>
      </c>
      <c r="Z14" s="57" t="s">
        <v>27</v>
      </c>
      <c r="AA14" s="58" t="s">
        <v>85</v>
      </c>
      <c r="AB14" s="57">
        <f>MAX(AB4:AB8)</f>
        <v>5.49</v>
      </c>
      <c r="AC14" s="57" t="s">
        <v>27</v>
      </c>
      <c r="AD14" s="57">
        <f>MAX(AD4:AD8)</f>
        <v>0.064</v>
      </c>
      <c r="AE14" s="58">
        <v>0.0040999999999999995</v>
      </c>
      <c r="AF14" s="58">
        <v>2E-06</v>
      </c>
      <c r="AG14" s="57">
        <f>MAX(AG4:AG8)</f>
        <v>0.0008</v>
      </c>
      <c r="AH14" s="58">
        <v>0.0002</v>
      </c>
      <c r="AI14" s="57">
        <f>MAX(AI4:AI8)</f>
        <v>0.004900000000000001</v>
      </c>
      <c r="AJ14" s="124" t="s">
        <v>37</v>
      </c>
    </row>
    <row r="15" spans="1:36" ht="15" customHeight="1" thickTop="1">
      <c r="A15" s="55" t="s">
        <v>48</v>
      </c>
      <c r="B15" s="319" t="s">
        <v>55</v>
      </c>
      <c r="C15" s="111">
        <f aca="true" t="shared" si="0" ref="C15:K15">COUNTA(C4:C8)</f>
        <v>5</v>
      </c>
      <c r="D15" s="56">
        <v>0</v>
      </c>
      <c r="E15" s="56">
        <v>1</v>
      </c>
      <c r="F15" s="56">
        <v>0</v>
      </c>
      <c r="G15" s="56">
        <v>2</v>
      </c>
      <c r="H15" s="56">
        <f t="shared" si="0"/>
        <v>5</v>
      </c>
      <c r="I15" s="56">
        <v>0</v>
      </c>
      <c r="J15" s="56">
        <f t="shared" si="0"/>
        <v>5</v>
      </c>
      <c r="K15" s="56">
        <f t="shared" si="0"/>
        <v>5</v>
      </c>
      <c r="L15" s="56">
        <v>1</v>
      </c>
      <c r="M15" s="56">
        <v>2</v>
      </c>
      <c r="N15" s="56">
        <v>0</v>
      </c>
      <c r="O15" s="56">
        <v>0</v>
      </c>
      <c r="P15" s="56">
        <f>COUNTA(P4:P8)</f>
        <v>2</v>
      </c>
      <c r="Q15" s="56">
        <v>0</v>
      </c>
      <c r="R15" s="56">
        <v>3</v>
      </c>
      <c r="S15" s="56">
        <v>0</v>
      </c>
      <c r="T15" s="56">
        <v>0</v>
      </c>
      <c r="U15" s="56">
        <v>1</v>
      </c>
      <c r="V15" s="56">
        <v>0</v>
      </c>
      <c r="W15" s="56">
        <v>1</v>
      </c>
      <c r="X15" s="56">
        <v>0</v>
      </c>
      <c r="Y15" s="56">
        <f>COUNTA(Y4:Y8)</f>
        <v>2</v>
      </c>
      <c r="Z15" s="56">
        <v>2</v>
      </c>
      <c r="AA15" s="56">
        <v>4</v>
      </c>
      <c r="AB15" s="56">
        <v>0</v>
      </c>
      <c r="AC15" s="56">
        <v>3</v>
      </c>
      <c r="AD15" s="56">
        <v>0</v>
      </c>
      <c r="AE15" s="56">
        <v>3</v>
      </c>
      <c r="AF15" s="56">
        <v>2</v>
      </c>
      <c r="AG15" s="56">
        <v>0</v>
      </c>
      <c r="AH15" s="56">
        <v>2</v>
      </c>
      <c r="AI15" s="56">
        <v>0</v>
      </c>
      <c r="AJ15" s="122">
        <v>2</v>
      </c>
    </row>
    <row r="16" spans="1:36" ht="15" customHeight="1">
      <c r="A16" s="26" t="s">
        <v>48</v>
      </c>
      <c r="B16" s="320" t="s">
        <v>56</v>
      </c>
      <c r="C16" s="112">
        <f>C15/C9*100</f>
        <v>100</v>
      </c>
      <c r="D16" s="51">
        <f>D15/D9*100</f>
        <v>0</v>
      </c>
      <c r="E16" s="51">
        <f>E15/E9*100</f>
        <v>20</v>
      </c>
      <c r="F16" s="51">
        <f>F15/F9*100</f>
        <v>0</v>
      </c>
      <c r="G16" s="51">
        <f>G15/G9*100</f>
        <v>40</v>
      </c>
      <c r="H16" s="51">
        <f aca="true" t="shared" si="1" ref="H16:AJ16">H15/H9*100</f>
        <v>100</v>
      </c>
      <c r="I16" s="51">
        <v>100</v>
      </c>
      <c r="J16" s="51">
        <v>0</v>
      </c>
      <c r="K16" s="51">
        <v>0</v>
      </c>
      <c r="L16" s="51">
        <f t="shared" si="1"/>
        <v>20</v>
      </c>
      <c r="M16" s="51">
        <f t="shared" si="1"/>
        <v>40</v>
      </c>
      <c r="N16" s="51">
        <f t="shared" si="1"/>
        <v>0</v>
      </c>
      <c r="O16" s="51">
        <f t="shared" si="1"/>
        <v>0</v>
      </c>
      <c r="P16" s="51">
        <f t="shared" si="1"/>
        <v>100</v>
      </c>
      <c r="Q16" s="51">
        <f t="shared" si="1"/>
        <v>0</v>
      </c>
      <c r="R16" s="51">
        <f t="shared" si="1"/>
        <v>60</v>
      </c>
      <c r="S16" s="51">
        <f t="shared" si="1"/>
        <v>0</v>
      </c>
      <c r="T16" s="51">
        <f t="shared" si="1"/>
        <v>0</v>
      </c>
      <c r="U16" s="51">
        <f t="shared" si="1"/>
        <v>20</v>
      </c>
      <c r="V16" s="51">
        <f t="shared" si="1"/>
        <v>0</v>
      </c>
      <c r="W16" s="51">
        <f t="shared" si="1"/>
        <v>20</v>
      </c>
      <c r="X16" s="51">
        <f t="shared" si="1"/>
        <v>0</v>
      </c>
      <c r="Y16" s="51">
        <f t="shared" si="1"/>
        <v>100</v>
      </c>
      <c r="Z16" s="51">
        <f t="shared" si="1"/>
        <v>40</v>
      </c>
      <c r="AA16" s="51">
        <f t="shared" si="1"/>
        <v>80</v>
      </c>
      <c r="AB16" s="51">
        <f t="shared" si="1"/>
        <v>0</v>
      </c>
      <c r="AC16" s="51">
        <f t="shared" si="1"/>
        <v>60</v>
      </c>
      <c r="AD16" s="51">
        <f t="shared" si="1"/>
        <v>0</v>
      </c>
      <c r="AE16" s="51">
        <f t="shared" si="1"/>
        <v>60</v>
      </c>
      <c r="AF16" s="51">
        <f t="shared" si="1"/>
        <v>40</v>
      </c>
      <c r="AG16" s="51">
        <f t="shared" si="1"/>
        <v>0</v>
      </c>
      <c r="AH16" s="51">
        <f t="shared" si="1"/>
        <v>40</v>
      </c>
      <c r="AI16" s="51">
        <f t="shared" si="1"/>
        <v>0</v>
      </c>
      <c r="AJ16" s="123">
        <f t="shared" si="1"/>
        <v>50</v>
      </c>
    </row>
    <row r="17" spans="1:36" ht="15" customHeight="1">
      <c r="A17" s="26" t="s">
        <v>48</v>
      </c>
      <c r="B17" s="320" t="s">
        <v>57</v>
      </c>
      <c r="C17" s="114" t="s">
        <v>80</v>
      </c>
      <c r="D17" s="51" t="s">
        <v>60</v>
      </c>
      <c r="E17" s="50" t="s">
        <v>82</v>
      </c>
      <c r="F17" s="51" t="s">
        <v>60</v>
      </c>
      <c r="G17" s="20" t="s">
        <v>27</v>
      </c>
      <c r="H17" s="20" t="s">
        <v>27</v>
      </c>
      <c r="I17" s="51" t="s">
        <v>33</v>
      </c>
      <c r="J17" s="51"/>
      <c r="K17" s="51" t="s">
        <v>60</v>
      </c>
      <c r="L17" s="51" t="s">
        <v>27</v>
      </c>
      <c r="M17" s="51" t="s">
        <v>27</v>
      </c>
      <c r="N17" s="51" t="s">
        <v>60</v>
      </c>
      <c r="O17" s="51" t="s">
        <v>60</v>
      </c>
      <c r="P17" s="51" t="s">
        <v>61</v>
      </c>
      <c r="Q17" s="51" t="s">
        <v>60</v>
      </c>
      <c r="R17" s="50" t="s">
        <v>85</v>
      </c>
      <c r="S17" s="51" t="s">
        <v>60</v>
      </c>
      <c r="T17" s="51" t="s">
        <v>60</v>
      </c>
      <c r="U17" s="51" t="s">
        <v>32</v>
      </c>
      <c r="V17" s="51" t="s">
        <v>60</v>
      </c>
      <c r="W17" s="50" t="s">
        <v>85</v>
      </c>
      <c r="X17" s="51" t="s">
        <v>60</v>
      </c>
      <c r="Y17" s="50" t="s">
        <v>86</v>
      </c>
      <c r="Z17" s="51" t="s">
        <v>27</v>
      </c>
      <c r="AA17" s="51" t="s">
        <v>27</v>
      </c>
      <c r="AB17" s="51" t="s">
        <v>60</v>
      </c>
      <c r="AC17" s="51" t="s">
        <v>27</v>
      </c>
      <c r="AD17" s="51" t="s">
        <v>60</v>
      </c>
      <c r="AE17" s="51" t="s">
        <v>60</v>
      </c>
      <c r="AF17" s="50" t="s">
        <v>80</v>
      </c>
      <c r="AG17" s="51" t="s">
        <v>60</v>
      </c>
      <c r="AH17" s="51" t="s">
        <v>27</v>
      </c>
      <c r="AI17" s="51" t="s">
        <v>60</v>
      </c>
      <c r="AJ17" s="123" t="s">
        <v>37</v>
      </c>
    </row>
    <row r="18" spans="1:36" ht="15" customHeight="1">
      <c r="A18" s="26" t="s">
        <v>48</v>
      </c>
      <c r="B18" s="320" t="s">
        <v>58</v>
      </c>
      <c r="C18" s="112">
        <v>2.5E-05</v>
      </c>
      <c r="D18" s="51">
        <v>0.024</v>
      </c>
      <c r="E18" s="51">
        <v>0.00017</v>
      </c>
      <c r="F18" s="51">
        <v>0.028</v>
      </c>
      <c r="G18" s="51">
        <v>1E-05</v>
      </c>
      <c r="H18" s="51">
        <v>2.5E-06</v>
      </c>
      <c r="I18" s="51">
        <v>0.0025</v>
      </c>
      <c r="J18" s="51">
        <v>9.89</v>
      </c>
      <c r="K18" s="51">
        <v>1.2E-05</v>
      </c>
      <c r="L18" s="51">
        <v>2E-05</v>
      </c>
      <c r="M18" s="51">
        <v>0.0001</v>
      </c>
      <c r="N18" s="51">
        <v>0.0005</v>
      </c>
      <c r="O18" s="51">
        <v>0.027</v>
      </c>
      <c r="P18" s="126">
        <v>5.625E-06</v>
      </c>
      <c r="Q18" s="51">
        <v>0.347</v>
      </c>
      <c r="R18" s="51">
        <v>0.00025</v>
      </c>
      <c r="S18" s="51">
        <v>1.74</v>
      </c>
      <c r="T18" s="51">
        <v>0.0012</v>
      </c>
      <c r="U18" s="51">
        <v>0.00013000000000000002</v>
      </c>
      <c r="V18" s="51">
        <v>1.54</v>
      </c>
      <c r="W18" s="51">
        <v>0.00020999999999999998</v>
      </c>
      <c r="X18" s="51">
        <v>0.00016</v>
      </c>
      <c r="Y18" s="51">
        <v>0.02375</v>
      </c>
      <c r="Z18" s="51">
        <v>2.5E-05</v>
      </c>
      <c r="AA18" s="51">
        <v>2E-05</v>
      </c>
      <c r="AB18" s="51">
        <v>4.23</v>
      </c>
      <c r="AC18" s="51">
        <v>2.5E-05</v>
      </c>
      <c r="AD18" s="51">
        <v>0.052899999999999996</v>
      </c>
      <c r="AE18" s="51">
        <v>0.00025</v>
      </c>
      <c r="AF18" s="51">
        <v>2E-06</v>
      </c>
      <c r="AG18" s="51">
        <v>0.00040899999999999997</v>
      </c>
      <c r="AH18" s="51">
        <v>0.0001</v>
      </c>
      <c r="AI18" s="51">
        <v>0.001</v>
      </c>
      <c r="AJ18" s="123">
        <v>8.8E-05</v>
      </c>
    </row>
    <row r="19" spans="1:36" ht="15" customHeight="1" thickBot="1">
      <c r="A19" s="29" t="s">
        <v>48</v>
      </c>
      <c r="B19" s="322" t="s">
        <v>59</v>
      </c>
      <c r="C19" s="115">
        <v>2.5E-05</v>
      </c>
      <c r="D19" s="59">
        <v>0.0286</v>
      </c>
      <c r="E19" s="59">
        <v>0.0002</v>
      </c>
      <c r="F19" s="59">
        <v>0.0338</v>
      </c>
      <c r="G19" s="59">
        <v>2.5E-05</v>
      </c>
      <c r="H19" s="59">
        <v>2.5E-05</v>
      </c>
      <c r="I19" s="59">
        <v>0.004</v>
      </c>
      <c r="J19" s="59">
        <v>12.3</v>
      </c>
      <c r="K19" s="59">
        <v>2.6E-05</v>
      </c>
      <c r="L19" s="59">
        <v>5.9999999999999995E-05</v>
      </c>
      <c r="M19" s="59">
        <v>0.0002</v>
      </c>
      <c r="N19" s="59">
        <v>0.00088</v>
      </c>
      <c r="O19" s="59">
        <v>0.03</v>
      </c>
      <c r="P19" s="148">
        <v>6.875E-06</v>
      </c>
      <c r="Q19" s="59">
        <v>0.47</v>
      </c>
      <c r="R19" s="59">
        <v>0.0004</v>
      </c>
      <c r="S19" s="59">
        <v>2.11</v>
      </c>
      <c r="T19" s="59">
        <v>0.0018</v>
      </c>
      <c r="U19" s="59">
        <v>0.00013000000000000002</v>
      </c>
      <c r="V19" s="59">
        <v>2.06</v>
      </c>
      <c r="W19" s="59">
        <v>0.0003</v>
      </c>
      <c r="X19" s="59">
        <v>0.00032</v>
      </c>
      <c r="Y19" s="59">
        <v>0.04125</v>
      </c>
      <c r="Z19" s="59">
        <v>0.0001</v>
      </c>
      <c r="AA19" s="59">
        <v>0.0001</v>
      </c>
      <c r="AB19" s="59">
        <v>5.1</v>
      </c>
      <c r="AC19" s="59">
        <v>5E-05</v>
      </c>
      <c r="AD19" s="59">
        <v>0.0601</v>
      </c>
      <c r="AE19" s="59">
        <v>0.0006</v>
      </c>
      <c r="AF19" s="59">
        <v>1E-05</v>
      </c>
      <c r="AG19" s="59">
        <v>0.000437</v>
      </c>
      <c r="AH19" s="59">
        <v>0.0002</v>
      </c>
      <c r="AI19" s="59">
        <v>0.0031</v>
      </c>
      <c r="AJ19" s="285">
        <v>0.000325</v>
      </c>
    </row>
    <row r="20" spans="1:36" ht="15" customHeight="1">
      <c r="A20" s="174" t="s">
        <v>23</v>
      </c>
      <c r="B20" s="277">
        <v>38418</v>
      </c>
      <c r="C20" s="175" t="s">
        <v>24</v>
      </c>
      <c r="D20" s="176">
        <v>0.012</v>
      </c>
      <c r="E20" s="177" t="s">
        <v>25</v>
      </c>
      <c r="F20" s="176">
        <v>0.037</v>
      </c>
      <c r="G20" s="177" t="s">
        <v>25</v>
      </c>
      <c r="H20" s="177" t="s">
        <v>25</v>
      </c>
      <c r="I20" s="177" t="s">
        <v>26</v>
      </c>
      <c r="J20" s="176">
        <v>17.9</v>
      </c>
      <c r="K20" s="177" t="s">
        <v>27</v>
      </c>
      <c r="L20" s="177" t="s">
        <v>25</v>
      </c>
      <c r="M20" s="177" t="s">
        <v>25</v>
      </c>
      <c r="N20" s="177" t="s">
        <v>25</v>
      </c>
      <c r="O20" s="176">
        <v>0.08</v>
      </c>
      <c r="P20" s="177" t="s">
        <v>28</v>
      </c>
      <c r="Q20" s="176">
        <v>1.4</v>
      </c>
      <c r="R20" s="176">
        <v>0.001</v>
      </c>
      <c r="S20" s="176">
        <v>2.87</v>
      </c>
      <c r="T20" s="177" t="s">
        <v>25</v>
      </c>
      <c r="U20" s="176">
        <v>0.0006</v>
      </c>
      <c r="V20" s="176">
        <v>2.71</v>
      </c>
      <c r="W20" s="177" t="s">
        <v>25</v>
      </c>
      <c r="X20" s="177" t="s">
        <v>25</v>
      </c>
      <c r="Y20" s="177" t="s">
        <v>30</v>
      </c>
      <c r="Z20" s="177" t="s">
        <v>25</v>
      </c>
      <c r="AA20" s="177" t="s">
        <v>25</v>
      </c>
      <c r="AB20" s="176">
        <v>10.7</v>
      </c>
      <c r="AC20" s="177" t="s">
        <v>25</v>
      </c>
      <c r="AD20" s="176">
        <v>0.08</v>
      </c>
      <c r="AE20" s="177" t="s">
        <v>25</v>
      </c>
      <c r="AF20" s="177" t="s">
        <v>32</v>
      </c>
      <c r="AG20" s="176">
        <v>0.0014</v>
      </c>
      <c r="AH20" s="177" t="s">
        <v>25</v>
      </c>
      <c r="AI20" s="176">
        <v>0.011</v>
      </c>
      <c r="AJ20" s="178" t="s">
        <v>33</v>
      </c>
    </row>
    <row r="21" spans="1:36" ht="15" customHeight="1">
      <c r="A21" s="179" t="s">
        <v>23</v>
      </c>
      <c r="B21" s="278">
        <v>38510</v>
      </c>
      <c r="C21" s="180" t="s">
        <v>24</v>
      </c>
      <c r="D21" s="181">
        <v>0.043</v>
      </c>
      <c r="E21" s="181">
        <v>0.002</v>
      </c>
      <c r="F21" s="181">
        <v>0.016</v>
      </c>
      <c r="G21" s="182" t="s">
        <v>25</v>
      </c>
      <c r="H21" s="182" t="s">
        <v>25</v>
      </c>
      <c r="I21" s="181">
        <v>0.07</v>
      </c>
      <c r="J21" s="181">
        <v>6.03</v>
      </c>
      <c r="K21" s="182" t="s">
        <v>27</v>
      </c>
      <c r="L21" s="182" t="s">
        <v>25</v>
      </c>
      <c r="M21" s="181">
        <v>0.001</v>
      </c>
      <c r="N21" s="181">
        <v>0.002</v>
      </c>
      <c r="O21" s="181">
        <v>0.09</v>
      </c>
      <c r="P21" s="182" t="s">
        <v>28</v>
      </c>
      <c r="Q21" s="181">
        <v>0.8</v>
      </c>
      <c r="R21" s="182" t="s">
        <v>25</v>
      </c>
      <c r="S21" s="181">
        <v>0.75</v>
      </c>
      <c r="T21" s="181">
        <v>0.002</v>
      </c>
      <c r="U21" s="182" t="s">
        <v>31</v>
      </c>
      <c r="V21" s="181">
        <v>1.61</v>
      </c>
      <c r="W21" s="182" t="s">
        <v>25</v>
      </c>
      <c r="X21" s="182" t="s">
        <v>25</v>
      </c>
      <c r="Y21" s="182" t="s">
        <v>30</v>
      </c>
      <c r="Z21" s="182" t="s">
        <v>25</v>
      </c>
      <c r="AA21" s="181">
        <v>0.011</v>
      </c>
      <c r="AB21" s="181">
        <v>8.2</v>
      </c>
      <c r="AC21" s="182" t="s">
        <v>25</v>
      </c>
      <c r="AD21" s="181">
        <v>0.03</v>
      </c>
      <c r="AE21" s="181">
        <v>0.001</v>
      </c>
      <c r="AF21" s="182" t="s">
        <v>32</v>
      </c>
      <c r="AG21" s="182" t="s">
        <v>31</v>
      </c>
      <c r="AH21" s="182" t="s">
        <v>25</v>
      </c>
      <c r="AI21" s="181">
        <v>0.006</v>
      </c>
      <c r="AJ21" s="183" t="s">
        <v>33</v>
      </c>
    </row>
    <row r="22" spans="1:36" ht="15" customHeight="1">
      <c r="A22" s="179" t="s">
        <v>23</v>
      </c>
      <c r="B22" s="278">
        <v>38607</v>
      </c>
      <c r="C22" s="180" t="s">
        <v>24</v>
      </c>
      <c r="D22" s="181">
        <v>0.013</v>
      </c>
      <c r="E22" s="182" t="s">
        <v>25</v>
      </c>
      <c r="F22" s="181">
        <v>0.025</v>
      </c>
      <c r="G22" s="182" t="s">
        <v>25</v>
      </c>
      <c r="H22" s="182" t="s">
        <v>25</v>
      </c>
      <c r="I22" s="182" t="s">
        <v>26</v>
      </c>
      <c r="J22" s="181">
        <v>9.61</v>
      </c>
      <c r="K22" s="182" t="s">
        <v>27</v>
      </c>
      <c r="L22" s="182" t="s">
        <v>25</v>
      </c>
      <c r="M22" s="182" t="s">
        <v>25</v>
      </c>
      <c r="N22" s="182" t="s">
        <v>25</v>
      </c>
      <c r="O22" s="182" t="s">
        <v>26</v>
      </c>
      <c r="P22" s="182" t="s">
        <v>28</v>
      </c>
      <c r="Q22" s="181">
        <v>0.3</v>
      </c>
      <c r="R22" s="182" t="s">
        <v>25</v>
      </c>
      <c r="S22" s="181">
        <v>1.3</v>
      </c>
      <c r="T22" s="181">
        <v>0.001</v>
      </c>
      <c r="U22" s="182" t="s">
        <v>31</v>
      </c>
      <c r="V22" s="181">
        <v>1.7</v>
      </c>
      <c r="W22" s="182" t="s">
        <v>25</v>
      </c>
      <c r="X22" s="182" t="s">
        <v>25</v>
      </c>
      <c r="Y22" s="182" t="s">
        <v>30</v>
      </c>
      <c r="Z22" s="182" t="s">
        <v>25</v>
      </c>
      <c r="AA22" s="182" t="s">
        <v>25</v>
      </c>
      <c r="AB22" s="181">
        <v>7</v>
      </c>
      <c r="AC22" s="181">
        <v>0.002</v>
      </c>
      <c r="AD22" s="181">
        <v>0.044</v>
      </c>
      <c r="AE22" s="182" t="s">
        <v>25</v>
      </c>
      <c r="AF22" s="182" t="s">
        <v>32</v>
      </c>
      <c r="AG22" s="182" t="s">
        <v>31</v>
      </c>
      <c r="AH22" s="182" t="s">
        <v>25</v>
      </c>
      <c r="AI22" s="182" t="s">
        <v>34</v>
      </c>
      <c r="AJ22" s="183" t="s">
        <v>33</v>
      </c>
    </row>
    <row r="23" spans="1:36" ht="15" customHeight="1">
      <c r="A23" s="179" t="s">
        <v>23</v>
      </c>
      <c r="B23" s="278">
        <v>38687</v>
      </c>
      <c r="C23" s="180" t="s">
        <v>24</v>
      </c>
      <c r="D23" s="181">
        <v>0.006</v>
      </c>
      <c r="E23" s="182" t="s">
        <v>25</v>
      </c>
      <c r="F23" s="181">
        <v>0.037</v>
      </c>
      <c r="G23" s="182" t="s">
        <v>25</v>
      </c>
      <c r="H23" s="182" t="s">
        <v>25</v>
      </c>
      <c r="I23" s="182" t="s">
        <v>26</v>
      </c>
      <c r="J23" s="181">
        <v>14.7</v>
      </c>
      <c r="K23" s="182" t="s">
        <v>27</v>
      </c>
      <c r="L23" s="182" t="s">
        <v>25</v>
      </c>
      <c r="M23" s="182" t="s">
        <v>25</v>
      </c>
      <c r="N23" s="182" t="s">
        <v>25</v>
      </c>
      <c r="O23" s="182" t="s">
        <v>26</v>
      </c>
      <c r="P23" s="182" t="s">
        <v>28</v>
      </c>
      <c r="Q23" s="181">
        <v>0.6</v>
      </c>
      <c r="R23" s="182" t="s">
        <v>25</v>
      </c>
      <c r="S23" s="181">
        <v>2.46</v>
      </c>
      <c r="T23" s="182" t="s">
        <v>25</v>
      </c>
      <c r="U23" s="181">
        <v>0.0005</v>
      </c>
      <c r="V23" s="181">
        <v>1.89</v>
      </c>
      <c r="W23" s="182" t="s">
        <v>25</v>
      </c>
      <c r="X23" s="182" t="s">
        <v>25</v>
      </c>
      <c r="Y23" s="182" t="s">
        <v>30</v>
      </c>
      <c r="Z23" s="182" t="s">
        <v>25</v>
      </c>
      <c r="AA23" s="182" t="s">
        <v>25</v>
      </c>
      <c r="AB23" s="181">
        <v>4.8</v>
      </c>
      <c r="AC23" s="182" t="s">
        <v>25</v>
      </c>
      <c r="AD23" s="181">
        <v>0.068</v>
      </c>
      <c r="AE23" s="182" t="s">
        <v>25</v>
      </c>
      <c r="AF23" s="182" t="s">
        <v>32</v>
      </c>
      <c r="AG23" s="181">
        <v>0.0006</v>
      </c>
      <c r="AH23" s="182" t="s">
        <v>25</v>
      </c>
      <c r="AI23" s="182" t="s">
        <v>34</v>
      </c>
      <c r="AJ23" s="183" t="s">
        <v>33</v>
      </c>
    </row>
    <row r="24" spans="1:36" ht="15" customHeight="1">
      <c r="A24" s="179" t="s">
        <v>23</v>
      </c>
      <c r="B24" s="278">
        <v>38796</v>
      </c>
      <c r="C24" s="180" t="s">
        <v>24</v>
      </c>
      <c r="D24" s="181">
        <v>0.99</v>
      </c>
      <c r="E24" s="181">
        <v>0.001</v>
      </c>
      <c r="F24" s="181">
        <v>0.12</v>
      </c>
      <c r="G24" s="182" t="s">
        <v>25</v>
      </c>
      <c r="H24" s="182" t="s">
        <v>25</v>
      </c>
      <c r="I24" s="181">
        <v>0.12</v>
      </c>
      <c r="J24" s="181">
        <v>18.7</v>
      </c>
      <c r="K24" s="182" t="s">
        <v>27</v>
      </c>
      <c r="L24" s="182" t="s">
        <v>25</v>
      </c>
      <c r="M24" s="182" t="s">
        <v>25</v>
      </c>
      <c r="N24" s="182" t="s">
        <v>25</v>
      </c>
      <c r="O24" s="182" t="s">
        <v>26</v>
      </c>
      <c r="P24" s="182" t="s">
        <v>28</v>
      </c>
      <c r="Q24" s="181">
        <v>0.6</v>
      </c>
      <c r="R24" s="181">
        <v>0.002</v>
      </c>
      <c r="S24" s="181">
        <v>2.89</v>
      </c>
      <c r="T24" s="182" t="s">
        <v>25</v>
      </c>
      <c r="U24" s="181">
        <v>0.0007</v>
      </c>
      <c r="V24" s="181">
        <v>2.27</v>
      </c>
      <c r="W24" s="182" t="s">
        <v>25</v>
      </c>
      <c r="X24" s="182" t="s">
        <v>25</v>
      </c>
      <c r="Y24" s="182" t="s">
        <v>30</v>
      </c>
      <c r="Z24" s="182" t="s">
        <v>25</v>
      </c>
      <c r="AA24" s="182" t="s">
        <v>25</v>
      </c>
      <c r="AB24" s="181">
        <v>5.2</v>
      </c>
      <c r="AC24" s="182" t="s">
        <v>25</v>
      </c>
      <c r="AD24" s="181">
        <v>0.11</v>
      </c>
      <c r="AE24" s="181">
        <v>0.001</v>
      </c>
      <c r="AF24" s="182" t="s">
        <v>32</v>
      </c>
      <c r="AG24" s="181">
        <v>0.0012</v>
      </c>
      <c r="AH24" s="182" t="s">
        <v>25</v>
      </c>
      <c r="AI24" s="181">
        <v>0.038</v>
      </c>
      <c r="AJ24" s="183" t="s">
        <v>33</v>
      </c>
    </row>
    <row r="25" spans="1:36" ht="15" customHeight="1">
      <c r="A25" s="179" t="s">
        <v>23</v>
      </c>
      <c r="B25" s="278">
        <v>38873</v>
      </c>
      <c r="C25" s="180" t="s">
        <v>24</v>
      </c>
      <c r="D25" s="181">
        <v>0.099</v>
      </c>
      <c r="E25" s="182" t="s">
        <v>25</v>
      </c>
      <c r="F25" s="181">
        <v>0.013</v>
      </c>
      <c r="G25" s="182" t="s">
        <v>25</v>
      </c>
      <c r="H25" s="182" t="s">
        <v>25</v>
      </c>
      <c r="I25" s="182" t="s">
        <v>26</v>
      </c>
      <c r="J25" s="181">
        <v>4.31</v>
      </c>
      <c r="K25" s="182" t="s">
        <v>27</v>
      </c>
      <c r="L25" s="182" t="s">
        <v>25</v>
      </c>
      <c r="M25" s="182" t="s">
        <v>25</v>
      </c>
      <c r="N25" s="182" t="s">
        <v>25</v>
      </c>
      <c r="O25" s="181">
        <v>0.14</v>
      </c>
      <c r="P25" s="182" t="s">
        <v>28</v>
      </c>
      <c r="Q25" s="181">
        <v>0.4</v>
      </c>
      <c r="R25" s="182" t="s">
        <v>25</v>
      </c>
      <c r="S25" s="181">
        <v>0.64</v>
      </c>
      <c r="T25" s="181">
        <v>0.005</v>
      </c>
      <c r="U25" s="182" t="s">
        <v>31</v>
      </c>
      <c r="V25" s="181">
        <v>0.87</v>
      </c>
      <c r="W25" s="182" t="s">
        <v>25</v>
      </c>
      <c r="X25" s="182" t="s">
        <v>25</v>
      </c>
      <c r="Y25" s="182" t="s">
        <v>30</v>
      </c>
      <c r="Z25" s="182" t="s">
        <v>25</v>
      </c>
      <c r="AA25" s="182" t="s">
        <v>25</v>
      </c>
      <c r="AB25" s="181">
        <v>2.4</v>
      </c>
      <c r="AC25" s="182" t="s">
        <v>25</v>
      </c>
      <c r="AD25" s="181">
        <v>0.022</v>
      </c>
      <c r="AE25" s="181">
        <v>0.003</v>
      </c>
      <c r="AF25" s="182" t="s">
        <v>32</v>
      </c>
      <c r="AG25" s="182" t="s">
        <v>31</v>
      </c>
      <c r="AH25" s="182" t="s">
        <v>25</v>
      </c>
      <c r="AI25" s="182" t="s">
        <v>34</v>
      </c>
      <c r="AJ25" s="183" t="s">
        <v>33</v>
      </c>
    </row>
    <row r="26" spans="1:36" ht="15" customHeight="1">
      <c r="A26" s="179" t="s">
        <v>23</v>
      </c>
      <c r="B26" s="278">
        <v>38877</v>
      </c>
      <c r="C26" s="180" t="s">
        <v>24</v>
      </c>
      <c r="D26" s="181">
        <v>0.024</v>
      </c>
      <c r="E26" s="182" t="s">
        <v>25</v>
      </c>
      <c r="F26" s="181">
        <v>0.025</v>
      </c>
      <c r="G26" s="182" t="s">
        <v>25</v>
      </c>
      <c r="H26" s="182" t="s">
        <v>25</v>
      </c>
      <c r="I26" s="182" t="s">
        <v>26</v>
      </c>
      <c r="J26" s="181">
        <v>9.48</v>
      </c>
      <c r="K26" s="182" t="s">
        <v>27</v>
      </c>
      <c r="L26" s="182" t="s">
        <v>25</v>
      </c>
      <c r="M26" s="182" t="s">
        <v>25</v>
      </c>
      <c r="N26" s="182" t="s">
        <v>25</v>
      </c>
      <c r="O26" s="182" t="s">
        <v>26</v>
      </c>
      <c r="P26" s="182" t="s">
        <v>28</v>
      </c>
      <c r="Q26" s="181">
        <v>0.3</v>
      </c>
      <c r="R26" s="182" t="s">
        <v>25</v>
      </c>
      <c r="S26" s="181">
        <v>1.4</v>
      </c>
      <c r="T26" s="182" t="s">
        <v>25</v>
      </c>
      <c r="U26" s="182" t="s">
        <v>31</v>
      </c>
      <c r="V26" s="181">
        <v>1.79</v>
      </c>
      <c r="W26" s="182" t="s">
        <v>25</v>
      </c>
      <c r="X26" s="182" t="s">
        <v>25</v>
      </c>
      <c r="Y26" s="182" t="s">
        <v>30</v>
      </c>
      <c r="Z26" s="182" t="s">
        <v>25</v>
      </c>
      <c r="AA26" s="182" t="s">
        <v>25</v>
      </c>
      <c r="AB26" s="181">
        <v>4.2</v>
      </c>
      <c r="AC26" s="182" t="s">
        <v>25</v>
      </c>
      <c r="AD26" s="181">
        <v>0.052</v>
      </c>
      <c r="AE26" s="182" t="s">
        <v>25</v>
      </c>
      <c r="AF26" s="182" t="s">
        <v>32</v>
      </c>
      <c r="AG26" s="182" t="s">
        <v>31</v>
      </c>
      <c r="AH26" s="182" t="s">
        <v>25</v>
      </c>
      <c r="AI26" s="182" t="s">
        <v>34</v>
      </c>
      <c r="AJ26" s="183" t="s">
        <v>33</v>
      </c>
    </row>
    <row r="27" spans="1:36" ht="15" customHeight="1">
      <c r="A27" s="179" t="s">
        <v>23</v>
      </c>
      <c r="B27" s="278">
        <v>38966</v>
      </c>
      <c r="C27" s="180" t="s">
        <v>24</v>
      </c>
      <c r="D27" s="181">
        <v>0.024</v>
      </c>
      <c r="E27" s="182" t="s">
        <v>25</v>
      </c>
      <c r="F27" s="181">
        <v>0.025</v>
      </c>
      <c r="G27" s="182" t="s">
        <v>25</v>
      </c>
      <c r="H27" s="182" t="s">
        <v>25</v>
      </c>
      <c r="I27" s="182" t="s">
        <v>26</v>
      </c>
      <c r="J27" s="181">
        <v>9.48</v>
      </c>
      <c r="K27" s="182" t="s">
        <v>27</v>
      </c>
      <c r="L27" s="182" t="s">
        <v>25</v>
      </c>
      <c r="M27" s="182" t="s">
        <v>25</v>
      </c>
      <c r="N27" s="182" t="s">
        <v>25</v>
      </c>
      <c r="O27" s="182" t="s">
        <v>26</v>
      </c>
      <c r="P27" s="182" t="s">
        <v>28</v>
      </c>
      <c r="Q27" s="181">
        <v>0.3</v>
      </c>
      <c r="R27" s="182" t="s">
        <v>25</v>
      </c>
      <c r="S27" s="181">
        <v>1.4</v>
      </c>
      <c r="T27" s="182" t="s">
        <v>25</v>
      </c>
      <c r="U27" s="182" t="s">
        <v>31</v>
      </c>
      <c r="V27" s="181">
        <v>1.79</v>
      </c>
      <c r="W27" s="182" t="s">
        <v>25</v>
      </c>
      <c r="X27" s="182" t="s">
        <v>25</v>
      </c>
      <c r="Y27" s="182" t="s">
        <v>30</v>
      </c>
      <c r="Z27" s="182" t="s">
        <v>25</v>
      </c>
      <c r="AA27" s="182" t="s">
        <v>25</v>
      </c>
      <c r="AB27" s="181">
        <v>4.2</v>
      </c>
      <c r="AC27" s="182" t="s">
        <v>25</v>
      </c>
      <c r="AD27" s="181">
        <v>0.052</v>
      </c>
      <c r="AE27" s="182" t="s">
        <v>25</v>
      </c>
      <c r="AF27" s="182" t="s">
        <v>32</v>
      </c>
      <c r="AG27" s="182" t="s">
        <v>31</v>
      </c>
      <c r="AH27" s="182" t="s">
        <v>25</v>
      </c>
      <c r="AI27" s="182" t="s">
        <v>34</v>
      </c>
      <c r="AJ27" s="183" t="s">
        <v>33</v>
      </c>
    </row>
    <row r="28" spans="1:36" ht="15" customHeight="1">
      <c r="A28" s="179" t="s">
        <v>23</v>
      </c>
      <c r="B28" s="278">
        <v>39168</v>
      </c>
      <c r="C28" s="180" t="s">
        <v>42</v>
      </c>
      <c r="D28" s="181">
        <v>0.007</v>
      </c>
      <c r="E28" s="181">
        <v>0.0003</v>
      </c>
      <c r="F28" s="181">
        <v>0.043</v>
      </c>
      <c r="G28" s="182" t="s">
        <v>27</v>
      </c>
      <c r="H28" s="182" t="s">
        <v>27</v>
      </c>
      <c r="I28" s="182" t="s">
        <v>33</v>
      </c>
      <c r="J28" s="181">
        <v>16.8</v>
      </c>
      <c r="K28" s="181">
        <v>1E-05</v>
      </c>
      <c r="L28" s="182" t="s">
        <v>27</v>
      </c>
      <c r="M28" s="182" t="s">
        <v>27</v>
      </c>
      <c r="N28" s="181">
        <v>0.0003</v>
      </c>
      <c r="O28" s="181">
        <v>0.01</v>
      </c>
      <c r="P28" s="182" t="s">
        <v>61</v>
      </c>
      <c r="Q28" s="181">
        <v>0.64</v>
      </c>
      <c r="R28" s="181">
        <v>0.0014</v>
      </c>
      <c r="S28" s="181">
        <v>3.07</v>
      </c>
      <c r="T28" s="181">
        <v>0.0004</v>
      </c>
      <c r="U28" s="181">
        <v>0.0007</v>
      </c>
      <c r="V28" s="181">
        <v>2.46</v>
      </c>
      <c r="W28" s="181">
        <v>0.0004</v>
      </c>
      <c r="X28" s="181">
        <v>0.0002</v>
      </c>
      <c r="Y28" s="182" t="s">
        <v>38</v>
      </c>
      <c r="Z28" s="182" t="s">
        <v>27</v>
      </c>
      <c r="AA28" s="182" t="s">
        <v>27</v>
      </c>
      <c r="AB28" s="181">
        <v>5.32</v>
      </c>
      <c r="AC28" s="182" t="s">
        <v>27</v>
      </c>
      <c r="AD28" s="181">
        <v>0.078</v>
      </c>
      <c r="AE28" s="181">
        <v>0.0003</v>
      </c>
      <c r="AF28" s="182" t="s">
        <v>28</v>
      </c>
      <c r="AG28" s="181">
        <v>0.0025</v>
      </c>
      <c r="AH28" s="182" t="s">
        <v>27</v>
      </c>
      <c r="AI28" s="182" t="s">
        <v>25</v>
      </c>
      <c r="AJ28" s="183" t="s">
        <v>37</v>
      </c>
    </row>
    <row r="29" spans="1:36" ht="15" customHeight="1">
      <c r="A29" s="179" t="s">
        <v>23</v>
      </c>
      <c r="B29" s="278">
        <v>39251</v>
      </c>
      <c r="C29" s="180" t="s">
        <v>24</v>
      </c>
      <c r="D29" s="181">
        <v>0.033</v>
      </c>
      <c r="E29" s="182" t="s">
        <v>25</v>
      </c>
      <c r="F29" s="181">
        <v>0.014</v>
      </c>
      <c r="G29" s="182" t="s">
        <v>25</v>
      </c>
      <c r="H29" s="182" t="s">
        <v>25</v>
      </c>
      <c r="I29" s="182" t="s">
        <v>26</v>
      </c>
      <c r="J29" s="181">
        <v>6.62</v>
      </c>
      <c r="K29" s="182" t="s">
        <v>27</v>
      </c>
      <c r="L29" s="182" t="s">
        <v>25</v>
      </c>
      <c r="M29" s="182" t="s">
        <v>25</v>
      </c>
      <c r="N29" s="182" t="s">
        <v>25</v>
      </c>
      <c r="O29" s="181">
        <v>0.07</v>
      </c>
      <c r="P29" s="182" t="s">
        <v>28</v>
      </c>
      <c r="Q29" s="181">
        <v>0.4</v>
      </c>
      <c r="R29" s="182" t="s">
        <v>34</v>
      </c>
      <c r="S29" s="181">
        <v>0.97</v>
      </c>
      <c r="T29" s="181">
        <v>0.014</v>
      </c>
      <c r="U29" s="182" t="s">
        <v>31</v>
      </c>
      <c r="V29" s="181">
        <v>1.89</v>
      </c>
      <c r="W29" s="182" t="s">
        <v>25</v>
      </c>
      <c r="X29" s="182" t="s">
        <v>25</v>
      </c>
      <c r="Y29" s="182" t="s">
        <v>30</v>
      </c>
      <c r="Z29" s="182" t="s">
        <v>25</v>
      </c>
      <c r="AA29" s="182" t="s">
        <v>25</v>
      </c>
      <c r="AB29" s="181">
        <v>2.9</v>
      </c>
      <c r="AC29" s="182" t="s">
        <v>25</v>
      </c>
      <c r="AD29" s="181">
        <v>0.03</v>
      </c>
      <c r="AE29" s="181">
        <v>0.002</v>
      </c>
      <c r="AF29" s="181">
        <v>0.0001</v>
      </c>
      <c r="AG29" s="182" t="s">
        <v>31</v>
      </c>
      <c r="AH29" s="182" t="s">
        <v>25</v>
      </c>
      <c r="AI29" s="182" t="s">
        <v>34</v>
      </c>
      <c r="AJ29" s="183" t="s">
        <v>33</v>
      </c>
    </row>
    <row r="30" spans="1:36" ht="15" customHeight="1">
      <c r="A30" s="179" t="s">
        <v>23</v>
      </c>
      <c r="B30" s="278">
        <v>39322</v>
      </c>
      <c r="C30" s="180" t="s">
        <v>62</v>
      </c>
      <c r="D30" s="181">
        <v>0.0143</v>
      </c>
      <c r="E30" s="181">
        <v>0.0002</v>
      </c>
      <c r="F30" s="181">
        <v>0.0257</v>
      </c>
      <c r="G30" s="182" t="s">
        <v>42</v>
      </c>
      <c r="H30" s="182" t="s">
        <v>42</v>
      </c>
      <c r="I30" s="182" t="s">
        <v>63</v>
      </c>
      <c r="J30" s="181">
        <v>10.6</v>
      </c>
      <c r="K30" s="182" t="s">
        <v>62</v>
      </c>
      <c r="L30" s="182" t="s">
        <v>28</v>
      </c>
      <c r="M30" s="182" t="s">
        <v>27</v>
      </c>
      <c r="N30" s="181">
        <v>0.0004</v>
      </c>
      <c r="O30" s="181">
        <v>0.027</v>
      </c>
      <c r="P30" s="182" t="s">
        <v>42</v>
      </c>
      <c r="Q30" s="181">
        <v>0.343</v>
      </c>
      <c r="R30" s="182" t="s">
        <v>60</v>
      </c>
      <c r="S30" s="181">
        <v>1.45</v>
      </c>
      <c r="T30" s="181">
        <v>0.00076</v>
      </c>
      <c r="U30" s="181">
        <v>0.00023</v>
      </c>
      <c r="V30" s="181">
        <v>2.09</v>
      </c>
      <c r="W30" s="182" t="s">
        <v>31</v>
      </c>
      <c r="X30" s="181">
        <v>4E-05</v>
      </c>
      <c r="Y30" s="181">
        <v>0.01</v>
      </c>
      <c r="Z30" s="182" t="s">
        <v>42</v>
      </c>
      <c r="AA30" s="182" t="s">
        <v>31</v>
      </c>
      <c r="AB30" s="182" t="s">
        <v>60</v>
      </c>
      <c r="AC30" s="182" t="s">
        <v>42</v>
      </c>
      <c r="AD30" s="181">
        <v>0.0539</v>
      </c>
      <c r="AE30" s="182" t="s">
        <v>31</v>
      </c>
      <c r="AF30" s="182" t="s">
        <v>42</v>
      </c>
      <c r="AG30" s="181">
        <v>0.00031</v>
      </c>
      <c r="AH30" s="182" t="s">
        <v>42</v>
      </c>
      <c r="AI30" s="181">
        <v>0.0027</v>
      </c>
      <c r="AJ30" s="183" t="s">
        <v>34</v>
      </c>
    </row>
    <row r="31" spans="1:36" ht="15" customHeight="1">
      <c r="A31" s="179" t="s">
        <v>23</v>
      </c>
      <c r="B31" s="278">
        <v>39349</v>
      </c>
      <c r="C31" s="180" t="s">
        <v>24</v>
      </c>
      <c r="D31" s="181">
        <v>0.012</v>
      </c>
      <c r="E31" s="182" t="s">
        <v>25</v>
      </c>
      <c r="F31" s="181">
        <v>0.022</v>
      </c>
      <c r="G31" s="182" t="s">
        <v>25</v>
      </c>
      <c r="H31" s="182" t="s">
        <v>25</v>
      </c>
      <c r="I31" s="182" t="s">
        <v>26</v>
      </c>
      <c r="J31" s="181">
        <v>7.73</v>
      </c>
      <c r="K31" s="182" t="s">
        <v>27</v>
      </c>
      <c r="L31" s="182" t="s">
        <v>25</v>
      </c>
      <c r="M31" s="182" t="s">
        <v>25</v>
      </c>
      <c r="N31" s="182" t="s">
        <v>25</v>
      </c>
      <c r="O31" s="182" t="s">
        <v>26</v>
      </c>
      <c r="P31" s="182" t="s">
        <v>60</v>
      </c>
      <c r="Q31" s="181">
        <v>0.3</v>
      </c>
      <c r="R31" s="182" t="s">
        <v>25</v>
      </c>
      <c r="S31" s="181">
        <v>1.11</v>
      </c>
      <c r="T31" s="181">
        <v>0.002</v>
      </c>
      <c r="U31" s="182" t="s">
        <v>31</v>
      </c>
      <c r="V31" s="181">
        <v>1.64</v>
      </c>
      <c r="W31" s="182" t="s">
        <v>25</v>
      </c>
      <c r="X31" s="182" t="s">
        <v>25</v>
      </c>
      <c r="Y31" s="182" t="s">
        <v>30</v>
      </c>
      <c r="Z31" s="182" t="s">
        <v>25</v>
      </c>
      <c r="AA31" s="182" t="s">
        <v>25</v>
      </c>
      <c r="AB31" s="181">
        <v>3.5</v>
      </c>
      <c r="AC31" s="182" t="s">
        <v>25</v>
      </c>
      <c r="AD31" s="181">
        <v>0.042</v>
      </c>
      <c r="AE31" s="182" t="s">
        <v>25</v>
      </c>
      <c r="AF31" s="182" t="s">
        <v>32</v>
      </c>
      <c r="AG31" s="182" t="s">
        <v>31</v>
      </c>
      <c r="AH31" s="182" t="s">
        <v>25</v>
      </c>
      <c r="AI31" s="181">
        <v>0.006</v>
      </c>
      <c r="AJ31" s="183" t="s">
        <v>33</v>
      </c>
    </row>
    <row r="32" spans="1:36" ht="15" customHeight="1">
      <c r="A32" s="179" t="s">
        <v>23</v>
      </c>
      <c r="B32" s="278">
        <v>39351</v>
      </c>
      <c r="C32" s="180" t="s">
        <v>64</v>
      </c>
      <c r="D32" s="181">
        <v>0.0115</v>
      </c>
      <c r="E32" s="182" t="s">
        <v>28</v>
      </c>
      <c r="F32" s="181">
        <v>0.0246</v>
      </c>
      <c r="G32" s="182" t="s">
        <v>62</v>
      </c>
      <c r="H32" s="182" t="s">
        <v>34</v>
      </c>
      <c r="I32" s="182" t="s">
        <v>34</v>
      </c>
      <c r="J32" s="181">
        <v>9.38</v>
      </c>
      <c r="K32" s="182" t="s">
        <v>64</v>
      </c>
      <c r="L32" s="182" t="s">
        <v>64</v>
      </c>
      <c r="M32" s="182" t="s">
        <v>32</v>
      </c>
      <c r="N32" s="181">
        <v>0.0004</v>
      </c>
      <c r="O32" s="181">
        <v>0.019</v>
      </c>
      <c r="P32" s="182" t="s">
        <v>60</v>
      </c>
      <c r="Q32" s="181">
        <v>0.317</v>
      </c>
      <c r="R32" s="181">
        <v>0.0008</v>
      </c>
      <c r="S32" s="181">
        <v>1.29</v>
      </c>
      <c r="T32" s="181">
        <v>0.00069</v>
      </c>
      <c r="U32" s="181">
        <v>0.00019</v>
      </c>
      <c r="V32" s="181">
        <v>1.78</v>
      </c>
      <c r="W32" s="182" t="s">
        <v>28</v>
      </c>
      <c r="X32" s="181">
        <v>2E-05</v>
      </c>
      <c r="Y32" s="182" t="s">
        <v>34</v>
      </c>
      <c r="Z32" s="182" t="s">
        <v>28</v>
      </c>
      <c r="AA32" s="182" t="s">
        <v>43</v>
      </c>
      <c r="AB32" s="181">
        <v>3.96</v>
      </c>
      <c r="AC32" s="182" t="s">
        <v>62</v>
      </c>
      <c r="AD32" s="181">
        <v>0.0476</v>
      </c>
      <c r="AE32" s="182" t="s">
        <v>31</v>
      </c>
      <c r="AF32" s="182" t="s">
        <v>65</v>
      </c>
      <c r="AG32" s="181">
        <v>0.0003</v>
      </c>
      <c r="AH32" s="182" t="s">
        <v>27</v>
      </c>
      <c r="AI32" s="181">
        <v>0.0012</v>
      </c>
      <c r="AJ32" s="184">
        <v>0.00012</v>
      </c>
    </row>
    <row r="33" spans="1:36" ht="15" customHeight="1">
      <c r="A33" s="179" t="s">
        <v>23</v>
      </c>
      <c r="B33" s="278">
        <v>39379</v>
      </c>
      <c r="C33" s="180" t="s">
        <v>64</v>
      </c>
      <c r="D33" s="181">
        <v>0.0077</v>
      </c>
      <c r="E33" s="181">
        <v>0.00022</v>
      </c>
      <c r="F33" s="181">
        <v>0.0301</v>
      </c>
      <c r="G33" s="182" t="s">
        <v>62</v>
      </c>
      <c r="H33" s="182" t="s">
        <v>34</v>
      </c>
      <c r="I33" s="182" t="s">
        <v>34</v>
      </c>
      <c r="J33" s="181">
        <v>11.8</v>
      </c>
      <c r="K33" s="181">
        <v>3.6E-05</v>
      </c>
      <c r="L33" s="181">
        <v>1E-05</v>
      </c>
      <c r="M33" s="181">
        <v>0.0001</v>
      </c>
      <c r="N33" s="181">
        <v>0.00034</v>
      </c>
      <c r="O33" s="181">
        <v>0.015</v>
      </c>
      <c r="P33" s="182" t="s">
        <v>60</v>
      </c>
      <c r="Q33" s="181">
        <v>0.37</v>
      </c>
      <c r="R33" s="181">
        <v>0.0012</v>
      </c>
      <c r="S33" s="181">
        <v>1.67</v>
      </c>
      <c r="T33" s="181">
        <v>0.00077</v>
      </c>
      <c r="U33" s="181">
        <v>0.00031</v>
      </c>
      <c r="V33" s="181">
        <v>1.81</v>
      </c>
      <c r="W33" s="181">
        <v>0.00021</v>
      </c>
      <c r="X33" s="181">
        <v>0.000214</v>
      </c>
      <c r="Y33" s="182" t="s">
        <v>34</v>
      </c>
      <c r="Z33" s="181">
        <v>3E-05</v>
      </c>
      <c r="AA33" s="181">
        <v>0.0001</v>
      </c>
      <c r="AB33" s="181">
        <v>4</v>
      </c>
      <c r="AC33" s="181">
        <v>0.00013</v>
      </c>
      <c r="AD33" s="181">
        <v>0.0636</v>
      </c>
      <c r="AE33" s="182" t="s">
        <v>31</v>
      </c>
      <c r="AF33" s="182" t="s">
        <v>65</v>
      </c>
      <c r="AG33" s="181">
        <v>0.000522</v>
      </c>
      <c r="AH33" s="182" t="s">
        <v>27</v>
      </c>
      <c r="AI33" s="181">
        <v>0.0013</v>
      </c>
      <c r="AJ33" s="183" t="s">
        <v>32</v>
      </c>
    </row>
    <row r="34" spans="1:36" ht="15" customHeight="1">
      <c r="A34" s="179" t="s">
        <v>23</v>
      </c>
      <c r="B34" s="278">
        <v>39408</v>
      </c>
      <c r="C34" s="180" t="s">
        <v>64</v>
      </c>
      <c r="D34" s="181">
        <v>0.0059</v>
      </c>
      <c r="E34" s="181">
        <v>0.00026</v>
      </c>
      <c r="F34" s="181">
        <v>0.0333</v>
      </c>
      <c r="G34" s="182" t="s">
        <v>62</v>
      </c>
      <c r="H34" s="182" t="s">
        <v>34</v>
      </c>
      <c r="I34" s="182" t="s">
        <v>34</v>
      </c>
      <c r="J34" s="181">
        <v>15.4</v>
      </c>
      <c r="K34" s="181">
        <v>7E-06</v>
      </c>
      <c r="L34" s="181">
        <v>1.3E-05</v>
      </c>
      <c r="M34" s="182" t="s">
        <v>32</v>
      </c>
      <c r="N34" s="181">
        <v>0.00029</v>
      </c>
      <c r="O34" s="181">
        <v>0.008</v>
      </c>
      <c r="P34" s="182" t="s">
        <v>60</v>
      </c>
      <c r="Q34" s="181">
        <v>0.49</v>
      </c>
      <c r="R34" s="181">
        <v>0.0012</v>
      </c>
      <c r="S34" s="181">
        <v>2.4</v>
      </c>
      <c r="T34" s="181">
        <v>0.00042</v>
      </c>
      <c r="U34" s="181">
        <v>0.00044</v>
      </c>
      <c r="V34" s="181">
        <v>2.1</v>
      </c>
      <c r="W34" s="181">
        <v>0.00024</v>
      </c>
      <c r="X34" s="181">
        <v>1.4E-05</v>
      </c>
      <c r="Y34" s="182" t="s">
        <v>34</v>
      </c>
      <c r="Z34" s="181">
        <v>3E-05</v>
      </c>
      <c r="AA34" s="181">
        <v>0.00015</v>
      </c>
      <c r="AB34" s="181">
        <v>5.73</v>
      </c>
      <c r="AC34" s="181">
        <v>1E-05</v>
      </c>
      <c r="AD34" s="181">
        <v>0.0724</v>
      </c>
      <c r="AE34" s="182" t="s">
        <v>31</v>
      </c>
      <c r="AF34" s="182" t="s">
        <v>65</v>
      </c>
      <c r="AG34" s="181">
        <v>0.000646</v>
      </c>
      <c r="AH34" s="182" t="s">
        <v>27</v>
      </c>
      <c r="AI34" s="181">
        <v>0.0006</v>
      </c>
      <c r="AJ34" s="183" t="s">
        <v>32</v>
      </c>
    </row>
    <row r="35" spans="1:36" ht="15" customHeight="1">
      <c r="A35" s="179" t="s">
        <v>23</v>
      </c>
      <c r="B35" s="278">
        <v>39426</v>
      </c>
      <c r="C35" s="180" t="s">
        <v>24</v>
      </c>
      <c r="D35" s="181">
        <v>0.006</v>
      </c>
      <c r="E35" s="182" t="s">
        <v>25</v>
      </c>
      <c r="F35" s="181">
        <v>0.032</v>
      </c>
      <c r="G35" s="182" t="s">
        <v>25</v>
      </c>
      <c r="H35" s="182" t="s">
        <v>25</v>
      </c>
      <c r="I35" s="182" t="s">
        <v>26</v>
      </c>
      <c r="J35" s="181">
        <v>13.3</v>
      </c>
      <c r="K35" s="182" t="s">
        <v>27</v>
      </c>
      <c r="L35" s="182" t="s">
        <v>25</v>
      </c>
      <c r="M35" s="182" t="s">
        <v>25</v>
      </c>
      <c r="N35" s="182" t="s">
        <v>25</v>
      </c>
      <c r="O35" s="182" t="s">
        <v>26</v>
      </c>
      <c r="P35" s="182" t="s">
        <v>28</v>
      </c>
      <c r="Q35" s="181">
        <v>0.6</v>
      </c>
      <c r="R35" s="181">
        <v>0.001</v>
      </c>
      <c r="S35" s="181">
        <v>2.22</v>
      </c>
      <c r="T35" s="181">
        <v>0.002</v>
      </c>
      <c r="U35" s="181">
        <v>0.0005</v>
      </c>
      <c r="V35" s="181">
        <v>2.27</v>
      </c>
      <c r="W35" s="182" t="s">
        <v>25</v>
      </c>
      <c r="X35" s="182" t="s">
        <v>25</v>
      </c>
      <c r="Y35" s="182" t="s">
        <v>30</v>
      </c>
      <c r="Z35" s="182" t="s">
        <v>25</v>
      </c>
      <c r="AA35" s="182" t="s">
        <v>25</v>
      </c>
      <c r="AB35" s="181">
        <v>4.5</v>
      </c>
      <c r="AC35" s="182" t="s">
        <v>25</v>
      </c>
      <c r="AD35" s="181">
        <v>0.065</v>
      </c>
      <c r="AE35" s="182" t="s">
        <v>25</v>
      </c>
      <c r="AF35" s="182" t="s">
        <v>32</v>
      </c>
      <c r="AG35" s="181">
        <v>0.0008</v>
      </c>
      <c r="AH35" s="182" t="s">
        <v>25</v>
      </c>
      <c r="AI35" s="182" t="s">
        <v>34</v>
      </c>
      <c r="AJ35" s="183" t="s">
        <v>33</v>
      </c>
    </row>
    <row r="36" spans="1:36" ht="15" customHeight="1" thickBot="1">
      <c r="A36" s="185" t="s">
        <v>23</v>
      </c>
      <c r="B36" s="279">
        <v>39430</v>
      </c>
      <c r="C36" s="186" t="s">
        <v>64</v>
      </c>
      <c r="D36" s="187">
        <v>0.0051</v>
      </c>
      <c r="E36" s="187">
        <v>0.00029</v>
      </c>
      <c r="F36" s="187">
        <v>0.0386</v>
      </c>
      <c r="G36" s="188" t="s">
        <v>62</v>
      </c>
      <c r="H36" s="188" t="s">
        <v>34</v>
      </c>
      <c r="I36" s="188" t="s">
        <v>34</v>
      </c>
      <c r="J36" s="187">
        <v>15.8</v>
      </c>
      <c r="K36" s="187">
        <v>2.3E-05</v>
      </c>
      <c r="L36" s="187">
        <v>2.3E-05</v>
      </c>
      <c r="M36" s="188" t="s">
        <v>32</v>
      </c>
      <c r="N36" s="187">
        <v>0.00033</v>
      </c>
      <c r="O36" s="187">
        <v>0.005</v>
      </c>
      <c r="P36" s="188" t="s">
        <v>60</v>
      </c>
      <c r="Q36" s="187">
        <v>0.5</v>
      </c>
      <c r="R36" s="187">
        <v>0.0014</v>
      </c>
      <c r="S36" s="187">
        <v>2.34</v>
      </c>
      <c r="T36" s="187">
        <v>0.00072</v>
      </c>
      <c r="U36" s="187">
        <v>0.0005</v>
      </c>
      <c r="V36" s="187">
        <v>2.13</v>
      </c>
      <c r="W36" s="187">
        <v>0.00025</v>
      </c>
      <c r="X36" s="187">
        <v>8E-06</v>
      </c>
      <c r="Y36" s="188" t="s">
        <v>34</v>
      </c>
      <c r="Z36" s="187">
        <v>4E-05</v>
      </c>
      <c r="AA36" s="187">
        <v>0.00015</v>
      </c>
      <c r="AB36" s="187">
        <v>4.89</v>
      </c>
      <c r="AC36" s="188" t="s">
        <v>62</v>
      </c>
      <c r="AD36" s="187">
        <v>0.0784</v>
      </c>
      <c r="AE36" s="188" t="s">
        <v>31</v>
      </c>
      <c r="AF36" s="187">
        <v>2E-06</v>
      </c>
      <c r="AG36" s="187">
        <v>0.00094</v>
      </c>
      <c r="AH36" s="188" t="s">
        <v>27</v>
      </c>
      <c r="AI36" s="187">
        <v>0.0009</v>
      </c>
      <c r="AJ36" s="189" t="s">
        <v>32</v>
      </c>
    </row>
    <row r="37" spans="1:36" ht="15" customHeight="1" thickTop="1">
      <c r="A37" s="190" t="s">
        <v>23</v>
      </c>
      <c r="B37" s="323" t="s">
        <v>49</v>
      </c>
      <c r="C37" s="191">
        <v>17</v>
      </c>
      <c r="D37" s="192">
        <v>17</v>
      </c>
      <c r="E37" s="192">
        <v>17</v>
      </c>
      <c r="F37" s="192">
        <v>17</v>
      </c>
      <c r="G37" s="192">
        <v>17</v>
      </c>
      <c r="H37" s="192">
        <v>17</v>
      </c>
      <c r="I37" s="192">
        <v>17</v>
      </c>
      <c r="J37" s="192">
        <v>17</v>
      </c>
      <c r="K37" s="192">
        <v>17</v>
      </c>
      <c r="L37" s="192">
        <v>17</v>
      </c>
      <c r="M37" s="192">
        <v>17</v>
      </c>
      <c r="N37" s="192">
        <v>17</v>
      </c>
      <c r="O37" s="192">
        <v>17</v>
      </c>
      <c r="P37" s="192">
        <v>12</v>
      </c>
      <c r="Q37" s="192">
        <v>17</v>
      </c>
      <c r="R37" s="192">
        <v>16</v>
      </c>
      <c r="S37" s="192">
        <v>17</v>
      </c>
      <c r="T37" s="192">
        <v>17</v>
      </c>
      <c r="U37" s="192">
        <v>17</v>
      </c>
      <c r="V37" s="192">
        <v>17</v>
      </c>
      <c r="W37" s="192">
        <v>17</v>
      </c>
      <c r="X37" s="192">
        <v>17</v>
      </c>
      <c r="Y37" s="192">
        <v>17</v>
      </c>
      <c r="Z37" s="192">
        <v>17</v>
      </c>
      <c r="AA37" s="192">
        <v>17</v>
      </c>
      <c r="AB37" s="192">
        <v>16</v>
      </c>
      <c r="AC37" s="192">
        <v>17</v>
      </c>
      <c r="AD37" s="192">
        <v>17</v>
      </c>
      <c r="AE37" s="192">
        <v>17</v>
      </c>
      <c r="AF37" s="192">
        <v>17</v>
      </c>
      <c r="AG37" s="192">
        <v>17</v>
      </c>
      <c r="AH37" s="192">
        <v>17</v>
      </c>
      <c r="AI37" s="192">
        <v>17</v>
      </c>
      <c r="AJ37" s="193">
        <v>17</v>
      </c>
    </row>
    <row r="38" spans="1:36" ht="15" customHeight="1">
      <c r="A38" s="179" t="s">
        <v>23</v>
      </c>
      <c r="B38" s="324" t="s">
        <v>50</v>
      </c>
      <c r="C38" s="180">
        <v>0.000125</v>
      </c>
      <c r="D38" s="182">
        <v>0.012</v>
      </c>
      <c r="E38" s="182">
        <v>0.0005</v>
      </c>
      <c r="F38" s="182">
        <v>0.0257</v>
      </c>
      <c r="G38" s="182">
        <v>0.0005</v>
      </c>
      <c r="H38" s="182">
        <v>0.0005</v>
      </c>
      <c r="I38" s="182">
        <v>0.025</v>
      </c>
      <c r="J38" s="182">
        <v>10.6</v>
      </c>
      <c r="K38" s="182">
        <v>0.0001</v>
      </c>
      <c r="L38" s="182">
        <v>0.0005</v>
      </c>
      <c r="M38" s="182">
        <v>0.0005</v>
      </c>
      <c r="N38" s="182">
        <v>0.0005</v>
      </c>
      <c r="O38" s="182">
        <v>0.025</v>
      </c>
      <c r="P38" s="182">
        <v>1E-05</v>
      </c>
      <c r="Q38" s="182">
        <v>0.4</v>
      </c>
      <c r="R38" s="182">
        <v>0.0009</v>
      </c>
      <c r="S38" s="182">
        <v>1.45</v>
      </c>
      <c r="T38" s="182">
        <v>0.00072</v>
      </c>
      <c r="U38" s="182">
        <v>0.00025</v>
      </c>
      <c r="V38" s="182">
        <v>1.89</v>
      </c>
      <c r="W38" s="182">
        <v>0.0005</v>
      </c>
      <c r="X38" s="182">
        <v>0.0005</v>
      </c>
      <c r="Y38" s="182">
        <v>0.075</v>
      </c>
      <c r="Z38" s="182">
        <v>0.0005</v>
      </c>
      <c r="AA38" s="182">
        <v>0.0005</v>
      </c>
      <c r="AB38" s="182">
        <v>4.65</v>
      </c>
      <c r="AC38" s="182">
        <v>0.0005</v>
      </c>
      <c r="AD38" s="182">
        <v>0.0539</v>
      </c>
      <c r="AE38" s="182">
        <v>0.0005</v>
      </c>
      <c r="AF38" s="182">
        <v>5E-05</v>
      </c>
      <c r="AG38" s="182">
        <v>0.00031</v>
      </c>
      <c r="AH38" s="182">
        <v>0.0005</v>
      </c>
      <c r="AI38" s="182">
        <v>0.0025</v>
      </c>
      <c r="AJ38" s="183">
        <v>0.005</v>
      </c>
    </row>
    <row r="39" spans="1:36" ht="15" customHeight="1">
      <c r="A39" s="179" t="s">
        <v>23</v>
      </c>
      <c r="B39" s="324" t="s">
        <v>51</v>
      </c>
      <c r="C39" s="194">
        <v>8.32352941176471E-05</v>
      </c>
      <c r="D39" s="195">
        <v>0.0772647058823529</v>
      </c>
      <c r="E39" s="196">
        <v>0.000516470588235294</v>
      </c>
      <c r="F39" s="195">
        <v>0.0330176470588235</v>
      </c>
      <c r="G39" s="196">
        <v>0.000332058823529412</v>
      </c>
      <c r="H39" s="196">
        <v>0.000919117647058824</v>
      </c>
      <c r="I39" s="195">
        <v>0.0255294117647059</v>
      </c>
      <c r="J39" s="197">
        <v>11.6258823529412</v>
      </c>
      <c r="K39" s="198">
        <v>6.96176470588235E-05</v>
      </c>
      <c r="L39" s="196">
        <v>0.000332852941176471</v>
      </c>
      <c r="M39" s="182">
        <v>0.000379411764705882</v>
      </c>
      <c r="N39" s="182">
        <v>0.000532941176470588</v>
      </c>
      <c r="O39" s="182">
        <v>0.0375882352941177</v>
      </c>
      <c r="P39" s="198">
        <v>1.10416666666667E-05</v>
      </c>
      <c r="Q39" s="199">
        <v>0.509411764705882</v>
      </c>
      <c r="R39" s="182">
        <v>0.001</v>
      </c>
      <c r="S39" s="200">
        <v>1.77823529411765</v>
      </c>
      <c r="T39" s="182">
        <v>0.00189764705882353</v>
      </c>
      <c r="U39" s="182">
        <v>0.00037764705882353</v>
      </c>
      <c r="V39" s="200">
        <v>1.92941176470588</v>
      </c>
      <c r="W39" s="201">
        <v>0.000403529411764706</v>
      </c>
      <c r="X39" s="182">
        <v>0.000352705882352941</v>
      </c>
      <c r="Y39" s="195">
        <v>0.0505882352941176</v>
      </c>
      <c r="Z39" s="196">
        <v>0.000337352941176471</v>
      </c>
      <c r="AA39" s="201">
        <v>0.000986470588235294</v>
      </c>
      <c r="AB39" s="200">
        <v>5.09375</v>
      </c>
      <c r="AC39" s="201">
        <v>0.000427941176470588</v>
      </c>
      <c r="AD39" s="195">
        <v>0.0581705882352941</v>
      </c>
      <c r="AE39" s="182">
        <v>0.000708823529411765</v>
      </c>
      <c r="AF39" s="198">
        <v>3.76470588235294E-05</v>
      </c>
      <c r="AG39" s="182">
        <v>0.000645176470588235</v>
      </c>
      <c r="AH39" s="201">
        <v>0.000354411764705883</v>
      </c>
      <c r="AI39" s="182">
        <v>0.00504117647058824</v>
      </c>
      <c r="AJ39" s="202">
        <v>0.00345705882352941</v>
      </c>
    </row>
    <row r="40" spans="1:36" ht="15" customHeight="1">
      <c r="A40" s="179" t="s">
        <v>23</v>
      </c>
      <c r="B40" s="324" t="s">
        <v>52</v>
      </c>
      <c r="C40" s="180">
        <v>0.0001</v>
      </c>
      <c r="D40" s="199">
        <v>0.2363</v>
      </c>
      <c r="E40" s="182">
        <v>0.0004</v>
      </c>
      <c r="F40" s="182">
        <v>0.024</v>
      </c>
      <c r="G40" s="182">
        <v>0.0002</v>
      </c>
      <c r="H40" s="182">
        <v>0.0009</v>
      </c>
      <c r="I40" s="182">
        <v>0.0295</v>
      </c>
      <c r="J40" s="200">
        <v>4.363</v>
      </c>
      <c r="K40" s="182">
        <v>0</v>
      </c>
      <c r="L40" s="182">
        <v>0.0002</v>
      </c>
      <c r="M40" s="182">
        <v>0.0003</v>
      </c>
      <c r="N40" s="182">
        <v>0.0004</v>
      </c>
      <c r="O40" s="182">
        <v>0.0361</v>
      </c>
      <c r="P40" s="182">
        <v>0</v>
      </c>
      <c r="Q40" s="199">
        <v>0.2742</v>
      </c>
      <c r="R40" s="182">
        <v>0.0006</v>
      </c>
      <c r="S40" s="182">
        <v>0.782</v>
      </c>
      <c r="T40" s="182">
        <v>0.0033</v>
      </c>
      <c r="U40" s="182">
        <v>0.0002</v>
      </c>
      <c r="V40" s="199">
        <v>0.4075</v>
      </c>
      <c r="W40" s="182">
        <v>0.0002</v>
      </c>
      <c r="X40" s="182">
        <v>0.0002</v>
      </c>
      <c r="Y40" s="182">
        <v>0.0342</v>
      </c>
      <c r="Z40" s="182">
        <v>0.0002</v>
      </c>
      <c r="AA40" s="182">
        <v>0.0026</v>
      </c>
      <c r="AB40" s="200">
        <v>2.0712</v>
      </c>
      <c r="AC40" s="182">
        <v>0.0005</v>
      </c>
      <c r="AD40" s="182">
        <v>0.0222</v>
      </c>
      <c r="AE40" s="182">
        <v>0.0007</v>
      </c>
      <c r="AF40" s="182">
        <v>0</v>
      </c>
      <c r="AG40" s="182">
        <v>0.0006</v>
      </c>
      <c r="AH40" s="182">
        <v>0.0002</v>
      </c>
      <c r="AI40" s="182">
        <v>0.0089</v>
      </c>
      <c r="AJ40" s="183">
        <v>0.0022</v>
      </c>
    </row>
    <row r="41" spans="1:36" ht="15" customHeight="1">
      <c r="A41" s="179" t="s">
        <v>23</v>
      </c>
      <c r="B41" s="324" t="s">
        <v>53</v>
      </c>
      <c r="C41" s="180" t="s">
        <v>64</v>
      </c>
      <c r="D41" s="182">
        <v>0.0051</v>
      </c>
      <c r="E41" s="182" t="s">
        <v>28</v>
      </c>
      <c r="F41" s="182">
        <v>0.013</v>
      </c>
      <c r="G41" s="182" t="s">
        <v>62</v>
      </c>
      <c r="H41" s="182" t="s">
        <v>42</v>
      </c>
      <c r="I41" s="182" t="s">
        <v>34</v>
      </c>
      <c r="J41" s="182">
        <v>4.31</v>
      </c>
      <c r="K41" s="182" t="s">
        <v>64</v>
      </c>
      <c r="L41" s="182" t="s">
        <v>64</v>
      </c>
      <c r="M41" s="182" t="s">
        <v>32</v>
      </c>
      <c r="N41" s="182">
        <v>0.00029</v>
      </c>
      <c r="O41" s="182">
        <v>0.005</v>
      </c>
      <c r="P41" s="182" t="s">
        <v>61</v>
      </c>
      <c r="Q41" s="182">
        <v>0.3</v>
      </c>
      <c r="R41" s="182">
        <v>0.0008</v>
      </c>
      <c r="S41" s="182">
        <v>0.64</v>
      </c>
      <c r="T41" s="182">
        <v>0.0004</v>
      </c>
      <c r="U41" s="182">
        <v>0.00019</v>
      </c>
      <c r="V41" s="182">
        <v>0.87</v>
      </c>
      <c r="W41" s="182" t="s">
        <v>28</v>
      </c>
      <c r="X41" s="182">
        <v>8E-06</v>
      </c>
      <c r="Y41" s="182" t="s">
        <v>34</v>
      </c>
      <c r="Z41" s="182" t="s">
        <v>28</v>
      </c>
      <c r="AA41" s="182" t="s">
        <v>43</v>
      </c>
      <c r="AB41" s="182">
        <v>2.4</v>
      </c>
      <c r="AC41" s="182" t="s">
        <v>62</v>
      </c>
      <c r="AD41" s="182">
        <v>0.022</v>
      </c>
      <c r="AE41" s="182">
        <v>0.0003</v>
      </c>
      <c r="AF41" s="182" t="s">
        <v>65</v>
      </c>
      <c r="AG41" s="182">
        <v>0.0003</v>
      </c>
      <c r="AH41" s="182" t="s">
        <v>42</v>
      </c>
      <c r="AI41" s="182">
        <v>0.0006</v>
      </c>
      <c r="AJ41" s="183" t="s">
        <v>32</v>
      </c>
    </row>
    <row r="42" spans="1:36" ht="15" customHeight="1" thickBot="1">
      <c r="A42" s="185" t="s">
        <v>23</v>
      </c>
      <c r="B42" s="325" t="s">
        <v>54</v>
      </c>
      <c r="C42" s="186" t="s">
        <v>24</v>
      </c>
      <c r="D42" s="188">
        <v>0.99</v>
      </c>
      <c r="E42" s="188">
        <v>0.002</v>
      </c>
      <c r="F42" s="188">
        <v>0.12</v>
      </c>
      <c r="G42" s="188" t="s">
        <v>25</v>
      </c>
      <c r="H42" s="188" t="s">
        <v>34</v>
      </c>
      <c r="I42" s="188">
        <v>0.12</v>
      </c>
      <c r="J42" s="188">
        <v>18.7</v>
      </c>
      <c r="K42" s="188" t="s">
        <v>27</v>
      </c>
      <c r="L42" s="188" t="s">
        <v>25</v>
      </c>
      <c r="M42" s="188" t="s">
        <v>25</v>
      </c>
      <c r="N42" s="188">
        <v>0.002</v>
      </c>
      <c r="O42" s="188">
        <v>0.14</v>
      </c>
      <c r="P42" s="188" t="s">
        <v>42</v>
      </c>
      <c r="Q42" s="188">
        <v>1.4</v>
      </c>
      <c r="R42" s="188" t="s">
        <v>34</v>
      </c>
      <c r="S42" s="188">
        <v>3.07</v>
      </c>
      <c r="T42" s="188">
        <v>0.014</v>
      </c>
      <c r="U42" s="188">
        <v>0.0007</v>
      </c>
      <c r="V42" s="188">
        <v>2.71</v>
      </c>
      <c r="W42" s="188" t="s">
        <v>25</v>
      </c>
      <c r="X42" s="188" t="s">
        <v>25</v>
      </c>
      <c r="Y42" s="188" t="s">
        <v>30</v>
      </c>
      <c r="Z42" s="188" t="s">
        <v>25</v>
      </c>
      <c r="AA42" s="188">
        <v>0.011</v>
      </c>
      <c r="AB42" s="188">
        <v>10.7</v>
      </c>
      <c r="AC42" s="188">
        <v>0.002</v>
      </c>
      <c r="AD42" s="188">
        <v>0.11</v>
      </c>
      <c r="AE42" s="188">
        <v>0.003</v>
      </c>
      <c r="AF42" s="188" t="s">
        <v>32</v>
      </c>
      <c r="AG42" s="188">
        <v>0.0025</v>
      </c>
      <c r="AH42" s="188" t="s">
        <v>25</v>
      </c>
      <c r="AI42" s="188">
        <v>0.038</v>
      </c>
      <c r="AJ42" s="189" t="s">
        <v>33</v>
      </c>
    </row>
    <row r="43" spans="1:36" ht="15" customHeight="1" thickTop="1">
      <c r="A43" s="190" t="s">
        <v>23</v>
      </c>
      <c r="B43" s="323" t="s">
        <v>55</v>
      </c>
      <c r="C43" s="191">
        <v>17</v>
      </c>
      <c r="D43" s="192">
        <v>0</v>
      </c>
      <c r="E43" s="192">
        <v>10</v>
      </c>
      <c r="F43" s="192">
        <v>0</v>
      </c>
      <c r="G43" s="192">
        <v>17</v>
      </c>
      <c r="H43" s="192">
        <v>17</v>
      </c>
      <c r="I43" s="192">
        <v>15</v>
      </c>
      <c r="J43" s="192">
        <v>0</v>
      </c>
      <c r="K43" s="192">
        <v>13</v>
      </c>
      <c r="L43" s="192">
        <v>14</v>
      </c>
      <c r="M43" s="192">
        <v>15</v>
      </c>
      <c r="N43" s="192">
        <v>10</v>
      </c>
      <c r="O43" s="192">
        <v>7</v>
      </c>
      <c r="P43" s="203">
        <v>12</v>
      </c>
      <c r="Q43" s="191">
        <v>0</v>
      </c>
      <c r="R43" s="192">
        <v>8</v>
      </c>
      <c r="S43" s="192">
        <v>0</v>
      </c>
      <c r="T43" s="192">
        <v>5</v>
      </c>
      <c r="U43" s="192">
        <v>7</v>
      </c>
      <c r="V43" s="192">
        <v>0</v>
      </c>
      <c r="W43" s="192">
        <v>13</v>
      </c>
      <c r="X43" s="192">
        <v>11</v>
      </c>
      <c r="Y43" s="192">
        <v>16</v>
      </c>
      <c r="Z43" s="192">
        <v>14</v>
      </c>
      <c r="AA43" s="192">
        <v>13</v>
      </c>
      <c r="AB43" s="192">
        <v>0</v>
      </c>
      <c r="AC43" s="192">
        <v>14</v>
      </c>
      <c r="AD43" s="192">
        <v>0</v>
      </c>
      <c r="AE43" s="192">
        <v>12</v>
      </c>
      <c r="AF43" s="192">
        <v>15</v>
      </c>
      <c r="AG43" s="192">
        <v>7</v>
      </c>
      <c r="AH43" s="192">
        <v>17</v>
      </c>
      <c r="AI43" s="192">
        <v>8</v>
      </c>
      <c r="AJ43" s="193">
        <v>16</v>
      </c>
    </row>
    <row r="44" spans="1:36" ht="15" customHeight="1">
      <c r="A44" s="179" t="s">
        <v>23</v>
      </c>
      <c r="B44" s="324" t="s">
        <v>56</v>
      </c>
      <c r="C44" s="180">
        <v>100</v>
      </c>
      <c r="D44" s="182">
        <v>0</v>
      </c>
      <c r="E44" s="182">
        <v>59</v>
      </c>
      <c r="F44" s="182">
        <v>0</v>
      </c>
      <c r="G44" s="182">
        <v>100</v>
      </c>
      <c r="H44" s="182">
        <v>100</v>
      </c>
      <c r="I44" s="182">
        <v>88</v>
      </c>
      <c r="J44" s="182">
        <v>0</v>
      </c>
      <c r="K44" s="182">
        <v>76</v>
      </c>
      <c r="L44" s="182">
        <v>82</v>
      </c>
      <c r="M44" s="182">
        <v>88</v>
      </c>
      <c r="N44" s="182">
        <v>59</v>
      </c>
      <c r="O44" s="182">
        <v>41</v>
      </c>
      <c r="P44" s="204">
        <v>100</v>
      </c>
      <c r="Q44" s="180">
        <v>0</v>
      </c>
      <c r="R44" s="182">
        <v>50</v>
      </c>
      <c r="S44" s="182">
        <v>0</v>
      </c>
      <c r="T44" s="182">
        <v>29</v>
      </c>
      <c r="U44" s="182">
        <v>41</v>
      </c>
      <c r="V44" s="182">
        <v>0</v>
      </c>
      <c r="W44" s="182">
        <v>76</v>
      </c>
      <c r="X44" s="182">
        <v>65</v>
      </c>
      <c r="Y44" s="182">
        <v>94</v>
      </c>
      <c r="Z44" s="182">
        <v>82</v>
      </c>
      <c r="AA44" s="182">
        <v>76</v>
      </c>
      <c r="AB44" s="182">
        <v>0</v>
      </c>
      <c r="AC44" s="182">
        <v>82</v>
      </c>
      <c r="AD44" s="182">
        <v>0</v>
      </c>
      <c r="AE44" s="182">
        <v>71</v>
      </c>
      <c r="AF44" s="182">
        <v>88</v>
      </c>
      <c r="AG44" s="182">
        <v>41</v>
      </c>
      <c r="AH44" s="182">
        <v>100</v>
      </c>
      <c r="AI44" s="182">
        <v>47</v>
      </c>
      <c r="AJ44" s="183">
        <v>94</v>
      </c>
    </row>
    <row r="45" spans="1:36" ht="15" customHeight="1">
      <c r="A45" s="179" t="s">
        <v>23</v>
      </c>
      <c r="B45" s="324" t="s">
        <v>57</v>
      </c>
      <c r="C45" s="180" t="s">
        <v>24</v>
      </c>
      <c r="D45" s="182" t="s">
        <v>60</v>
      </c>
      <c r="E45" s="182" t="s">
        <v>25</v>
      </c>
      <c r="F45" s="182" t="s">
        <v>60</v>
      </c>
      <c r="G45" s="182" t="s">
        <v>25</v>
      </c>
      <c r="H45" s="182" t="s">
        <v>34</v>
      </c>
      <c r="I45" s="182" t="s">
        <v>26</v>
      </c>
      <c r="J45" s="182" t="s">
        <v>60</v>
      </c>
      <c r="K45" s="182" t="s">
        <v>27</v>
      </c>
      <c r="L45" s="182" t="s">
        <v>25</v>
      </c>
      <c r="M45" s="182" t="s">
        <v>25</v>
      </c>
      <c r="N45" s="182" t="s">
        <v>25</v>
      </c>
      <c r="O45" s="182" t="s">
        <v>26</v>
      </c>
      <c r="P45" s="204" t="s">
        <v>42</v>
      </c>
      <c r="Q45" s="180" t="s">
        <v>60</v>
      </c>
      <c r="R45" s="182" t="s">
        <v>34</v>
      </c>
      <c r="S45" s="182" t="s">
        <v>60</v>
      </c>
      <c r="T45" s="182" t="s">
        <v>25</v>
      </c>
      <c r="U45" s="182" t="s">
        <v>31</v>
      </c>
      <c r="V45" s="182" t="s">
        <v>60</v>
      </c>
      <c r="W45" s="182" t="s">
        <v>25</v>
      </c>
      <c r="X45" s="182" t="s">
        <v>25</v>
      </c>
      <c r="Y45" s="182" t="s">
        <v>30</v>
      </c>
      <c r="Z45" s="182" t="s">
        <v>25</v>
      </c>
      <c r="AA45" s="182" t="s">
        <v>25</v>
      </c>
      <c r="AB45" s="182" t="s">
        <v>60</v>
      </c>
      <c r="AC45" s="182" t="s">
        <v>25</v>
      </c>
      <c r="AD45" s="182" t="s">
        <v>60</v>
      </c>
      <c r="AE45" s="182" t="s">
        <v>25</v>
      </c>
      <c r="AF45" s="182" t="s">
        <v>32</v>
      </c>
      <c r="AG45" s="182" t="s">
        <v>31</v>
      </c>
      <c r="AH45" s="182" t="s">
        <v>25</v>
      </c>
      <c r="AI45" s="182" t="s">
        <v>34</v>
      </c>
      <c r="AJ45" s="183" t="s">
        <v>33</v>
      </c>
    </row>
    <row r="46" spans="1:36" ht="15" customHeight="1">
      <c r="A46" s="179" t="s">
        <v>23</v>
      </c>
      <c r="B46" s="324" t="s">
        <v>58</v>
      </c>
      <c r="C46" s="180">
        <v>4.99999987368938E-06</v>
      </c>
      <c r="D46" s="182">
        <v>0.00700000021606684</v>
      </c>
      <c r="E46" s="182">
        <v>0.000289999996311963</v>
      </c>
      <c r="F46" s="182">
        <v>0.0245999991893768</v>
      </c>
      <c r="G46" s="198">
        <v>2.49999993684469E-05</v>
      </c>
      <c r="H46" s="182">
        <v>0.000500000023748726</v>
      </c>
      <c r="I46" s="182">
        <v>0.00400000018998981</v>
      </c>
      <c r="J46" s="200">
        <v>9.38000011444092</v>
      </c>
      <c r="K46" s="182">
        <v>2.30000005103648E-05</v>
      </c>
      <c r="L46" s="182">
        <v>2.30000005103648E-05</v>
      </c>
      <c r="M46" s="182">
        <v>9.99999974737875E-05</v>
      </c>
      <c r="N46" s="182">
        <v>0.00039999998989515</v>
      </c>
      <c r="O46" s="182">
        <v>0.0189999993890524</v>
      </c>
      <c r="P46" s="204">
        <v>9.99999993684469E-06</v>
      </c>
      <c r="Q46" s="180">
        <v>0.31700000166893</v>
      </c>
      <c r="R46" s="182">
        <v>0.000500000005937181</v>
      </c>
      <c r="S46" s="182">
        <v>1.28999996185303</v>
      </c>
      <c r="T46" s="182">
        <v>0.000500000023748726</v>
      </c>
      <c r="U46" s="182">
        <v>0.000250000011874363</v>
      </c>
      <c r="V46" s="182">
        <v>1.77999997138977</v>
      </c>
      <c r="W46" s="182">
        <v>0.000250000011874363</v>
      </c>
      <c r="X46" s="182">
        <v>0.000199999994947575</v>
      </c>
      <c r="Y46" s="182">
        <v>0.00999999977648258</v>
      </c>
      <c r="Z46" s="182">
        <v>3.9999998989515E-05</v>
      </c>
      <c r="AA46" s="182">
        <v>0.000150000007124618</v>
      </c>
      <c r="AB46" s="182">
        <v>3.99000000953674</v>
      </c>
      <c r="AC46" s="182">
        <v>9.99999974737875E-05</v>
      </c>
      <c r="AD46" s="182">
        <v>0.0439999997615814</v>
      </c>
      <c r="AE46" s="182">
        <v>0.000250000011874363</v>
      </c>
      <c r="AF46" s="182">
        <v>9.99999974737875E-06</v>
      </c>
      <c r="AG46" s="182">
        <v>0.000250000011874363</v>
      </c>
      <c r="AH46" s="182">
        <v>9.99999974737875E-05</v>
      </c>
      <c r="AI46" s="182">
        <v>0.00130000000353903</v>
      </c>
      <c r="AJ46" s="183">
        <v>0.00100000004749745</v>
      </c>
    </row>
    <row r="47" spans="1:36" ht="15" customHeight="1" thickBot="1">
      <c r="A47" s="205" t="s">
        <v>23</v>
      </c>
      <c r="B47" s="326" t="s">
        <v>59</v>
      </c>
      <c r="C47" s="206">
        <v>0.000125000005937181</v>
      </c>
      <c r="D47" s="207">
        <v>0.0240000002086163</v>
      </c>
      <c r="E47" s="207">
        <v>0.000500000023748726</v>
      </c>
      <c r="F47" s="207">
        <v>0.0370000004768372</v>
      </c>
      <c r="G47" s="207">
        <v>0.000500000023748726</v>
      </c>
      <c r="H47" s="207">
        <v>0.000500000023748726</v>
      </c>
      <c r="I47" s="207">
        <v>0.025000000372529</v>
      </c>
      <c r="J47" s="208">
        <v>15.3999996185303</v>
      </c>
      <c r="K47" s="207">
        <v>9.99999974737875E-05</v>
      </c>
      <c r="L47" s="207">
        <v>0.000500000023748726</v>
      </c>
      <c r="M47" s="207">
        <v>0.000500000023748726</v>
      </c>
      <c r="N47" s="207">
        <v>0.000500000023748726</v>
      </c>
      <c r="O47" s="207">
        <v>0.0270000007003546</v>
      </c>
      <c r="P47" s="209">
        <v>9.99999981053406E-06</v>
      </c>
      <c r="Q47" s="206">
        <v>0.600000023841858</v>
      </c>
      <c r="R47" s="207">
        <v>0.00125000004274771</v>
      </c>
      <c r="S47" s="207">
        <v>2.40000009536743</v>
      </c>
      <c r="T47" s="207">
        <v>0.0020000000949949</v>
      </c>
      <c r="U47" s="207">
        <v>0.000500000023748726</v>
      </c>
      <c r="V47" s="207">
        <v>2.13000011444092</v>
      </c>
      <c r="W47" s="207">
        <v>0.000500000023748726</v>
      </c>
      <c r="X47" s="207">
        <v>0.000500000023748726</v>
      </c>
      <c r="Y47" s="207">
        <v>0.0750000029802322</v>
      </c>
      <c r="Z47" s="207">
        <v>0.000500000023748726</v>
      </c>
      <c r="AA47" s="207">
        <v>0.000500000023748726</v>
      </c>
      <c r="AB47" s="210">
        <v>5.42250012874603</v>
      </c>
      <c r="AC47" s="207">
        <v>0.000500000023748726</v>
      </c>
      <c r="AD47" s="207">
        <v>0.0724000036716461</v>
      </c>
      <c r="AE47" s="207">
        <v>0.000500000023748726</v>
      </c>
      <c r="AF47" s="207">
        <v>4.99999987368938E-05</v>
      </c>
      <c r="AG47" s="207">
        <v>0.0007999999797903</v>
      </c>
      <c r="AH47" s="207">
        <v>0.000500000023748726</v>
      </c>
      <c r="AI47" s="207">
        <v>0.00270000007003546</v>
      </c>
      <c r="AJ47" s="211">
        <v>0.00499999988824129</v>
      </c>
    </row>
    <row r="48" spans="1:37" ht="12.75">
      <c r="A48" s="359" t="s">
        <v>156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</row>
    <row r="49" spans="1:37" ht="12.75">
      <c r="A49" s="356" t="s">
        <v>46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</row>
    <row r="50" spans="1:37" ht="12.75">
      <c r="A50" s="356" t="s">
        <v>157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</row>
    <row r="51" spans="1:37" ht="12.75">
      <c r="A51" s="356" t="s">
        <v>47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</row>
  </sheetData>
  <mergeCells count="5">
    <mergeCell ref="A51:AK51"/>
    <mergeCell ref="A3:B3"/>
    <mergeCell ref="A48:AK48"/>
    <mergeCell ref="A49:AK49"/>
    <mergeCell ref="A50:AK50"/>
  </mergeCells>
  <printOptions/>
  <pageMargins left="0.7480314960629921" right="0.7480314960629921" top="0.984251968503937" bottom="0.78" header="0.42" footer="0.39"/>
  <pageSetup horizontalDpi="600" verticalDpi="600" orientation="landscape" pageOrder="overThenDown" paperSize="3" scale="90" r:id="rId4"/>
  <headerFooter alignWithMargins="0">
    <oddHeader>&amp;L&amp;"Arial,Italic"&amp;8Faro Mine Complex Closure and Reclamation-Project Proposal&amp;"Arial,Regular"&amp;10
&amp;8Appendices to Current Environmental Conditions Supporting Document&amp;10
&amp;C&amp;"Arial,Bold"&amp;12
B2.2-1 Vangorda Creek Drainage Reference Sites</oddHeader>
    <oddFooter>&amp;L&amp;6&amp;F&amp;C&amp;P&amp;R&amp;G</oddFooter>
  </headerFooter>
  <ignoredErrors>
    <ignoredError sqref="D13 AE14:AI14 AE15:AI16 D14 AK16 AK15 AE17:AI18 AK14 AK17:AK18 AK13 F14:AD14 F13:AD13 F17:AD18 AE13:AI13 J15 L15:AD16 K15" formulaRange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zoomScale="75" zoomScaleNormal="85" zoomScaleSheetLayoutView="75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16" sqref="AF16"/>
    </sheetView>
  </sheetViews>
  <sheetFormatPr defaultColWidth="9.140625" defaultRowHeight="12.75"/>
  <cols>
    <col min="1" max="1" width="10.140625" style="24" customWidth="1"/>
    <col min="2" max="2" width="49.421875" style="24" customWidth="1"/>
    <col min="3" max="3" width="12.28125" style="24" bestFit="1" customWidth="1"/>
    <col min="4" max="8" width="10.7109375" style="24" customWidth="1"/>
    <col min="9" max="9" width="12.28125" style="24" bestFit="1" customWidth="1"/>
    <col min="10" max="10" width="10.7109375" style="24" customWidth="1"/>
    <col min="11" max="11" width="12.28125" style="24" bestFit="1" customWidth="1"/>
    <col min="12" max="15" width="10.7109375" style="24" customWidth="1"/>
    <col min="16" max="16" width="12.57421875" style="24" bestFit="1" customWidth="1"/>
    <col min="17" max="31" width="10.7109375" style="24" customWidth="1"/>
    <col min="32" max="32" width="12.28125" style="24" bestFit="1" customWidth="1"/>
    <col min="33" max="34" width="11.57421875" style="24" bestFit="1" customWidth="1"/>
    <col min="35" max="36" width="10.7109375" style="24" customWidth="1"/>
    <col min="37" max="16384" width="9.140625" style="24" customWidth="1"/>
  </cols>
  <sheetData>
    <row r="1" spans="1:36" ht="13.5" thickBot="1">
      <c r="A1" s="70" t="s">
        <v>160</v>
      </c>
      <c r="B1" s="23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26.25" thickBot="1">
      <c r="A2" s="341" t="s">
        <v>1</v>
      </c>
      <c r="B2" s="342" t="s">
        <v>2</v>
      </c>
      <c r="C2" s="343" t="s">
        <v>102</v>
      </c>
      <c r="D2" s="344" t="s">
        <v>103</v>
      </c>
      <c r="E2" s="344" t="s">
        <v>104</v>
      </c>
      <c r="F2" s="344" t="s">
        <v>105</v>
      </c>
      <c r="G2" s="344" t="s">
        <v>95</v>
      </c>
      <c r="H2" s="344" t="s">
        <v>107</v>
      </c>
      <c r="I2" s="344" t="s">
        <v>106</v>
      </c>
      <c r="J2" s="344" t="s">
        <v>112</v>
      </c>
      <c r="K2" s="344" t="s">
        <v>108</v>
      </c>
      <c r="L2" s="344" t="s">
        <v>109</v>
      </c>
      <c r="M2" s="344" t="s">
        <v>110</v>
      </c>
      <c r="N2" s="344" t="s">
        <v>113</v>
      </c>
      <c r="O2" s="344" t="s">
        <v>111</v>
      </c>
      <c r="P2" s="344" t="s">
        <v>114</v>
      </c>
      <c r="Q2" s="344" t="s">
        <v>93</v>
      </c>
      <c r="R2" s="344" t="s">
        <v>94</v>
      </c>
      <c r="S2" s="344" t="s">
        <v>149</v>
      </c>
      <c r="T2" s="344" t="s">
        <v>116</v>
      </c>
      <c r="U2" s="344" t="s">
        <v>150</v>
      </c>
      <c r="V2" s="344" t="s">
        <v>115</v>
      </c>
      <c r="W2" s="344" t="s">
        <v>118</v>
      </c>
      <c r="X2" s="344" t="s">
        <v>117</v>
      </c>
      <c r="Y2" s="344" t="s">
        <v>98</v>
      </c>
      <c r="Z2" s="344" t="s">
        <v>119</v>
      </c>
      <c r="AA2" s="344" t="s">
        <v>120</v>
      </c>
      <c r="AB2" s="344" t="s">
        <v>96</v>
      </c>
      <c r="AC2" s="344" t="s">
        <v>122</v>
      </c>
      <c r="AD2" s="344" t="s">
        <v>121</v>
      </c>
      <c r="AE2" s="344" t="s">
        <v>97</v>
      </c>
      <c r="AF2" s="344" t="s">
        <v>101</v>
      </c>
      <c r="AG2" s="344" t="s">
        <v>99</v>
      </c>
      <c r="AH2" s="344" t="s">
        <v>100</v>
      </c>
      <c r="AI2" s="344" t="s">
        <v>123</v>
      </c>
      <c r="AJ2" s="345" t="s">
        <v>124</v>
      </c>
    </row>
    <row r="3" spans="1:37" ht="13.5" customHeight="1">
      <c r="A3" s="25" t="s">
        <v>48</v>
      </c>
      <c r="B3" s="259">
        <v>39168</v>
      </c>
      <c r="C3" s="287" t="s">
        <v>42</v>
      </c>
      <c r="D3" s="288">
        <v>0.007</v>
      </c>
      <c r="E3" s="288">
        <v>0.0002</v>
      </c>
      <c r="F3" s="288">
        <v>0.037</v>
      </c>
      <c r="G3" s="288" t="s">
        <v>33</v>
      </c>
      <c r="H3" s="288" t="s">
        <v>27</v>
      </c>
      <c r="I3" s="288" t="s">
        <v>27</v>
      </c>
      <c r="J3" s="288">
        <v>12.6</v>
      </c>
      <c r="K3" s="288">
        <v>2E-05</v>
      </c>
      <c r="L3" s="288" t="s">
        <v>27</v>
      </c>
      <c r="M3" s="288" t="s">
        <v>27</v>
      </c>
      <c r="N3" s="288">
        <v>0.0005</v>
      </c>
      <c r="O3" s="288">
        <v>0.01</v>
      </c>
      <c r="P3" s="288" t="s">
        <v>61</v>
      </c>
      <c r="Q3" s="288">
        <v>0.66</v>
      </c>
      <c r="R3" s="288">
        <v>0.0003</v>
      </c>
      <c r="S3" s="288">
        <v>2.45</v>
      </c>
      <c r="T3" s="288">
        <v>0.001</v>
      </c>
      <c r="U3" s="288" t="s">
        <v>32</v>
      </c>
      <c r="V3" s="288">
        <v>2.06</v>
      </c>
      <c r="W3" s="288">
        <v>0.0003</v>
      </c>
      <c r="X3" s="288" t="s">
        <v>27</v>
      </c>
      <c r="Y3" s="288" t="s">
        <v>38</v>
      </c>
      <c r="Z3" s="288" t="s">
        <v>27</v>
      </c>
      <c r="AA3" s="288" t="s">
        <v>27</v>
      </c>
      <c r="AB3" s="288">
        <v>5.31</v>
      </c>
      <c r="AC3" s="288" t="s">
        <v>27</v>
      </c>
      <c r="AD3" s="288">
        <v>0.061</v>
      </c>
      <c r="AE3" s="288">
        <v>0.0003</v>
      </c>
      <c r="AF3" s="288" t="s">
        <v>28</v>
      </c>
      <c r="AG3" s="288">
        <v>0.0006</v>
      </c>
      <c r="AH3" s="288" t="s">
        <v>27</v>
      </c>
      <c r="AI3" s="288" t="s">
        <v>25</v>
      </c>
      <c r="AJ3" s="289" t="s">
        <v>37</v>
      </c>
      <c r="AK3" s="22"/>
    </row>
    <row r="4" spans="1:37" ht="13.5" customHeight="1">
      <c r="A4" s="26" t="s">
        <v>48</v>
      </c>
      <c r="B4" s="260">
        <v>39351</v>
      </c>
      <c r="C4" s="290" t="s">
        <v>81</v>
      </c>
      <c r="D4" s="51">
        <v>0.04</v>
      </c>
      <c r="E4" s="51">
        <v>0.0002</v>
      </c>
      <c r="F4" s="51">
        <v>0.0256</v>
      </c>
      <c r="G4" s="51" t="s">
        <v>83</v>
      </c>
      <c r="H4" s="51" t="s">
        <v>80</v>
      </c>
      <c r="I4" s="51" t="s">
        <v>80</v>
      </c>
      <c r="J4" s="51">
        <v>9.25</v>
      </c>
      <c r="K4" s="51" t="s">
        <v>81</v>
      </c>
      <c r="L4" s="51">
        <v>0.0001</v>
      </c>
      <c r="M4" s="51">
        <v>0.0004</v>
      </c>
      <c r="N4" s="51">
        <v>0.0006</v>
      </c>
      <c r="O4" s="51">
        <v>0.028</v>
      </c>
      <c r="P4" s="51" t="s">
        <v>81</v>
      </c>
      <c r="Q4" s="51">
        <v>0.348</v>
      </c>
      <c r="R4" s="51">
        <v>0.0005</v>
      </c>
      <c r="S4" s="51">
        <v>1.74</v>
      </c>
      <c r="T4" s="51">
        <v>0.0005600000000000001</v>
      </c>
      <c r="U4" s="51">
        <v>0.00013000000000000002</v>
      </c>
      <c r="V4" s="51">
        <v>1.68</v>
      </c>
      <c r="W4" s="51" t="s">
        <v>85</v>
      </c>
      <c r="X4" s="51">
        <v>5E-05</v>
      </c>
      <c r="Y4" s="51" t="s">
        <v>86</v>
      </c>
      <c r="Z4" s="51">
        <v>0.0008900000000000001</v>
      </c>
      <c r="AA4" s="51" t="s">
        <v>85</v>
      </c>
      <c r="AB4" s="51">
        <v>4.4</v>
      </c>
      <c r="AC4" s="51" t="s">
        <v>80</v>
      </c>
      <c r="AD4" s="51">
        <v>0.046700000000000005</v>
      </c>
      <c r="AE4" s="51">
        <v>0.0026</v>
      </c>
      <c r="AF4" s="51">
        <v>5E-05</v>
      </c>
      <c r="AG4" s="51">
        <v>0.00035</v>
      </c>
      <c r="AH4" s="51">
        <v>5.9999999999999995E-05</v>
      </c>
      <c r="AI4" s="51">
        <v>0.0022</v>
      </c>
      <c r="AJ4" s="123">
        <v>0.00023999999999999998</v>
      </c>
      <c r="AK4" s="22"/>
    </row>
    <row r="5" spans="1:37" ht="13.5" customHeight="1">
      <c r="A5" s="26" t="s">
        <v>48</v>
      </c>
      <c r="B5" s="260">
        <v>39380</v>
      </c>
      <c r="C5" s="290" t="s">
        <v>87</v>
      </c>
      <c r="D5" s="51">
        <v>0.0152</v>
      </c>
      <c r="E5" s="51">
        <v>0.00017</v>
      </c>
      <c r="F5" s="51">
        <v>0.0285</v>
      </c>
      <c r="G5" s="51" t="s">
        <v>88</v>
      </c>
      <c r="H5" s="51">
        <v>1E-05</v>
      </c>
      <c r="I5" s="51" t="s">
        <v>87</v>
      </c>
      <c r="J5" s="51">
        <v>10.2</v>
      </c>
      <c r="K5" s="51">
        <v>1.4E-05</v>
      </c>
      <c r="L5" s="51">
        <v>1.1E-05</v>
      </c>
      <c r="M5" s="51">
        <v>0.0001</v>
      </c>
      <c r="N5" s="51">
        <v>0.00051</v>
      </c>
      <c r="O5" s="51">
        <v>1.4E-05</v>
      </c>
      <c r="P5" s="51"/>
      <c r="Q5" s="51">
        <v>0.34</v>
      </c>
      <c r="R5" s="51">
        <v>0.0005</v>
      </c>
      <c r="S5" s="51">
        <v>1.79</v>
      </c>
      <c r="T5" s="51">
        <v>0.00074</v>
      </c>
      <c r="U5" s="51">
        <v>0.00013000000000000002</v>
      </c>
      <c r="V5" s="51">
        <v>1.64</v>
      </c>
      <c r="W5" s="51">
        <v>0.00014000000000000001</v>
      </c>
      <c r="X5" s="51">
        <v>0.00013900000000000002</v>
      </c>
      <c r="Y5" s="51"/>
      <c r="Z5" s="51">
        <v>2E-05</v>
      </c>
      <c r="AA5" s="51" t="s">
        <v>89</v>
      </c>
      <c r="AB5" s="51"/>
      <c r="AC5" s="51">
        <v>2E-05</v>
      </c>
      <c r="AD5" s="51">
        <v>0.052899999999999996</v>
      </c>
      <c r="AE5" s="51" t="s">
        <v>85</v>
      </c>
      <c r="AF5" s="51">
        <v>2E-06</v>
      </c>
      <c r="AG5" s="51">
        <v>0.000382</v>
      </c>
      <c r="AH5" s="51" t="s">
        <v>84</v>
      </c>
      <c r="AI5" s="51">
        <v>0.002</v>
      </c>
      <c r="AJ5" s="123">
        <v>0.0001</v>
      </c>
      <c r="AK5" s="22"/>
    </row>
    <row r="6" spans="1:37" ht="13.5" customHeight="1">
      <c r="A6" s="26" t="s">
        <v>48</v>
      </c>
      <c r="B6" s="260">
        <v>39407</v>
      </c>
      <c r="C6" s="290" t="s">
        <v>87</v>
      </c>
      <c r="D6" s="51">
        <v>0.0154</v>
      </c>
      <c r="E6" s="51">
        <v>0.00017999999999999998</v>
      </c>
      <c r="F6" s="51">
        <v>0.0317</v>
      </c>
      <c r="G6" s="51" t="s">
        <v>88</v>
      </c>
      <c r="H6" s="51">
        <v>1E-05</v>
      </c>
      <c r="I6" s="51" t="s">
        <v>87</v>
      </c>
      <c r="J6" s="51">
        <v>11.6</v>
      </c>
      <c r="K6" s="51">
        <v>1E-05</v>
      </c>
      <c r="L6" s="51">
        <v>1.3E-05</v>
      </c>
      <c r="M6" s="51" t="s">
        <v>82</v>
      </c>
      <c r="N6" s="51">
        <v>0.00031</v>
      </c>
      <c r="O6" s="51">
        <v>0.013</v>
      </c>
      <c r="P6" s="51"/>
      <c r="Q6" s="51">
        <v>0.37</v>
      </c>
      <c r="R6" s="51" t="s">
        <v>85</v>
      </c>
      <c r="S6" s="51">
        <v>2.11</v>
      </c>
      <c r="T6" s="51">
        <v>0.00031</v>
      </c>
      <c r="U6" s="51">
        <v>0.00014000000000000001</v>
      </c>
      <c r="V6" s="51">
        <v>1.63</v>
      </c>
      <c r="W6" s="51">
        <v>0.00016</v>
      </c>
      <c r="X6" s="51">
        <v>0.00010899999999999999</v>
      </c>
      <c r="Y6" s="51"/>
      <c r="Z6" s="51">
        <v>2.9999999999999997E-05</v>
      </c>
      <c r="AA6" s="51">
        <v>4E-05</v>
      </c>
      <c r="AB6" s="51">
        <v>4.6</v>
      </c>
      <c r="AC6" s="51" t="s">
        <v>81</v>
      </c>
      <c r="AD6" s="51">
        <v>0.0583</v>
      </c>
      <c r="AE6" s="51" t="s">
        <v>85</v>
      </c>
      <c r="AF6" s="51" t="s">
        <v>90</v>
      </c>
      <c r="AG6" s="51">
        <v>0.000458</v>
      </c>
      <c r="AH6" s="51" t="s">
        <v>84</v>
      </c>
      <c r="AI6" s="51">
        <v>0.001</v>
      </c>
      <c r="AJ6" s="123" t="s">
        <v>82</v>
      </c>
      <c r="AK6" s="22"/>
    </row>
    <row r="7" spans="1:37" ht="13.5" customHeight="1" thickBot="1">
      <c r="A7" s="27" t="s">
        <v>48</v>
      </c>
      <c r="B7" s="261">
        <v>39429</v>
      </c>
      <c r="C7" s="291" t="s">
        <v>87</v>
      </c>
      <c r="D7" s="57">
        <v>0.015099999999999999</v>
      </c>
      <c r="E7" s="57">
        <v>0.0002</v>
      </c>
      <c r="F7" s="57">
        <v>0.034</v>
      </c>
      <c r="G7" s="57" t="s">
        <v>88</v>
      </c>
      <c r="H7" s="57">
        <v>1E-05</v>
      </c>
      <c r="I7" s="57" t="s">
        <v>87</v>
      </c>
      <c r="J7" s="57">
        <v>12</v>
      </c>
      <c r="K7" s="57">
        <v>1.7999999999999997E-05</v>
      </c>
      <c r="L7" s="57">
        <v>2.1000000000000002E-05</v>
      </c>
      <c r="M7" s="57" t="s">
        <v>82</v>
      </c>
      <c r="N7" s="57">
        <v>0.0008399999999999999</v>
      </c>
      <c r="O7" s="57">
        <v>0.013</v>
      </c>
      <c r="P7" s="57"/>
      <c r="Q7" s="57">
        <v>0.43</v>
      </c>
      <c r="R7" s="57">
        <v>0.0006</v>
      </c>
      <c r="S7" s="57">
        <v>2.1</v>
      </c>
      <c r="T7" s="57">
        <v>0.00098</v>
      </c>
      <c r="U7" s="57">
        <v>0.00015</v>
      </c>
      <c r="V7" s="57">
        <v>1.76</v>
      </c>
      <c r="W7" s="57">
        <v>0.00026000000000000003</v>
      </c>
      <c r="X7" s="57">
        <v>4.1E-05</v>
      </c>
      <c r="Y7" s="57"/>
      <c r="Z7" s="57">
        <v>5.9999999999999995E-05</v>
      </c>
      <c r="AA7" s="57">
        <v>5.9999999999999995E-05</v>
      </c>
      <c r="AB7" s="57">
        <v>4.94</v>
      </c>
      <c r="AC7" s="57">
        <v>2E-05</v>
      </c>
      <c r="AD7" s="57">
        <v>0.060200000000000004</v>
      </c>
      <c r="AE7" s="57" t="s">
        <v>85</v>
      </c>
      <c r="AF7" s="57">
        <v>4E-06</v>
      </c>
      <c r="AG7" s="57">
        <v>0.000421</v>
      </c>
      <c r="AH7" s="57">
        <v>0.0002</v>
      </c>
      <c r="AI7" s="57">
        <v>0.0015</v>
      </c>
      <c r="AJ7" s="124">
        <v>0.0001</v>
      </c>
      <c r="AK7" s="22"/>
    </row>
    <row r="8" spans="1:37" ht="13.5" customHeight="1" thickTop="1">
      <c r="A8" s="28" t="s">
        <v>48</v>
      </c>
      <c r="B8" s="327" t="s">
        <v>49</v>
      </c>
      <c r="C8" s="111">
        <v>5</v>
      </c>
      <c r="D8" s="56">
        <v>5</v>
      </c>
      <c r="E8" s="56">
        <v>5</v>
      </c>
      <c r="F8" s="56">
        <v>5</v>
      </c>
      <c r="G8" s="56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2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2</v>
      </c>
      <c r="Z8" s="56">
        <v>5</v>
      </c>
      <c r="AA8" s="56">
        <v>5</v>
      </c>
      <c r="AB8" s="56">
        <v>4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122">
        <v>5</v>
      </c>
      <c r="AK8" s="22"/>
    </row>
    <row r="9" spans="1:37" ht="13.5" customHeight="1">
      <c r="A9" s="26" t="s">
        <v>48</v>
      </c>
      <c r="B9" s="320" t="s">
        <v>50</v>
      </c>
      <c r="C9" s="112">
        <v>2.5E-06</v>
      </c>
      <c r="D9" s="51">
        <v>0.0152</v>
      </c>
      <c r="E9" s="51">
        <v>0.0002</v>
      </c>
      <c r="F9" s="51">
        <v>0.0317</v>
      </c>
      <c r="G9" s="51">
        <v>0.0025</v>
      </c>
      <c r="H9" s="51">
        <v>1E-05</v>
      </c>
      <c r="I9" s="51">
        <v>2.5E-06</v>
      </c>
      <c r="J9" s="51">
        <v>11.6</v>
      </c>
      <c r="K9" s="51">
        <v>1.4E-05</v>
      </c>
      <c r="L9" s="51">
        <v>2.1000000000000002E-05</v>
      </c>
      <c r="M9" s="51">
        <v>0.0001</v>
      </c>
      <c r="N9" s="51">
        <v>0.00051</v>
      </c>
      <c r="O9" s="51">
        <v>0.013</v>
      </c>
      <c r="P9" s="157">
        <v>6.25E-06</v>
      </c>
      <c r="Q9" s="51">
        <v>0.37</v>
      </c>
      <c r="R9" s="51">
        <v>0.0005</v>
      </c>
      <c r="S9" s="51">
        <v>2.1</v>
      </c>
      <c r="T9" s="51">
        <v>0.00074</v>
      </c>
      <c r="U9" s="51">
        <v>0.00013000000000000002</v>
      </c>
      <c r="V9" s="51">
        <v>1.68</v>
      </c>
      <c r="W9" s="51">
        <v>0.00025</v>
      </c>
      <c r="X9" s="51">
        <v>0.0001</v>
      </c>
      <c r="Y9" s="51">
        <v>0.0325</v>
      </c>
      <c r="Z9" s="51">
        <v>5.9999999999999995E-05</v>
      </c>
      <c r="AA9" s="51">
        <v>5.9999999999999995E-05</v>
      </c>
      <c r="AB9" s="51">
        <v>4.77</v>
      </c>
      <c r="AC9" s="51">
        <v>2E-05</v>
      </c>
      <c r="AD9" s="51">
        <v>0.0583</v>
      </c>
      <c r="AE9" s="51">
        <v>0.00025</v>
      </c>
      <c r="AF9" s="51">
        <v>4E-06</v>
      </c>
      <c r="AG9" s="51">
        <v>0.000421</v>
      </c>
      <c r="AH9" s="51">
        <v>0.0001</v>
      </c>
      <c r="AI9" s="51">
        <v>0.0015</v>
      </c>
      <c r="AJ9" s="123">
        <v>0.0001</v>
      </c>
      <c r="AK9" s="22"/>
    </row>
    <row r="10" spans="1:37" ht="13.5" customHeight="1">
      <c r="A10" s="26" t="s">
        <v>48</v>
      </c>
      <c r="B10" s="320" t="s">
        <v>51</v>
      </c>
      <c r="C10" s="112">
        <v>7.500000000000001E-06</v>
      </c>
      <c r="D10" s="51">
        <v>0.01854</v>
      </c>
      <c r="E10" s="51">
        <v>0.00019</v>
      </c>
      <c r="F10" s="127">
        <v>0.03136</v>
      </c>
      <c r="G10" s="51">
        <v>0.0033</v>
      </c>
      <c r="H10" s="51">
        <v>3.1E-05</v>
      </c>
      <c r="I10" s="51">
        <v>2.6500000000000004E-05</v>
      </c>
      <c r="J10" s="51">
        <v>11.13</v>
      </c>
      <c r="K10" s="51">
        <v>1.34E-05</v>
      </c>
      <c r="L10" s="51">
        <v>4.9E-05</v>
      </c>
      <c r="M10" s="51">
        <v>0.00014000000000000001</v>
      </c>
      <c r="N10" s="51">
        <v>0.000552</v>
      </c>
      <c r="O10" s="127">
        <v>0.0128028</v>
      </c>
      <c r="P10" s="157">
        <v>6.25E-06</v>
      </c>
      <c r="Q10" s="128">
        <v>0.42960000000000004</v>
      </c>
      <c r="R10" s="51">
        <v>0.00043</v>
      </c>
      <c r="S10" s="129">
        <v>2.038</v>
      </c>
      <c r="T10" s="51">
        <v>0.000718</v>
      </c>
      <c r="U10" s="51">
        <v>0.00012000000000000002</v>
      </c>
      <c r="V10" s="51">
        <v>1.754</v>
      </c>
      <c r="W10" s="51">
        <v>0.00022199999999999998</v>
      </c>
      <c r="X10" s="131">
        <v>8.78E-05</v>
      </c>
      <c r="Y10" s="51">
        <v>0.0325</v>
      </c>
      <c r="Z10" s="51">
        <v>0.00022</v>
      </c>
      <c r="AA10" s="51">
        <v>9.4E-05</v>
      </c>
      <c r="AB10" s="129">
        <v>4.81</v>
      </c>
      <c r="AC10" s="51">
        <v>3.4E-05</v>
      </c>
      <c r="AD10" s="51">
        <v>0.05582</v>
      </c>
      <c r="AE10" s="51">
        <v>0.0007300000000000001</v>
      </c>
      <c r="AF10" s="51">
        <v>1.34E-05</v>
      </c>
      <c r="AG10" s="131">
        <v>0.00044219999999999996</v>
      </c>
      <c r="AH10" s="51">
        <v>0.00011199999999999998</v>
      </c>
      <c r="AI10" s="51">
        <v>0.0014399999999999999</v>
      </c>
      <c r="AJ10" s="123">
        <v>0.000298</v>
      </c>
      <c r="AK10" s="22"/>
    </row>
    <row r="11" spans="1:37" ht="13.5" customHeight="1">
      <c r="A11" s="26" t="s">
        <v>48</v>
      </c>
      <c r="B11" s="320" t="s">
        <v>52</v>
      </c>
      <c r="C11" s="266">
        <v>9.842509842514764E-06</v>
      </c>
      <c r="D11" s="127">
        <v>0.01251551037712805</v>
      </c>
      <c r="E11" s="126">
        <v>1.4142135623731E-05</v>
      </c>
      <c r="F11" s="158">
        <v>0.004479174031001697</v>
      </c>
      <c r="G11" s="158">
        <v>0.0011510864433221337</v>
      </c>
      <c r="H11" s="126">
        <v>3.9115214431215894E-05</v>
      </c>
      <c r="I11" s="126">
        <v>4.222706478077775E-05</v>
      </c>
      <c r="J11" s="129">
        <v>1.3727709204379304</v>
      </c>
      <c r="K11" s="126">
        <v>6.06630035524124E-06</v>
      </c>
      <c r="L11" s="126">
        <v>4.670653059262699E-05</v>
      </c>
      <c r="M11" s="131">
        <v>0.00014747881203752626</v>
      </c>
      <c r="N11" s="131">
        <v>0.00019253571097331524</v>
      </c>
      <c r="O11" s="127">
        <v>0.010030475522127552</v>
      </c>
      <c r="P11" s="126">
        <v>1.7677669529663687E-06</v>
      </c>
      <c r="Q11" s="128">
        <v>0.1335320186322366</v>
      </c>
      <c r="R11" s="131">
        <v>0.00014832396974191324</v>
      </c>
      <c r="S11" s="128">
        <v>0.28682747427678745</v>
      </c>
      <c r="T11" s="131">
        <v>0.00029158189244190045</v>
      </c>
      <c r="U11" s="51">
        <v>4E-05</v>
      </c>
      <c r="V11" s="128">
        <v>0.17854971296532426</v>
      </c>
      <c r="W11" s="126">
        <v>6.870225614927067E-05</v>
      </c>
      <c r="X11" s="126">
        <v>4.1348518715910493E-05</v>
      </c>
      <c r="Y11" s="127">
        <v>0.024748737341529166</v>
      </c>
      <c r="Z11" s="131">
        <v>0.0003758324094593227</v>
      </c>
      <c r="AA11" s="126">
        <v>9.208691546577071E-05</v>
      </c>
      <c r="AB11" s="129">
        <v>0.4</v>
      </c>
      <c r="AC11" s="126">
        <v>3.76497011940334E-05</v>
      </c>
      <c r="AD11" s="158">
        <v>0.005997249369502654</v>
      </c>
      <c r="AE11" s="158">
        <v>0.00104558596011997</v>
      </c>
      <c r="AF11" s="361">
        <v>2.0755722102591372E-05</v>
      </c>
      <c r="AG11" s="361">
        <v>9.711436556967252E-05</v>
      </c>
      <c r="AH11" s="361">
        <v>5.21536192416212E-05</v>
      </c>
      <c r="AI11" s="131">
        <v>0.0007021395872616784</v>
      </c>
      <c r="AJ11" s="159">
        <v>0.00039877311845208424</v>
      </c>
      <c r="AK11" s="22"/>
    </row>
    <row r="12" spans="1:37" ht="13.5" customHeight="1">
      <c r="A12" s="26" t="s">
        <v>48</v>
      </c>
      <c r="B12" s="320" t="s">
        <v>53</v>
      </c>
      <c r="C12" s="112" t="s">
        <v>87</v>
      </c>
      <c r="D12" s="51">
        <v>0.007</v>
      </c>
      <c r="E12" s="51">
        <v>0.00017</v>
      </c>
      <c r="F12" s="51">
        <v>0.0256</v>
      </c>
      <c r="G12" s="51" t="s">
        <v>88</v>
      </c>
      <c r="H12" s="51">
        <v>1E-05</v>
      </c>
      <c r="I12" s="51" t="s">
        <v>87</v>
      </c>
      <c r="J12" s="51">
        <v>9.25</v>
      </c>
      <c r="K12" s="51" t="s">
        <v>81</v>
      </c>
      <c r="L12" s="51">
        <v>1.1E-05</v>
      </c>
      <c r="M12" s="51" t="s">
        <v>82</v>
      </c>
      <c r="N12" s="51">
        <v>0.00031</v>
      </c>
      <c r="O12" s="51">
        <v>1.4E-05</v>
      </c>
      <c r="P12" s="51" t="s">
        <v>81</v>
      </c>
      <c r="Q12" s="51">
        <v>0.34</v>
      </c>
      <c r="R12" s="51">
        <v>0.0003</v>
      </c>
      <c r="S12" s="51">
        <v>1.74</v>
      </c>
      <c r="T12" s="51">
        <v>0.00031</v>
      </c>
      <c r="U12" s="51" t="s">
        <v>32</v>
      </c>
      <c r="V12" s="51">
        <v>1.63</v>
      </c>
      <c r="W12" s="51">
        <v>0.00014000000000000001</v>
      </c>
      <c r="X12" s="51">
        <v>4.1E-05</v>
      </c>
      <c r="Y12" s="51" t="s">
        <v>38</v>
      </c>
      <c r="Z12" s="51">
        <v>2E-05</v>
      </c>
      <c r="AA12" s="51" t="s">
        <v>89</v>
      </c>
      <c r="AB12" s="51">
        <v>4.4</v>
      </c>
      <c r="AC12" s="51" t="s">
        <v>81</v>
      </c>
      <c r="AD12" s="51">
        <v>0.046700000000000005</v>
      </c>
      <c r="AE12" s="51">
        <v>0.0003</v>
      </c>
      <c r="AF12" s="51" t="s">
        <v>90</v>
      </c>
      <c r="AG12" s="51">
        <v>0.00035</v>
      </c>
      <c r="AH12" s="51">
        <v>5.9999999999999995E-05</v>
      </c>
      <c r="AI12" s="51">
        <v>0.0005</v>
      </c>
      <c r="AJ12" s="123">
        <v>0.00023999999999999998</v>
      </c>
      <c r="AK12" s="22"/>
    </row>
    <row r="13" spans="1:37" ht="13.5" customHeight="1" thickBot="1">
      <c r="A13" s="27" t="s">
        <v>48</v>
      </c>
      <c r="B13" s="328" t="s">
        <v>54</v>
      </c>
      <c r="C13" s="267" t="s">
        <v>42</v>
      </c>
      <c r="D13" s="57">
        <v>0.04</v>
      </c>
      <c r="E13" s="57">
        <v>0.0002</v>
      </c>
      <c r="F13" s="57">
        <v>0.037</v>
      </c>
      <c r="G13" s="57" t="s">
        <v>33</v>
      </c>
      <c r="H13" s="57" t="s">
        <v>27</v>
      </c>
      <c r="I13" s="57" t="s">
        <v>27</v>
      </c>
      <c r="J13" s="57">
        <v>12.6</v>
      </c>
      <c r="K13" s="57">
        <v>2E-05</v>
      </c>
      <c r="L13" s="57" t="s">
        <v>27</v>
      </c>
      <c r="M13" s="57">
        <v>0.0004</v>
      </c>
      <c r="N13" s="57">
        <v>0.0008399999999999999</v>
      </c>
      <c r="O13" s="57">
        <v>0.028</v>
      </c>
      <c r="P13" s="57" t="s">
        <v>61</v>
      </c>
      <c r="Q13" s="57">
        <v>0.66</v>
      </c>
      <c r="R13" s="57">
        <v>0.0006</v>
      </c>
      <c r="S13" s="57">
        <v>2.45</v>
      </c>
      <c r="T13" s="57">
        <v>0.001</v>
      </c>
      <c r="U13" s="57">
        <v>0.00015</v>
      </c>
      <c r="V13" s="57">
        <v>2.06</v>
      </c>
      <c r="W13" s="57" t="s">
        <v>85</v>
      </c>
      <c r="X13" s="57" t="s">
        <v>27</v>
      </c>
      <c r="Y13" s="57" t="s">
        <v>86</v>
      </c>
      <c r="Z13" s="57">
        <v>0.0008900000000000001</v>
      </c>
      <c r="AA13" s="57" t="s">
        <v>85</v>
      </c>
      <c r="AB13" s="57">
        <v>5.31</v>
      </c>
      <c r="AC13" s="57" t="s">
        <v>27</v>
      </c>
      <c r="AD13" s="57">
        <v>0.061</v>
      </c>
      <c r="AE13" s="57">
        <v>0.0026</v>
      </c>
      <c r="AF13" s="57">
        <v>5E-05</v>
      </c>
      <c r="AG13" s="57">
        <v>0.0006</v>
      </c>
      <c r="AH13" s="57">
        <v>0.0002</v>
      </c>
      <c r="AI13" s="57">
        <v>0.0022</v>
      </c>
      <c r="AJ13" s="124" t="s">
        <v>37</v>
      </c>
      <c r="AK13" s="22"/>
    </row>
    <row r="14" spans="1:37" ht="13.5" customHeight="1" thickTop="1">
      <c r="A14" s="28" t="s">
        <v>48</v>
      </c>
      <c r="B14" s="327" t="s">
        <v>55</v>
      </c>
      <c r="C14" s="160">
        <v>5</v>
      </c>
      <c r="D14" s="161">
        <v>0</v>
      </c>
      <c r="E14" s="161">
        <v>0</v>
      </c>
      <c r="F14" s="161">
        <v>0</v>
      </c>
      <c r="G14" s="161">
        <v>5</v>
      </c>
      <c r="H14" s="161">
        <v>2</v>
      </c>
      <c r="I14" s="161">
        <v>5</v>
      </c>
      <c r="J14" s="161">
        <v>0</v>
      </c>
      <c r="K14" s="161">
        <v>1</v>
      </c>
      <c r="L14" s="161">
        <v>4</v>
      </c>
      <c r="M14" s="161">
        <v>3</v>
      </c>
      <c r="N14" s="161">
        <v>0</v>
      </c>
      <c r="O14" s="161">
        <v>0</v>
      </c>
      <c r="P14" s="161">
        <v>2</v>
      </c>
      <c r="Q14" s="161">
        <v>0</v>
      </c>
      <c r="R14" s="161">
        <v>1</v>
      </c>
      <c r="S14" s="161">
        <v>0</v>
      </c>
      <c r="T14" s="161">
        <v>0</v>
      </c>
      <c r="U14" s="161">
        <v>1</v>
      </c>
      <c r="V14" s="161">
        <v>0</v>
      </c>
      <c r="W14" s="161">
        <v>1</v>
      </c>
      <c r="X14" s="161">
        <v>1</v>
      </c>
      <c r="Y14" s="161">
        <v>2</v>
      </c>
      <c r="Z14" s="161">
        <v>1</v>
      </c>
      <c r="AA14" s="161">
        <v>2</v>
      </c>
      <c r="AB14" s="161">
        <v>0</v>
      </c>
      <c r="AC14" s="161">
        <v>3</v>
      </c>
      <c r="AD14" s="161">
        <v>0</v>
      </c>
      <c r="AE14" s="161">
        <v>3</v>
      </c>
      <c r="AF14" s="161">
        <v>2</v>
      </c>
      <c r="AG14" s="161">
        <v>0</v>
      </c>
      <c r="AH14" s="161">
        <v>3</v>
      </c>
      <c r="AI14" s="161">
        <v>1</v>
      </c>
      <c r="AJ14" s="162">
        <v>2</v>
      </c>
      <c r="AK14" s="22"/>
    </row>
    <row r="15" spans="1:37" ht="13.5" customHeight="1">
      <c r="A15" s="26" t="s">
        <v>48</v>
      </c>
      <c r="B15" s="320" t="s">
        <v>56</v>
      </c>
      <c r="C15" s="165">
        <v>100</v>
      </c>
      <c r="D15" s="163">
        <v>0</v>
      </c>
      <c r="E15" s="163">
        <v>0</v>
      </c>
      <c r="F15" s="163">
        <v>0</v>
      </c>
      <c r="G15" s="163">
        <v>100</v>
      </c>
      <c r="H15" s="163">
        <v>40</v>
      </c>
      <c r="I15" s="163">
        <v>100</v>
      </c>
      <c r="J15" s="163">
        <v>0</v>
      </c>
      <c r="K15" s="163">
        <v>20</v>
      </c>
      <c r="L15" s="163">
        <v>80</v>
      </c>
      <c r="M15" s="163">
        <v>60</v>
      </c>
      <c r="N15" s="163">
        <v>0</v>
      </c>
      <c r="O15" s="163">
        <v>0</v>
      </c>
      <c r="P15" s="163">
        <v>100</v>
      </c>
      <c r="Q15" s="163">
        <v>0</v>
      </c>
      <c r="R15" s="163">
        <v>20</v>
      </c>
      <c r="S15" s="163">
        <v>0</v>
      </c>
      <c r="T15" s="163">
        <v>0</v>
      </c>
      <c r="U15" s="163">
        <v>20</v>
      </c>
      <c r="V15" s="163">
        <v>0</v>
      </c>
      <c r="W15" s="163">
        <v>20</v>
      </c>
      <c r="X15" s="163">
        <v>20</v>
      </c>
      <c r="Y15" s="163">
        <v>100</v>
      </c>
      <c r="Z15" s="163">
        <v>20</v>
      </c>
      <c r="AA15" s="163">
        <v>40</v>
      </c>
      <c r="AB15" s="163">
        <v>0</v>
      </c>
      <c r="AC15" s="163">
        <v>60</v>
      </c>
      <c r="AD15" s="163">
        <v>0</v>
      </c>
      <c r="AE15" s="163">
        <v>60</v>
      </c>
      <c r="AF15" s="163">
        <v>40</v>
      </c>
      <c r="AG15" s="163">
        <v>0</v>
      </c>
      <c r="AH15" s="163">
        <v>60</v>
      </c>
      <c r="AI15" s="163">
        <v>20</v>
      </c>
      <c r="AJ15" s="164">
        <v>40</v>
      </c>
      <c r="AK15" s="22"/>
    </row>
    <row r="16" spans="1:37" ht="13.5" customHeight="1">
      <c r="A16" s="26" t="s">
        <v>48</v>
      </c>
      <c r="B16" s="320" t="s">
        <v>57</v>
      </c>
      <c r="C16" s="165" t="s">
        <v>42</v>
      </c>
      <c r="D16" s="163"/>
      <c r="E16" s="163"/>
      <c r="F16" s="163"/>
      <c r="G16" s="163" t="s">
        <v>33</v>
      </c>
      <c r="H16" s="163" t="s">
        <v>27</v>
      </c>
      <c r="I16" s="163" t="s">
        <v>27</v>
      </c>
      <c r="J16" s="163"/>
      <c r="K16" s="163"/>
      <c r="L16" s="163" t="s">
        <v>27</v>
      </c>
      <c r="M16" s="163"/>
      <c r="N16" s="163"/>
      <c r="O16" s="163"/>
      <c r="P16" s="163" t="s">
        <v>61</v>
      </c>
      <c r="Q16" s="163"/>
      <c r="R16" s="163"/>
      <c r="S16" s="163"/>
      <c r="T16" s="163"/>
      <c r="U16" s="163"/>
      <c r="V16" s="163"/>
      <c r="W16" s="163" t="s">
        <v>85</v>
      </c>
      <c r="X16" s="163" t="s">
        <v>27</v>
      </c>
      <c r="Y16" s="163" t="s">
        <v>86</v>
      </c>
      <c r="Z16" s="163"/>
      <c r="AA16" s="163" t="s">
        <v>85</v>
      </c>
      <c r="AB16" s="163"/>
      <c r="AC16" s="163" t="s">
        <v>27</v>
      </c>
      <c r="AD16" s="163"/>
      <c r="AE16" s="163"/>
      <c r="AF16" s="163"/>
      <c r="AG16" s="163"/>
      <c r="AH16" s="163"/>
      <c r="AI16" s="163"/>
      <c r="AJ16" s="164" t="s">
        <v>37</v>
      </c>
      <c r="AK16" s="22"/>
    </row>
    <row r="17" spans="1:37" ht="13.5" customHeight="1">
      <c r="A17" s="26" t="s">
        <v>48</v>
      </c>
      <c r="B17" s="320" t="s">
        <v>58</v>
      </c>
      <c r="C17" s="165">
        <v>2.5E-06</v>
      </c>
      <c r="D17" s="163">
        <v>0.015099999999999999</v>
      </c>
      <c r="E17" s="163">
        <v>0.00017999999999999998</v>
      </c>
      <c r="F17" s="163">
        <v>0.0285</v>
      </c>
      <c r="G17" s="163">
        <v>0.0025</v>
      </c>
      <c r="H17" s="163">
        <v>1E-05</v>
      </c>
      <c r="I17" s="163">
        <v>2.5E-06</v>
      </c>
      <c r="J17" s="163">
        <v>10.2</v>
      </c>
      <c r="K17" s="163">
        <v>1E-05</v>
      </c>
      <c r="L17" s="163">
        <v>1.3E-05</v>
      </c>
      <c r="M17" s="163">
        <v>5E-05</v>
      </c>
      <c r="N17" s="163">
        <v>0.0005</v>
      </c>
      <c r="O17" s="163">
        <v>0.01</v>
      </c>
      <c r="P17" s="166">
        <v>5.625E-06</v>
      </c>
      <c r="Q17" s="163">
        <v>0.348</v>
      </c>
      <c r="R17" s="163">
        <v>0.0003</v>
      </c>
      <c r="S17" s="163">
        <v>1.79</v>
      </c>
      <c r="T17" s="163">
        <v>0.0005600000000000001</v>
      </c>
      <c r="U17" s="163">
        <v>0.00013000000000000002</v>
      </c>
      <c r="V17" s="163">
        <v>1.64</v>
      </c>
      <c r="W17" s="163">
        <v>0.00016</v>
      </c>
      <c r="X17" s="163">
        <v>5E-05</v>
      </c>
      <c r="Y17" s="167">
        <v>0.02375</v>
      </c>
      <c r="Z17" s="163">
        <v>2.9999999999999997E-05</v>
      </c>
      <c r="AA17" s="163">
        <v>4E-05</v>
      </c>
      <c r="AB17" s="168">
        <v>4.55</v>
      </c>
      <c r="AC17" s="163">
        <v>2E-05</v>
      </c>
      <c r="AD17" s="163">
        <v>0.052899999999999996</v>
      </c>
      <c r="AE17" s="163">
        <v>0.00025</v>
      </c>
      <c r="AF17" s="163">
        <v>2E-06</v>
      </c>
      <c r="AG17" s="163">
        <v>0.000382</v>
      </c>
      <c r="AH17" s="163">
        <v>0.0001</v>
      </c>
      <c r="AI17" s="163">
        <v>0.001</v>
      </c>
      <c r="AJ17" s="164">
        <v>0.0001</v>
      </c>
      <c r="AK17" s="22"/>
    </row>
    <row r="18" spans="1:37" ht="13.5" customHeight="1" thickBot="1">
      <c r="A18" s="29" t="s">
        <v>48</v>
      </c>
      <c r="B18" s="322" t="s">
        <v>59</v>
      </c>
      <c r="C18" s="169">
        <v>5E-06</v>
      </c>
      <c r="D18" s="170">
        <v>0.04</v>
      </c>
      <c r="E18" s="170">
        <v>0.0002</v>
      </c>
      <c r="F18" s="170">
        <v>0.034</v>
      </c>
      <c r="G18" s="170">
        <v>0.004</v>
      </c>
      <c r="H18" s="170">
        <v>2.5E-05</v>
      </c>
      <c r="I18" s="170">
        <v>2.5E-05</v>
      </c>
      <c r="J18" s="170">
        <v>11.6</v>
      </c>
      <c r="K18" s="170">
        <v>1.7999999999999997E-05</v>
      </c>
      <c r="L18" s="170">
        <v>0.0001</v>
      </c>
      <c r="M18" s="170">
        <v>0.0004</v>
      </c>
      <c r="N18" s="170">
        <v>0.0008399999999999999</v>
      </c>
      <c r="O18" s="170">
        <v>0.028</v>
      </c>
      <c r="P18" s="171">
        <v>1.50000125</v>
      </c>
      <c r="Q18" s="170">
        <v>0.43</v>
      </c>
      <c r="R18" s="170">
        <v>0.0006</v>
      </c>
      <c r="S18" s="170">
        <v>2.11</v>
      </c>
      <c r="T18" s="170">
        <v>0.00098</v>
      </c>
      <c r="U18" s="170">
        <v>0.00015</v>
      </c>
      <c r="V18" s="170">
        <v>1.76</v>
      </c>
      <c r="W18" s="170">
        <v>0.00026000000000000003</v>
      </c>
      <c r="X18" s="170">
        <v>0.00013900000000000002</v>
      </c>
      <c r="Y18" s="172">
        <v>1.5125</v>
      </c>
      <c r="Z18" s="170">
        <v>0.0008900000000000001</v>
      </c>
      <c r="AA18" s="170">
        <v>0.00025</v>
      </c>
      <c r="AB18" s="171">
        <v>5.03</v>
      </c>
      <c r="AC18" s="170">
        <v>2.5E-05</v>
      </c>
      <c r="AD18" s="170">
        <v>0.060200000000000004</v>
      </c>
      <c r="AE18" s="170">
        <v>0.0026</v>
      </c>
      <c r="AF18" s="170">
        <v>5E-05</v>
      </c>
      <c r="AG18" s="170">
        <v>0.000458</v>
      </c>
      <c r="AH18" s="170">
        <v>0.0002</v>
      </c>
      <c r="AI18" s="170">
        <v>0.0022</v>
      </c>
      <c r="AJ18" s="173">
        <v>0.00023999999999999998</v>
      </c>
      <c r="AK18" s="22"/>
    </row>
    <row r="19" spans="1:37" ht="13.5" customHeight="1">
      <c r="A19" s="30" t="s">
        <v>23</v>
      </c>
      <c r="B19" s="274">
        <v>38418</v>
      </c>
      <c r="C19" s="268" t="s">
        <v>24</v>
      </c>
      <c r="D19" s="32">
        <v>0.012</v>
      </c>
      <c r="E19" s="31" t="s">
        <v>25</v>
      </c>
      <c r="F19" s="32">
        <v>0.036</v>
      </c>
      <c r="G19" s="31" t="s">
        <v>26</v>
      </c>
      <c r="H19" s="31" t="s">
        <v>25</v>
      </c>
      <c r="I19" s="31" t="s">
        <v>25</v>
      </c>
      <c r="J19" s="32">
        <v>17.7</v>
      </c>
      <c r="K19" s="31" t="s">
        <v>27</v>
      </c>
      <c r="L19" s="31" t="s">
        <v>25</v>
      </c>
      <c r="M19" s="31" t="s">
        <v>25</v>
      </c>
      <c r="N19" s="31" t="s">
        <v>25</v>
      </c>
      <c r="O19" s="32">
        <v>0.05</v>
      </c>
      <c r="P19" s="31" t="s">
        <v>60</v>
      </c>
      <c r="Q19" s="32">
        <v>0.6</v>
      </c>
      <c r="R19" s="32">
        <v>0.001</v>
      </c>
      <c r="S19" s="32">
        <v>2.78</v>
      </c>
      <c r="T19" s="31" t="s">
        <v>25</v>
      </c>
      <c r="U19" s="32">
        <v>0.0006</v>
      </c>
      <c r="V19" s="32">
        <v>2</v>
      </c>
      <c r="W19" s="31" t="s">
        <v>25</v>
      </c>
      <c r="X19" s="31" t="s">
        <v>25</v>
      </c>
      <c r="Y19" s="31" t="s">
        <v>30</v>
      </c>
      <c r="Z19" s="31" t="s">
        <v>25</v>
      </c>
      <c r="AA19" s="31" t="s">
        <v>25</v>
      </c>
      <c r="AB19" s="32">
        <v>9.9</v>
      </c>
      <c r="AC19" s="31" t="s">
        <v>25</v>
      </c>
      <c r="AD19" s="32">
        <v>0.077</v>
      </c>
      <c r="AE19" s="31" t="s">
        <v>25</v>
      </c>
      <c r="AF19" s="31" t="s">
        <v>32</v>
      </c>
      <c r="AG19" s="32">
        <v>0.0011</v>
      </c>
      <c r="AH19" s="31" t="s">
        <v>25</v>
      </c>
      <c r="AI19" s="31" t="s">
        <v>34</v>
      </c>
      <c r="AJ19" s="33" t="s">
        <v>33</v>
      </c>
      <c r="AK19" s="22"/>
    </row>
    <row r="20" spans="1:37" ht="13.5" customHeight="1">
      <c r="A20" s="34" t="s">
        <v>23</v>
      </c>
      <c r="B20" s="275">
        <v>38510</v>
      </c>
      <c r="C20" s="269" t="s">
        <v>24</v>
      </c>
      <c r="D20" s="36">
        <v>0.022</v>
      </c>
      <c r="E20" s="36">
        <v>0.002</v>
      </c>
      <c r="F20" s="36">
        <v>0.014</v>
      </c>
      <c r="G20" s="36">
        <v>0.07</v>
      </c>
      <c r="H20" s="35" t="s">
        <v>25</v>
      </c>
      <c r="I20" s="35" t="s">
        <v>25</v>
      </c>
      <c r="J20" s="36">
        <v>5.72</v>
      </c>
      <c r="K20" s="35" t="s">
        <v>27</v>
      </c>
      <c r="L20" s="35" t="s">
        <v>25</v>
      </c>
      <c r="M20" s="35" t="s">
        <v>25</v>
      </c>
      <c r="N20" s="36">
        <v>0.002</v>
      </c>
      <c r="O20" s="36">
        <v>0.06</v>
      </c>
      <c r="P20" s="35" t="s">
        <v>60</v>
      </c>
      <c r="Q20" s="36">
        <v>0.8</v>
      </c>
      <c r="R20" s="35" t="s">
        <v>25</v>
      </c>
      <c r="S20" s="36">
        <v>0.74</v>
      </c>
      <c r="T20" s="36">
        <v>0.001</v>
      </c>
      <c r="U20" s="35" t="s">
        <v>31</v>
      </c>
      <c r="V20" s="36">
        <v>1.59</v>
      </c>
      <c r="W20" s="35" t="s">
        <v>25</v>
      </c>
      <c r="X20" s="35" t="s">
        <v>25</v>
      </c>
      <c r="Y20" s="35" t="s">
        <v>30</v>
      </c>
      <c r="Z20" s="35" t="s">
        <v>25</v>
      </c>
      <c r="AA20" s="36">
        <v>0.009</v>
      </c>
      <c r="AB20" s="36">
        <v>7.7</v>
      </c>
      <c r="AC20" s="35" t="s">
        <v>25</v>
      </c>
      <c r="AD20" s="36">
        <v>0.028</v>
      </c>
      <c r="AE20" s="36">
        <v>0.001</v>
      </c>
      <c r="AF20" s="35" t="s">
        <v>32</v>
      </c>
      <c r="AG20" s="35" t="s">
        <v>31</v>
      </c>
      <c r="AH20" s="35" t="s">
        <v>25</v>
      </c>
      <c r="AI20" s="35" t="s">
        <v>34</v>
      </c>
      <c r="AJ20" s="37" t="s">
        <v>33</v>
      </c>
      <c r="AK20" s="22"/>
    </row>
    <row r="21" spans="1:36" ht="13.5" customHeight="1">
      <c r="A21" s="34" t="s">
        <v>23</v>
      </c>
      <c r="B21" s="275">
        <v>38607</v>
      </c>
      <c r="C21" s="269" t="s">
        <v>24</v>
      </c>
      <c r="D21" s="36">
        <v>0.008</v>
      </c>
      <c r="E21" s="35" t="s">
        <v>25</v>
      </c>
      <c r="F21" s="36">
        <v>0.024</v>
      </c>
      <c r="G21" s="35" t="s">
        <v>26</v>
      </c>
      <c r="H21" s="35" t="s">
        <v>25</v>
      </c>
      <c r="I21" s="35" t="s">
        <v>25</v>
      </c>
      <c r="J21" s="36">
        <v>9.29</v>
      </c>
      <c r="K21" s="35" t="s">
        <v>27</v>
      </c>
      <c r="L21" s="35" t="s">
        <v>25</v>
      </c>
      <c r="M21" s="35" t="s">
        <v>25</v>
      </c>
      <c r="N21" s="35" t="s">
        <v>25</v>
      </c>
      <c r="O21" s="35" t="s">
        <v>26</v>
      </c>
      <c r="P21" s="35" t="s">
        <v>60</v>
      </c>
      <c r="Q21" s="36">
        <v>0.4</v>
      </c>
      <c r="R21" s="35" t="s">
        <v>25</v>
      </c>
      <c r="S21" s="36">
        <v>1.31</v>
      </c>
      <c r="T21" s="36">
        <v>0.001</v>
      </c>
      <c r="U21" s="35" t="s">
        <v>31</v>
      </c>
      <c r="V21" s="36">
        <v>1.9</v>
      </c>
      <c r="W21" s="35" t="s">
        <v>25</v>
      </c>
      <c r="X21" s="35" t="s">
        <v>25</v>
      </c>
      <c r="Y21" s="35" t="s">
        <v>30</v>
      </c>
      <c r="Z21" s="35" t="s">
        <v>25</v>
      </c>
      <c r="AA21" s="35" t="s">
        <v>25</v>
      </c>
      <c r="AB21" s="36">
        <v>7.1</v>
      </c>
      <c r="AC21" s="35" t="s">
        <v>25</v>
      </c>
      <c r="AD21" s="36">
        <v>0.046</v>
      </c>
      <c r="AE21" s="35" t="s">
        <v>25</v>
      </c>
      <c r="AF21" s="35" t="s">
        <v>32</v>
      </c>
      <c r="AG21" s="35" t="s">
        <v>31</v>
      </c>
      <c r="AH21" s="35" t="s">
        <v>25</v>
      </c>
      <c r="AI21" s="35" t="s">
        <v>34</v>
      </c>
      <c r="AJ21" s="37" t="s">
        <v>33</v>
      </c>
    </row>
    <row r="22" spans="1:36" ht="13.5" customHeight="1">
      <c r="A22" s="34" t="s">
        <v>23</v>
      </c>
      <c r="B22" s="275">
        <v>38687</v>
      </c>
      <c r="C22" s="269" t="s">
        <v>24</v>
      </c>
      <c r="D22" s="35">
        <v>0.0025</v>
      </c>
      <c r="E22" s="35" t="s">
        <v>25</v>
      </c>
      <c r="F22" s="36">
        <v>0.035</v>
      </c>
      <c r="G22" s="35" t="s">
        <v>26</v>
      </c>
      <c r="H22" s="35" t="s">
        <v>25</v>
      </c>
      <c r="I22" s="35" t="s">
        <v>25</v>
      </c>
      <c r="J22" s="36">
        <v>15.4</v>
      </c>
      <c r="K22" s="35" t="s">
        <v>27</v>
      </c>
      <c r="L22" s="35" t="s">
        <v>25</v>
      </c>
      <c r="M22" s="35" t="s">
        <v>25</v>
      </c>
      <c r="N22" s="35" t="s">
        <v>25</v>
      </c>
      <c r="O22" s="35" t="s">
        <v>26</v>
      </c>
      <c r="P22" s="35" t="s">
        <v>60</v>
      </c>
      <c r="Q22" s="36">
        <v>0.5</v>
      </c>
      <c r="R22" s="35" t="s">
        <v>25</v>
      </c>
      <c r="S22" s="36">
        <v>2.14</v>
      </c>
      <c r="T22" s="35" t="s">
        <v>25</v>
      </c>
      <c r="U22" s="35" t="s">
        <v>31</v>
      </c>
      <c r="V22" s="36">
        <v>2.27</v>
      </c>
      <c r="W22" s="35" t="s">
        <v>25</v>
      </c>
      <c r="X22" s="35" t="s">
        <v>25</v>
      </c>
      <c r="Y22" s="35" t="s">
        <v>30</v>
      </c>
      <c r="Z22" s="35" t="s">
        <v>25</v>
      </c>
      <c r="AA22" s="35" t="s">
        <v>25</v>
      </c>
      <c r="AB22" s="36">
        <v>5.2</v>
      </c>
      <c r="AC22" s="35" t="s">
        <v>25</v>
      </c>
      <c r="AD22" s="36">
        <v>0.067</v>
      </c>
      <c r="AE22" s="35" t="s">
        <v>25</v>
      </c>
      <c r="AF22" s="35" t="s">
        <v>32</v>
      </c>
      <c r="AG22" s="36">
        <v>0.0005</v>
      </c>
      <c r="AH22" s="35" t="s">
        <v>25</v>
      </c>
      <c r="AI22" s="35" t="s">
        <v>34</v>
      </c>
      <c r="AJ22" s="37" t="s">
        <v>33</v>
      </c>
    </row>
    <row r="23" spans="1:36" ht="13.5" customHeight="1">
      <c r="A23" s="34" t="s">
        <v>23</v>
      </c>
      <c r="B23" s="275">
        <v>38796</v>
      </c>
      <c r="C23" s="269" t="s">
        <v>24</v>
      </c>
      <c r="D23" s="286"/>
      <c r="E23" s="36">
        <v>0.001</v>
      </c>
      <c r="F23" s="36">
        <v>0.11</v>
      </c>
      <c r="G23" s="36">
        <v>0.12</v>
      </c>
      <c r="H23" s="35" t="s">
        <v>25</v>
      </c>
      <c r="I23" s="35" t="s">
        <v>25</v>
      </c>
      <c r="J23" s="36">
        <v>16</v>
      </c>
      <c r="K23" s="35" t="s">
        <v>27</v>
      </c>
      <c r="L23" s="35" t="s">
        <v>25</v>
      </c>
      <c r="M23" s="35" t="s">
        <v>25</v>
      </c>
      <c r="N23" s="35" t="s">
        <v>25</v>
      </c>
      <c r="O23" s="35" t="s">
        <v>26</v>
      </c>
      <c r="P23" s="35" t="s">
        <v>60</v>
      </c>
      <c r="Q23" s="36">
        <v>0.5</v>
      </c>
      <c r="R23" s="36">
        <v>0.002</v>
      </c>
      <c r="S23" s="36">
        <v>2.37</v>
      </c>
      <c r="T23" s="35" t="s">
        <v>25</v>
      </c>
      <c r="U23" s="36">
        <v>0.0006</v>
      </c>
      <c r="V23" s="36">
        <v>2</v>
      </c>
      <c r="W23" s="35" t="s">
        <v>25</v>
      </c>
      <c r="X23" s="35" t="s">
        <v>25</v>
      </c>
      <c r="Y23" s="35" t="s">
        <v>30</v>
      </c>
      <c r="Z23" s="35" t="s">
        <v>25</v>
      </c>
      <c r="AA23" s="35" t="s">
        <v>25</v>
      </c>
      <c r="AB23" s="36">
        <v>4.9</v>
      </c>
      <c r="AC23" s="35" t="s">
        <v>25</v>
      </c>
      <c r="AD23" s="36">
        <v>0.1</v>
      </c>
      <c r="AE23" s="35" t="s">
        <v>25</v>
      </c>
      <c r="AF23" s="35" t="s">
        <v>32</v>
      </c>
      <c r="AG23" s="36">
        <v>0.001</v>
      </c>
      <c r="AH23" s="35" t="s">
        <v>25</v>
      </c>
      <c r="AI23" s="36">
        <v>0.047</v>
      </c>
      <c r="AJ23" s="37" t="s">
        <v>33</v>
      </c>
    </row>
    <row r="24" spans="1:36" ht="13.5" customHeight="1">
      <c r="A24" s="34" t="s">
        <v>23</v>
      </c>
      <c r="B24" s="275">
        <v>38873</v>
      </c>
      <c r="C24" s="269" t="s">
        <v>24</v>
      </c>
      <c r="D24" s="36">
        <v>0.036</v>
      </c>
      <c r="E24" s="35" t="s">
        <v>25</v>
      </c>
      <c r="F24" s="36">
        <v>0.012</v>
      </c>
      <c r="G24" s="35" t="s">
        <v>26</v>
      </c>
      <c r="H24" s="35" t="s">
        <v>25</v>
      </c>
      <c r="I24" s="35" t="s">
        <v>25</v>
      </c>
      <c r="J24" s="36">
        <v>3.94</v>
      </c>
      <c r="K24" s="35" t="s">
        <v>27</v>
      </c>
      <c r="L24" s="35" t="s">
        <v>25</v>
      </c>
      <c r="M24" s="35" t="s">
        <v>25</v>
      </c>
      <c r="N24" s="35" t="s">
        <v>25</v>
      </c>
      <c r="O24" s="35" t="s">
        <v>26</v>
      </c>
      <c r="P24" s="35" t="s">
        <v>60</v>
      </c>
      <c r="Q24" s="36">
        <v>0.4</v>
      </c>
      <c r="R24" s="35" t="s">
        <v>25</v>
      </c>
      <c r="S24" s="36">
        <v>0.7</v>
      </c>
      <c r="T24" s="35" t="s">
        <v>25</v>
      </c>
      <c r="U24" s="35" t="s">
        <v>31</v>
      </c>
      <c r="V24" s="36">
        <v>0.76</v>
      </c>
      <c r="W24" s="35" t="s">
        <v>25</v>
      </c>
      <c r="X24" s="35" t="s">
        <v>25</v>
      </c>
      <c r="Y24" s="35" t="s">
        <v>30</v>
      </c>
      <c r="Z24" s="35" t="s">
        <v>25</v>
      </c>
      <c r="AA24" s="35" t="s">
        <v>25</v>
      </c>
      <c r="AB24" s="36">
        <v>2</v>
      </c>
      <c r="AC24" s="35" t="s">
        <v>25</v>
      </c>
      <c r="AD24" s="36">
        <v>0.02</v>
      </c>
      <c r="AE24" s="35" t="s">
        <v>25</v>
      </c>
      <c r="AF24" s="35" t="s">
        <v>32</v>
      </c>
      <c r="AG24" s="35" t="s">
        <v>31</v>
      </c>
      <c r="AH24" s="35" t="s">
        <v>25</v>
      </c>
      <c r="AI24" s="35" t="s">
        <v>34</v>
      </c>
      <c r="AJ24" s="37" t="s">
        <v>33</v>
      </c>
    </row>
    <row r="25" spans="1:36" ht="13.5" customHeight="1">
      <c r="A25" s="34" t="s">
        <v>23</v>
      </c>
      <c r="B25" s="275">
        <v>38877</v>
      </c>
      <c r="C25" s="269" t="s">
        <v>24</v>
      </c>
      <c r="D25" s="36">
        <v>0.02</v>
      </c>
      <c r="E25" s="35" t="s">
        <v>25</v>
      </c>
      <c r="F25" s="36">
        <v>0.022</v>
      </c>
      <c r="G25" s="35" t="s">
        <v>26</v>
      </c>
      <c r="H25" s="35" t="s">
        <v>25</v>
      </c>
      <c r="I25" s="35" t="s">
        <v>25</v>
      </c>
      <c r="J25" s="36">
        <v>8.55</v>
      </c>
      <c r="K25" s="35" t="s">
        <v>27</v>
      </c>
      <c r="L25" s="35" t="s">
        <v>25</v>
      </c>
      <c r="M25" s="35" t="s">
        <v>25</v>
      </c>
      <c r="N25" s="35" t="s">
        <v>25</v>
      </c>
      <c r="O25" s="35" t="s">
        <v>26</v>
      </c>
      <c r="P25" s="35" t="s">
        <v>60</v>
      </c>
      <c r="Q25" s="36">
        <v>0.3</v>
      </c>
      <c r="R25" s="35" t="s">
        <v>25</v>
      </c>
      <c r="S25" s="36">
        <v>1.28</v>
      </c>
      <c r="T25" s="35" t="s">
        <v>25</v>
      </c>
      <c r="U25" s="35" t="s">
        <v>31</v>
      </c>
      <c r="V25" s="36">
        <v>1.62</v>
      </c>
      <c r="W25" s="35" t="s">
        <v>25</v>
      </c>
      <c r="X25" s="35" t="s">
        <v>25</v>
      </c>
      <c r="Y25" s="35" t="s">
        <v>30</v>
      </c>
      <c r="Z25" s="35" t="s">
        <v>25</v>
      </c>
      <c r="AA25" s="35" t="s">
        <v>25</v>
      </c>
      <c r="AB25" s="36">
        <v>4.1</v>
      </c>
      <c r="AC25" s="35" t="s">
        <v>25</v>
      </c>
      <c r="AD25" s="36">
        <v>0.046</v>
      </c>
      <c r="AE25" s="35" t="s">
        <v>25</v>
      </c>
      <c r="AF25" s="35" t="s">
        <v>32</v>
      </c>
      <c r="AG25" s="35" t="s">
        <v>31</v>
      </c>
      <c r="AH25" s="35" t="s">
        <v>25</v>
      </c>
      <c r="AI25" s="35" t="s">
        <v>34</v>
      </c>
      <c r="AJ25" s="37" t="s">
        <v>33</v>
      </c>
    </row>
    <row r="26" spans="1:36" ht="13.5" customHeight="1">
      <c r="A26" s="34" t="s">
        <v>23</v>
      </c>
      <c r="B26" s="275">
        <v>38966</v>
      </c>
      <c r="C26" s="269" t="s">
        <v>24</v>
      </c>
      <c r="D26" s="36">
        <v>0.02</v>
      </c>
      <c r="E26" s="35" t="s">
        <v>25</v>
      </c>
      <c r="F26" s="36">
        <v>0.022</v>
      </c>
      <c r="G26" s="35" t="s">
        <v>26</v>
      </c>
      <c r="H26" s="35" t="s">
        <v>25</v>
      </c>
      <c r="I26" s="35" t="s">
        <v>25</v>
      </c>
      <c r="J26" s="36">
        <v>8.55</v>
      </c>
      <c r="K26" s="35" t="s">
        <v>27</v>
      </c>
      <c r="L26" s="35" t="s">
        <v>25</v>
      </c>
      <c r="M26" s="35" t="s">
        <v>25</v>
      </c>
      <c r="N26" s="35" t="s">
        <v>25</v>
      </c>
      <c r="O26" s="35" t="s">
        <v>26</v>
      </c>
      <c r="P26" s="35" t="s">
        <v>60</v>
      </c>
      <c r="Q26" s="36">
        <v>0.3</v>
      </c>
      <c r="R26" s="35" t="s">
        <v>25</v>
      </c>
      <c r="S26" s="36">
        <v>1.28</v>
      </c>
      <c r="T26" s="35" t="s">
        <v>25</v>
      </c>
      <c r="U26" s="35" t="s">
        <v>31</v>
      </c>
      <c r="V26" s="36">
        <v>1.62</v>
      </c>
      <c r="W26" s="35" t="s">
        <v>25</v>
      </c>
      <c r="X26" s="35" t="s">
        <v>25</v>
      </c>
      <c r="Y26" s="35" t="s">
        <v>30</v>
      </c>
      <c r="Z26" s="35" t="s">
        <v>25</v>
      </c>
      <c r="AA26" s="35" t="s">
        <v>25</v>
      </c>
      <c r="AB26" s="36">
        <v>4.1</v>
      </c>
      <c r="AC26" s="35" t="s">
        <v>25</v>
      </c>
      <c r="AD26" s="36">
        <v>0.046</v>
      </c>
      <c r="AE26" s="35" t="s">
        <v>25</v>
      </c>
      <c r="AF26" s="35" t="s">
        <v>32</v>
      </c>
      <c r="AG26" s="35" t="s">
        <v>31</v>
      </c>
      <c r="AH26" s="35" t="s">
        <v>25</v>
      </c>
      <c r="AI26" s="35" t="s">
        <v>34</v>
      </c>
      <c r="AJ26" s="37" t="s">
        <v>33</v>
      </c>
    </row>
    <row r="27" spans="1:36" ht="13.5" customHeight="1">
      <c r="A27" s="34" t="s">
        <v>23</v>
      </c>
      <c r="B27" s="275">
        <v>39168</v>
      </c>
      <c r="C27" s="269" t="s">
        <v>42</v>
      </c>
      <c r="D27" s="36">
        <v>0.008</v>
      </c>
      <c r="E27" s="36">
        <v>0.0003</v>
      </c>
      <c r="F27" s="36">
        <v>0.04</v>
      </c>
      <c r="G27" s="35" t="s">
        <v>33</v>
      </c>
      <c r="H27" s="35" t="s">
        <v>27</v>
      </c>
      <c r="I27" s="35" t="s">
        <v>27</v>
      </c>
      <c r="J27" s="36">
        <v>15.8</v>
      </c>
      <c r="K27" s="35" t="s">
        <v>62</v>
      </c>
      <c r="L27" s="35" t="s">
        <v>27</v>
      </c>
      <c r="M27" s="35" t="s">
        <v>27</v>
      </c>
      <c r="N27" s="36">
        <v>0.0002</v>
      </c>
      <c r="O27" s="35" t="s">
        <v>33</v>
      </c>
      <c r="P27" s="35" t="s">
        <v>61</v>
      </c>
      <c r="Q27" s="36">
        <v>0.56</v>
      </c>
      <c r="R27" s="36">
        <v>0.0014</v>
      </c>
      <c r="S27" s="36">
        <v>2.89</v>
      </c>
      <c r="T27" s="35" t="s">
        <v>27</v>
      </c>
      <c r="U27" s="36">
        <v>0.0007</v>
      </c>
      <c r="V27" s="36">
        <v>2.32</v>
      </c>
      <c r="W27" s="36">
        <v>0.0003</v>
      </c>
      <c r="X27" s="35" t="s">
        <v>27</v>
      </c>
      <c r="Y27" s="35" t="s">
        <v>38</v>
      </c>
      <c r="Z27" s="35" t="s">
        <v>27</v>
      </c>
      <c r="AA27" s="35" t="s">
        <v>27</v>
      </c>
      <c r="AB27" s="36">
        <v>5.15</v>
      </c>
      <c r="AC27" s="35" t="s">
        <v>27</v>
      </c>
      <c r="AD27" s="36">
        <v>0.075</v>
      </c>
      <c r="AE27" s="36">
        <v>0.0002</v>
      </c>
      <c r="AF27" s="35" t="s">
        <v>28</v>
      </c>
      <c r="AG27" s="36">
        <v>0.0021</v>
      </c>
      <c r="AH27" s="35" t="s">
        <v>27</v>
      </c>
      <c r="AI27" s="35" t="s">
        <v>25</v>
      </c>
      <c r="AJ27" s="37" t="s">
        <v>37</v>
      </c>
    </row>
    <row r="28" spans="1:36" ht="13.5" customHeight="1">
      <c r="A28" s="34" t="s">
        <v>23</v>
      </c>
      <c r="B28" s="275">
        <v>39251</v>
      </c>
      <c r="C28" s="269" t="s">
        <v>24</v>
      </c>
      <c r="D28" s="36">
        <v>0.017</v>
      </c>
      <c r="E28" s="35" t="s">
        <v>25</v>
      </c>
      <c r="F28" s="36">
        <v>0.013</v>
      </c>
      <c r="G28" s="35" t="s">
        <v>26</v>
      </c>
      <c r="H28" s="35" t="s">
        <v>25</v>
      </c>
      <c r="I28" s="35" t="s">
        <v>25</v>
      </c>
      <c r="J28" s="36">
        <v>5.41</v>
      </c>
      <c r="K28" s="35" t="s">
        <v>27</v>
      </c>
      <c r="L28" s="35" t="s">
        <v>25</v>
      </c>
      <c r="M28" s="35" t="s">
        <v>25</v>
      </c>
      <c r="N28" s="35" t="s">
        <v>25</v>
      </c>
      <c r="O28" s="35" t="s">
        <v>26</v>
      </c>
      <c r="P28" s="35" t="s">
        <v>60</v>
      </c>
      <c r="Q28" s="36">
        <v>0.3</v>
      </c>
      <c r="R28" s="35" t="s">
        <v>34</v>
      </c>
      <c r="S28" s="36">
        <v>0.77</v>
      </c>
      <c r="T28" s="36">
        <v>0.003</v>
      </c>
      <c r="U28" s="35" t="s">
        <v>31</v>
      </c>
      <c r="V28" s="36">
        <v>1.19</v>
      </c>
      <c r="W28" s="35" t="s">
        <v>25</v>
      </c>
      <c r="X28" s="35" t="s">
        <v>25</v>
      </c>
      <c r="Y28" s="35" t="s">
        <v>30</v>
      </c>
      <c r="Z28" s="35" t="s">
        <v>25</v>
      </c>
      <c r="AA28" s="35" t="s">
        <v>25</v>
      </c>
      <c r="AB28" s="36">
        <v>2.9</v>
      </c>
      <c r="AC28" s="35" t="s">
        <v>25</v>
      </c>
      <c r="AD28" s="36">
        <v>0.026</v>
      </c>
      <c r="AE28" s="35" t="s">
        <v>25</v>
      </c>
      <c r="AF28" s="35" t="s">
        <v>32</v>
      </c>
      <c r="AG28" s="35" t="s">
        <v>31</v>
      </c>
      <c r="AH28" s="35" t="s">
        <v>25</v>
      </c>
      <c r="AI28" s="35" t="s">
        <v>34</v>
      </c>
      <c r="AJ28" s="37" t="s">
        <v>33</v>
      </c>
    </row>
    <row r="29" spans="1:36" ht="13.5" customHeight="1">
      <c r="A29" s="34" t="s">
        <v>23</v>
      </c>
      <c r="B29" s="275">
        <v>39322</v>
      </c>
      <c r="C29" s="269" t="s">
        <v>60</v>
      </c>
      <c r="D29" s="35" t="s">
        <v>60</v>
      </c>
      <c r="E29" s="35" t="s">
        <v>60</v>
      </c>
      <c r="F29" s="35" t="s">
        <v>60</v>
      </c>
      <c r="G29" s="35" t="s">
        <v>60</v>
      </c>
      <c r="H29" s="35" t="s">
        <v>60</v>
      </c>
      <c r="I29" s="35" t="s">
        <v>60</v>
      </c>
      <c r="J29" s="35" t="s">
        <v>60</v>
      </c>
      <c r="K29" s="35" t="s">
        <v>60</v>
      </c>
      <c r="L29" s="35" t="s">
        <v>60</v>
      </c>
      <c r="M29" s="35" t="s">
        <v>60</v>
      </c>
      <c r="N29" s="35" t="s">
        <v>60</v>
      </c>
      <c r="O29" s="35" t="s">
        <v>60</v>
      </c>
      <c r="P29" s="35" t="s">
        <v>60</v>
      </c>
      <c r="Q29" s="35" t="s">
        <v>60</v>
      </c>
      <c r="R29" s="35" t="s">
        <v>60</v>
      </c>
      <c r="S29" s="36">
        <v>1.34</v>
      </c>
      <c r="T29" s="35" t="s">
        <v>60</v>
      </c>
      <c r="U29" s="35" t="s">
        <v>60</v>
      </c>
      <c r="V29" s="36">
        <v>1.81</v>
      </c>
      <c r="W29" s="35" t="s">
        <v>60</v>
      </c>
      <c r="X29" s="35" t="s">
        <v>60</v>
      </c>
      <c r="Y29" s="35" t="s">
        <v>60</v>
      </c>
      <c r="Z29" s="35" t="s">
        <v>60</v>
      </c>
      <c r="AA29" s="35" t="s">
        <v>60</v>
      </c>
      <c r="AB29" s="35" t="s">
        <v>60</v>
      </c>
      <c r="AC29" s="35" t="s">
        <v>60</v>
      </c>
      <c r="AD29" s="35" t="s">
        <v>60</v>
      </c>
      <c r="AE29" s="35" t="s">
        <v>60</v>
      </c>
      <c r="AF29" s="35" t="s">
        <v>60</v>
      </c>
      <c r="AG29" s="35" t="s">
        <v>60</v>
      </c>
      <c r="AH29" s="35" t="s">
        <v>60</v>
      </c>
      <c r="AI29" s="35" t="s">
        <v>60</v>
      </c>
      <c r="AJ29" s="37" t="s">
        <v>60</v>
      </c>
    </row>
    <row r="30" spans="1:36" ht="13.5" customHeight="1">
      <c r="A30" s="34" t="s">
        <v>23</v>
      </c>
      <c r="B30" s="275">
        <v>39349</v>
      </c>
      <c r="C30" s="269" t="s">
        <v>24</v>
      </c>
      <c r="D30" s="36">
        <v>0.061</v>
      </c>
      <c r="E30" s="35" t="s">
        <v>25</v>
      </c>
      <c r="F30" s="36">
        <v>0.023</v>
      </c>
      <c r="G30" s="35" t="s">
        <v>26</v>
      </c>
      <c r="H30" s="35" t="s">
        <v>25</v>
      </c>
      <c r="I30" s="35" t="s">
        <v>25</v>
      </c>
      <c r="J30" s="36">
        <v>9.41</v>
      </c>
      <c r="K30" s="35" t="s">
        <v>27</v>
      </c>
      <c r="L30" s="35" t="s">
        <v>25</v>
      </c>
      <c r="M30" s="35" t="s">
        <v>25</v>
      </c>
      <c r="N30" s="35" t="s">
        <v>25</v>
      </c>
      <c r="O30" s="35" t="s">
        <v>26</v>
      </c>
      <c r="P30" s="35" t="s">
        <v>60</v>
      </c>
      <c r="Q30" s="36">
        <v>0.3</v>
      </c>
      <c r="R30" s="35" t="s">
        <v>25</v>
      </c>
      <c r="S30" s="36">
        <v>1.13</v>
      </c>
      <c r="T30" s="36">
        <v>0.004</v>
      </c>
      <c r="U30" s="35" t="s">
        <v>31</v>
      </c>
      <c r="V30" s="36">
        <v>1.71</v>
      </c>
      <c r="W30" s="35" t="s">
        <v>25</v>
      </c>
      <c r="X30" s="35" t="s">
        <v>25</v>
      </c>
      <c r="Y30" s="35" t="s">
        <v>30</v>
      </c>
      <c r="Z30" s="35" t="s">
        <v>25</v>
      </c>
      <c r="AA30" s="35" t="s">
        <v>25</v>
      </c>
      <c r="AB30" s="36">
        <v>3.6</v>
      </c>
      <c r="AC30" s="35" t="s">
        <v>25</v>
      </c>
      <c r="AD30" s="36">
        <v>0.044</v>
      </c>
      <c r="AE30" s="35" t="s">
        <v>25</v>
      </c>
      <c r="AF30" s="35" t="s">
        <v>32</v>
      </c>
      <c r="AG30" s="35" t="s">
        <v>31</v>
      </c>
      <c r="AH30" s="35" t="s">
        <v>25</v>
      </c>
      <c r="AI30" s="36">
        <v>0.011</v>
      </c>
      <c r="AJ30" s="37" t="s">
        <v>33</v>
      </c>
    </row>
    <row r="31" spans="1:36" ht="13.5" customHeight="1">
      <c r="A31" s="34" t="s">
        <v>23</v>
      </c>
      <c r="B31" s="275">
        <v>39351</v>
      </c>
      <c r="C31" s="269" t="s">
        <v>64</v>
      </c>
      <c r="D31" s="36">
        <v>0.0133</v>
      </c>
      <c r="E31" s="36">
        <v>0.0001</v>
      </c>
      <c r="F31" s="36">
        <v>0.0247</v>
      </c>
      <c r="G31" s="35" t="s">
        <v>34</v>
      </c>
      <c r="H31" s="35" t="s">
        <v>62</v>
      </c>
      <c r="I31" s="35" t="s">
        <v>64</v>
      </c>
      <c r="J31" s="36">
        <v>9.85</v>
      </c>
      <c r="K31" s="35" t="s">
        <v>64</v>
      </c>
      <c r="L31" s="36">
        <v>0.0001</v>
      </c>
      <c r="M31" s="35" t="s">
        <v>32</v>
      </c>
      <c r="N31" s="36">
        <v>0.0009</v>
      </c>
      <c r="O31" s="36">
        <v>0.019</v>
      </c>
      <c r="P31" s="35" t="s">
        <v>60</v>
      </c>
      <c r="Q31" s="36">
        <v>0.334</v>
      </c>
      <c r="R31" s="36">
        <v>0.0009</v>
      </c>
      <c r="S31" s="36">
        <v>1.44</v>
      </c>
      <c r="T31" s="36">
        <v>0.00056</v>
      </c>
      <c r="U31" s="36">
        <v>0.0002</v>
      </c>
      <c r="V31" s="36">
        <v>1.91</v>
      </c>
      <c r="W31" s="35" t="s">
        <v>28</v>
      </c>
      <c r="X31" s="36">
        <v>0.00013</v>
      </c>
      <c r="Y31" s="35" t="s">
        <v>60</v>
      </c>
      <c r="Z31" s="36">
        <v>0.00094</v>
      </c>
      <c r="AA31" s="35" t="s">
        <v>43</v>
      </c>
      <c r="AB31" s="36">
        <v>4.07</v>
      </c>
      <c r="AC31" s="35" t="s">
        <v>62</v>
      </c>
      <c r="AD31" s="36">
        <v>0.0516</v>
      </c>
      <c r="AE31" s="35" t="s">
        <v>31</v>
      </c>
      <c r="AF31" s="35" t="s">
        <v>65</v>
      </c>
      <c r="AG31" s="36">
        <v>0.00031</v>
      </c>
      <c r="AH31" s="35" t="s">
        <v>27</v>
      </c>
      <c r="AI31" s="36">
        <v>0.003</v>
      </c>
      <c r="AJ31" s="38">
        <v>0.06</v>
      </c>
    </row>
    <row r="32" spans="1:36" ht="13.5" customHeight="1">
      <c r="A32" s="34" t="s">
        <v>23</v>
      </c>
      <c r="B32" s="275">
        <v>39379</v>
      </c>
      <c r="C32" s="269" t="s">
        <v>64</v>
      </c>
      <c r="D32" s="36">
        <v>0.0064</v>
      </c>
      <c r="E32" s="36">
        <v>0.00022</v>
      </c>
      <c r="F32" s="36">
        <v>0.0301</v>
      </c>
      <c r="G32" s="35" t="s">
        <v>34</v>
      </c>
      <c r="H32" s="35" t="s">
        <v>62</v>
      </c>
      <c r="I32" s="35" t="s">
        <v>64</v>
      </c>
      <c r="J32" s="36">
        <v>12.3</v>
      </c>
      <c r="K32" s="36">
        <v>2.1E-05</v>
      </c>
      <c r="L32" s="36">
        <v>1.1E-05</v>
      </c>
      <c r="M32" s="36">
        <v>0.0001</v>
      </c>
      <c r="N32" s="36">
        <v>0.00033</v>
      </c>
      <c r="O32" s="36">
        <v>0.009</v>
      </c>
      <c r="P32" s="35" t="s">
        <v>60</v>
      </c>
      <c r="Q32" s="36">
        <v>0.38</v>
      </c>
      <c r="R32" s="36">
        <v>0.0011</v>
      </c>
      <c r="S32" s="36">
        <v>1.74</v>
      </c>
      <c r="T32" s="36">
        <v>0.00019</v>
      </c>
      <c r="U32" s="36">
        <v>0.00031</v>
      </c>
      <c r="V32" s="36">
        <v>1.83</v>
      </c>
      <c r="W32" s="36">
        <v>0.00019</v>
      </c>
      <c r="X32" s="36">
        <v>6.1E-05</v>
      </c>
      <c r="Y32" s="35" t="s">
        <v>60</v>
      </c>
      <c r="Z32" s="36">
        <v>3E-05</v>
      </c>
      <c r="AA32" s="36">
        <v>0.0001</v>
      </c>
      <c r="AB32" s="36">
        <v>4.26</v>
      </c>
      <c r="AC32" s="36">
        <v>4E-05</v>
      </c>
      <c r="AD32" s="36">
        <v>0.0631</v>
      </c>
      <c r="AE32" s="35" t="s">
        <v>31</v>
      </c>
      <c r="AF32" s="35" t="s">
        <v>65</v>
      </c>
      <c r="AG32" s="36">
        <v>0.000497</v>
      </c>
      <c r="AH32" s="35" t="s">
        <v>27</v>
      </c>
      <c r="AI32" s="36">
        <v>0.0011</v>
      </c>
      <c r="AJ32" s="37" t="s">
        <v>41</v>
      </c>
    </row>
    <row r="33" spans="1:36" ht="13.5" customHeight="1">
      <c r="A33" s="34" t="s">
        <v>23</v>
      </c>
      <c r="B33" s="275">
        <v>39408</v>
      </c>
      <c r="C33" s="269" t="s">
        <v>64</v>
      </c>
      <c r="D33" s="36">
        <v>0.0047</v>
      </c>
      <c r="E33" s="36">
        <v>0.00025</v>
      </c>
      <c r="F33" s="36">
        <v>0.0352</v>
      </c>
      <c r="G33" s="35" t="s">
        <v>34</v>
      </c>
      <c r="H33" s="35" t="s">
        <v>62</v>
      </c>
      <c r="I33" s="35" t="s">
        <v>64</v>
      </c>
      <c r="J33" s="36">
        <v>15.6</v>
      </c>
      <c r="K33" s="36">
        <v>1.6E-05</v>
      </c>
      <c r="L33" s="36">
        <v>1E-05</v>
      </c>
      <c r="M33" s="35" t="s">
        <v>32</v>
      </c>
      <c r="N33" s="36">
        <v>0.00036</v>
      </c>
      <c r="O33" s="36">
        <v>0.004</v>
      </c>
      <c r="P33" s="35" t="s">
        <v>60</v>
      </c>
      <c r="Q33" s="36">
        <v>0.5</v>
      </c>
      <c r="R33" s="36">
        <v>0.0012</v>
      </c>
      <c r="S33" s="36">
        <v>2.44</v>
      </c>
      <c r="T33" s="36">
        <v>6E-05</v>
      </c>
      <c r="U33" s="36">
        <v>0.00045</v>
      </c>
      <c r="V33" s="36">
        <v>2.08</v>
      </c>
      <c r="W33" s="36">
        <v>0.00024</v>
      </c>
      <c r="X33" s="36">
        <v>2.3E-05</v>
      </c>
      <c r="Y33" s="35" t="s">
        <v>60</v>
      </c>
      <c r="Z33" s="36">
        <v>4E-05</v>
      </c>
      <c r="AA33" s="36">
        <v>0.00015</v>
      </c>
      <c r="AB33" s="36">
        <v>5.72</v>
      </c>
      <c r="AC33" s="36">
        <v>2E-05</v>
      </c>
      <c r="AD33" s="36">
        <v>0.0749</v>
      </c>
      <c r="AE33" s="35" t="s">
        <v>31</v>
      </c>
      <c r="AF33" s="35" t="s">
        <v>65</v>
      </c>
      <c r="AG33" s="36">
        <v>0.000672</v>
      </c>
      <c r="AH33" s="35" t="s">
        <v>27</v>
      </c>
      <c r="AI33" s="36">
        <v>0.001</v>
      </c>
      <c r="AJ33" s="37" t="s">
        <v>41</v>
      </c>
    </row>
    <row r="34" spans="1:36" ht="13.5" customHeight="1">
      <c r="A34" s="34" t="s">
        <v>23</v>
      </c>
      <c r="B34" s="275">
        <v>39426</v>
      </c>
      <c r="C34" s="269" t="s">
        <v>24</v>
      </c>
      <c r="D34" s="36">
        <v>0.006</v>
      </c>
      <c r="E34" s="35" t="s">
        <v>25</v>
      </c>
      <c r="F34" s="36">
        <v>0.031</v>
      </c>
      <c r="G34" s="35" t="s">
        <v>26</v>
      </c>
      <c r="H34" s="35" t="s">
        <v>25</v>
      </c>
      <c r="I34" s="35" t="s">
        <v>25</v>
      </c>
      <c r="J34" s="36">
        <v>13.2</v>
      </c>
      <c r="K34" s="35" t="s">
        <v>27</v>
      </c>
      <c r="L34" s="35" t="s">
        <v>25</v>
      </c>
      <c r="M34" s="35" t="s">
        <v>25</v>
      </c>
      <c r="N34" s="35" t="s">
        <v>25</v>
      </c>
      <c r="O34" s="35" t="s">
        <v>26</v>
      </c>
      <c r="P34" s="35" t="s">
        <v>60</v>
      </c>
      <c r="Q34" s="36">
        <v>0.5</v>
      </c>
      <c r="R34" s="35" t="s">
        <v>25</v>
      </c>
      <c r="S34" s="36">
        <v>2.09</v>
      </c>
      <c r="T34" s="35" t="s">
        <v>25</v>
      </c>
      <c r="U34" s="35" t="s">
        <v>31</v>
      </c>
      <c r="V34" s="36">
        <v>1.84</v>
      </c>
      <c r="W34" s="35" t="s">
        <v>25</v>
      </c>
      <c r="X34" s="35" t="s">
        <v>25</v>
      </c>
      <c r="Y34" s="35" t="s">
        <v>30</v>
      </c>
      <c r="Z34" s="35" t="s">
        <v>25</v>
      </c>
      <c r="AA34" s="35" t="s">
        <v>25</v>
      </c>
      <c r="AB34" s="36">
        <v>4.7</v>
      </c>
      <c r="AC34" s="35" t="s">
        <v>25</v>
      </c>
      <c r="AD34" s="36">
        <v>0.063</v>
      </c>
      <c r="AE34" s="35" t="s">
        <v>25</v>
      </c>
      <c r="AF34" s="35" t="s">
        <v>32</v>
      </c>
      <c r="AG34" s="36">
        <v>0.0005</v>
      </c>
      <c r="AH34" s="35" t="s">
        <v>25</v>
      </c>
      <c r="AI34" s="36">
        <v>0.006</v>
      </c>
      <c r="AJ34" s="37" t="s">
        <v>33</v>
      </c>
    </row>
    <row r="35" spans="1:36" ht="13.5" customHeight="1" thickBot="1">
      <c r="A35" s="39" t="s">
        <v>23</v>
      </c>
      <c r="B35" s="276">
        <v>39430</v>
      </c>
      <c r="C35" s="270" t="s">
        <v>64</v>
      </c>
      <c r="D35" s="41">
        <v>0.0043</v>
      </c>
      <c r="E35" s="41">
        <v>0.00027</v>
      </c>
      <c r="F35" s="41">
        <v>0.0379</v>
      </c>
      <c r="G35" s="40" t="s">
        <v>34</v>
      </c>
      <c r="H35" s="40" t="s">
        <v>62</v>
      </c>
      <c r="I35" s="40" t="s">
        <v>64</v>
      </c>
      <c r="J35" s="41">
        <v>16.3</v>
      </c>
      <c r="K35" s="41">
        <v>1.7E-05</v>
      </c>
      <c r="L35" s="41">
        <v>1.4E-05</v>
      </c>
      <c r="M35" s="41">
        <v>0.0001</v>
      </c>
      <c r="N35" s="41">
        <v>0.00038</v>
      </c>
      <c r="O35" s="41">
        <v>0.003</v>
      </c>
      <c r="P35" s="40" t="s">
        <v>60</v>
      </c>
      <c r="Q35" s="41">
        <v>0.55</v>
      </c>
      <c r="R35" s="41">
        <v>0.0014</v>
      </c>
      <c r="S35" s="41">
        <v>2.45</v>
      </c>
      <c r="T35" s="41">
        <v>0.00037</v>
      </c>
      <c r="U35" s="41">
        <v>0.00051</v>
      </c>
      <c r="V35" s="41">
        <v>2.17</v>
      </c>
      <c r="W35" s="41">
        <v>0.00023</v>
      </c>
      <c r="X35" s="41">
        <v>2.3E-05</v>
      </c>
      <c r="Y35" s="40" t="s">
        <v>60</v>
      </c>
      <c r="Z35" s="41">
        <v>5E-05</v>
      </c>
      <c r="AA35" s="41">
        <v>0.00017</v>
      </c>
      <c r="AB35" s="41">
        <v>4.17</v>
      </c>
      <c r="AC35" s="40" t="s">
        <v>62</v>
      </c>
      <c r="AD35" s="41">
        <v>0.0775</v>
      </c>
      <c r="AE35" s="40" t="s">
        <v>31</v>
      </c>
      <c r="AF35" s="40" t="s">
        <v>65</v>
      </c>
      <c r="AG35" s="41">
        <v>0.000898</v>
      </c>
      <c r="AH35" s="40" t="s">
        <v>27</v>
      </c>
      <c r="AI35" s="41">
        <v>0.001</v>
      </c>
      <c r="AJ35" s="42" t="s">
        <v>41</v>
      </c>
    </row>
    <row r="36" spans="1:36" ht="13.5" customHeight="1" thickTop="1">
      <c r="A36" s="43" t="s">
        <v>23</v>
      </c>
      <c r="B36" s="329" t="s">
        <v>49</v>
      </c>
      <c r="C36" s="271">
        <v>16</v>
      </c>
      <c r="D36" s="44">
        <v>15</v>
      </c>
      <c r="E36" s="44">
        <v>16</v>
      </c>
      <c r="F36" s="44">
        <v>16</v>
      </c>
      <c r="G36" s="44">
        <v>16</v>
      </c>
      <c r="H36" s="44">
        <v>16</v>
      </c>
      <c r="I36" s="44">
        <v>16</v>
      </c>
      <c r="J36" s="44">
        <v>16</v>
      </c>
      <c r="K36" s="44">
        <v>16</v>
      </c>
      <c r="L36" s="44">
        <v>16</v>
      </c>
      <c r="M36" s="44">
        <v>16</v>
      </c>
      <c r="N36" s="44">
        <v>16</v>
      </c>
      <c r="O36" s="44">
        <v>16</v>
      </c>
      <c r="P36" s="44">
        <v>1</v>
      </c>
      <c r="Q36" s="44">
        <v>16</v>
      </c>
      <c r="R36" s="44">
        <v>16</v>
      </c>
      <c r="S36" s="44">
        <v>17</v>
      </c>
      <c r="T36" s="44">
        <v>16</v>
      </c>
      <c r="U36" s="44">
        <v>16</v>
      </c>
      <c r="V36" s="44">
        <v>17</v>
      </c>
      <c r="W36" s="44">
        <v>16</v>
      </c>
      <c r="X36" s="44">
        <v>16</v>
      </c>
      <c r="Y36" s="44">
        <v>12</v>
      </c>
      <c r="Z36" s="44">
        <v>16</v>
      </c>
      <c r="AA36" s="44">
        <v>16</v>
      </c>
      <c r="AB36" s="44">
        <v>16</v>
      </c>
      <c r="AC36" s="44">
        <v>16</v>
      </c>
      <c r="AD36" s="44">
        <v>16</v>
      </c>
      <c r="AE36" s="44">
        <v>16</v>
      </c>
      <c r="AF36" s="44">
        <v>16</v>
      </c>
      <c r="AG36" s="44">
        <v>16</v>
      </c>
      <c r="AH36" s="44">
        <v>16</v>
      </c>
      <c r="AI36" s="44">
        <v>16</v>
      </c>
      <c r="AJ36" s="45">
        <v>16</v>
      </c>
    </row>
    <row r="37" spans="1:36" ht="13.5" customHeight="1">
      <c r="A37" s="34" t="s">
        <v>23</v>
      </c>
      <c r="B37" s="330" t="s">
        <v>50</v>
      </c>
      <c r="C37" s="269">
        <v>0.000125</v>
      </c>
      <c r="D37" s="136">
        <v>0.012</v>
      </c>
      <c r="E37" s="35">
        <v>0.0005</v>
      </c>
      <c r="F37" s="35">
        <v>0.0274</v>
      </c>
      <c r="G37" s="35">
        <v>0.025</v>
      </c>
      <c r="H37" s="35">
        <v>0.0005</v>
      </c>
      <c r="I37" s="35">
        <v>0.0005</v>
      </c>
      <c r="J37" s="144">
        <v>11.075</v>
      </c>
      <c r="K37" s="35">
        <v>0.0001</v>
      </c>
      <c r="L37" s="35">
        <v>0.0005</v>
      </c>
      <c r="M37" s="35">
        <v>0.0005</v>
      </c>
      <c r="N37" s="35">
        <v>0.0005</v>
      </c>
      <c r="O37" s="35">
        <v>0.025</v>
      </c>
      <c r="P37" s="35">
        <v>7.5E-06</v>
      </c>
      <c r="Q37" s="35">
        <v>0.45</v>
      </c>
      <c r="R37" s="35">
        <v>0.0007</v>
      </c>
      <c r="S37" s="35">
        <v>1.44</v>
      </c>
      <c r="T37" s="35">
        <v>0.0005</v>
      </c>
      <c r="U37" s="35">
        <v>0.00025</v>
      </c>
      <c r="V37" s="35">
        <v>1.84</v>
      </c>
      <c r="W37" s="35">
        <v>0.0005</v>
      </c>
      <c r="X37" s="35">
        <v>0.0005</v>
      </c>
      <c r="Y37" s="35">
        <v>0.075</v>
      </c>
      <c r="Z37" s="35">
        <v>0.0005</v>
      </c>
      <c r="AA37" s="35">
        <v>0.0005</v>
      </c>
      <c r="AB37" s="35">
        <v>4.48</v>
      </c>
      <c r="AC37" s="35">
        <v>0.0005</v>
      </c>
      <c r="AD37" s="35">
        <v>0.0573</v>
      </c>
      <c r="AE37" s="35">
        <v>0.0005</v>
      </c>
      <c r="AF37" s="35">
        <v>5E-05</v>
      </c>
      <c r="AG37" s="132">
        <v>0.0004035</v>
      </c>
      <c r="AH37" s="35">
        <v>0.0005</v>
      </c>
      <c r="AI37" s="35">
        <v>0.0025</v>
      </c>
      <c r="AJ37" s="37">
        <v>0.005</v>
      </c>
    </row>
    <row r="38" spans="1:36" ht="13.5" customHeight="1">
      <c r="A38" s="34" t="s">
        <v>23</v>
      </c>
      <c r="B38" s="330" t="s">
        <v>51</v>
      </c>
      <c r="C38" s="272">
        <v>8.8125E-05</v>
      </c>
      <c r="D38" s="35">
        <v>0.0161</v>
      </c>
      <c r="E38" s="35">
        <v>0.00054</v>
      </c>
      <c r="F38" s="136">
        <v>0.03186875</v>
      </c>
      <c r="G38" s="136">
        <v>0.026875</v>
      </c>
      <c r="H38" s="132">
        <v>0.00035125</v>
      </c>
      <c r="I38" s="132">
        <v>0.000350625</v>
      </c>
      <c r="J38" s="144">
        <v>11.43875</v>
      </c>
      <c r="K38" s="143">
        <v>7.259375E-05</v>
      </c>
      <c r="L38" s="132">
        <v>0.0003584375</v>
      </c>
      <c r="M38" s="132">
        <v>0.00036875</v>
      </c>
      <c r="N38" s="132">
        <v>0.000573125</v>
      </c>
      <c r="O38" s="136">
        <v>0.0234375</v>
      </c>
      <c r="P38" s="35">
        <v>7.5E-06</v>
      </c>
      <c r="Q38" s="138">
        <v>0.4515</v>
      </c>
      <c r="R38" s="132">
        <v>0.00096875</v>
      </c>
      <c r="S38" s="140">
        <v>1.69941176470588</v>
      </c>
      <c r="T38" s="134">
        <v>0.00086125</v>
      </c>
      <c r="U38" s="134">
        <v>0.00035125</v>
      </c>
      <c r="V38" s="140">
        <v>1.80117647058824</v>
      </c>
      <c r="W38" s="134">
        <v>0.000404375</v>
      </c>
      <c r="X38" s="134">
        <v>0.0003648125</v>
      </c>
      <c r="Y38" s="35">
        <v>0.07</v>
      </c>
      <c r="Z38" s="132">
        <v>0.00041625</v>
      </c>
      <c r="AA38" s="134">
        <v>0.00090875</v>
      </c>
      <c r="AB38" s="140">
        <v>4.973125</v>
      </c>
      <c r="AC38" s="134">
        <v>0.000354375</v>
      </c>
      <c r="AD38" s="136">
        <v>0.05656875</v>
      </c>
      <c r="AE38" s="35">
        <v>0.00045</v>
      </c>
      <c r="AF38" s="132">
        <v>3.525E-05</v>
      </c>
      <c r="AG38" s="132">
        <v>0.0005829375</v>
      </c>
      <c r="AH38" s="35">
        <v>0.000375</v>
      </c>
      <c r="AI38" s="134">
        <v>0.0056625</v>
      </c>
      <c r="AJ38" s="145">
        <v>0.016625</v>
      </c>
    </row>
    <row r="39" spans="1:36" ht="13.5" customHeight="1">
      <c r="A39" s="34" t="s">
        <v>23</v>
      </c>
      <c r="B39" s="330" t="s">
        <v>52</v>
      </c>
      <c r="C39" s="269">
        <v>0.0001</v>
      </c>
      <c r="D39" s="35">
        <v>0.015</v>
      </c>
      <c r="E39" s="35">
        <v>0.0004</v>
      </c>
      <c r="F39" s="35">
        <v>0.0227</v>
      </c>
      <c r="G39" s="35">
        <v>0.0299</v>
      </c>
      <c r="H39" s="35">
        <v>0.0002</v>
      </c>
      <c r="I39" s="35">
        <v>0.0002</v>
      </c>
      <c r="J39" s="140">
        <v>4.4177</v>
      </c>
      <c r="K39" s="35">
        <v>0</v>
      </c>
      <c r="L39" s="35">
        <v>0.0002</v>
      </c>
      <c r="M39" s="35">
        <v>0.0002</v>
      </c>
      <c r="N39" s="35">
        <v>0.0004</v>
      </c>
      <c r="O39" s="35">
        <v>0.0151</v>
      </c>
      <c r="P39" s="35" t="s">
        <v>60</v>
      </c>
      <c r="Q39" s="138">
        <v>0.1391</v>
      </c>
      <c r="R39" s="35">
        <v>0.0006</v>
      </c>
      <c r="S39" s="138">
        <v>0.7203</v>
      </c>
      <c r="T39" s="35">
        <v>0.0011</v>
      </c>
      <c r="U39" s="35">
        <v>0.0002</v>
      </c>
      <c r="V39" s="35">
        <v>0.3858</v>
      </c>
      <c r="W39" s="35">
        <v>0.0002</v>
      </c>
      <c r="X39" s="35">
        <v>0.0002</v>
      </c>
      <c r="Y39" s="35">
        <v>0.0173</v>
      </c>
      <c r="Z39" s="35">
        <v>0.0002</v>
      </c>
      <c r="AA39" s="35">
        <v>0.0022</v>
      </c>
      <c r="AB39" s="140">
        <v>1.923</v>
      </c>
      <c r="AC39" s="35">
        <v>0.0002</v>
      </c>
      <c r="AD39" s="35">
        <v>0.0219</v>
      </c>
      <c r="AE39" s="35">
        <v>0.0002</v>
      </c>
      <c r="AF39" s="35">
        <v>0</v>
      </c>
      <c r="AG39" s="35">
        <v>0.0005</v>
      </c>
      <c r="AH39" s="35">
        <v>0.0002</v>
      </c>
      <c r="AI39" s="35">
        <v>0.0113</v>
      </c>
      <c r="AJ39" s="37">
        <v>0.0215</v>
      </c>
    </row>
    <row r="40" spans="1:36" ht="13.5" customHeight="1">
      <c r="A40" s="34" t="s">
        <v>23</v>
      </c>
      <c r="B40" s="330" t="s">
        <v>53</v>
      </c>
      <c r="C40" s="269" t="s">
        <v>64</v>
      </c>
      <c r="D40" s="35">
        <v>0.0043</v>
      </c>
      <c r="E40" s="35">
        <v>0.0001</v>
      </c>
      <c r="F40" s="35">
        <v>0.012</v>
      </c>
      <c r="G40" s="35" t="s">
        <v>34</v>
      </c>
      <c r="H40" s="35" t="s">
        <v>62</v>
      </c>
      <c r="I40" s="35" t="s">
        <v>64</v>
      </c>
      <c r="J40" s="35">
        <v>3.94</v>
      </c>
      <c r="K40" s="35" t="s">
        <v>64</v>
      </c>
      <c r="L40" s="35">
        <v>1E-05</v>
      </c>
      <c r="M40" s="35" t="s">
        <v>32</v>
      </c>
      <c r="N40" s="35">
        <v>0.0002</v>
      </c>
      <c r="O40" s="35">
        <v>0.003</v>
      </c>
      <c r="P40" s="35" t="s">
        <v>61</v>
      </c>
      <c r="Q40" s="35">
        <v>0.3</v>
      </c>
      <c r="R40" s="35">
        <v>0.0009</v>
      </c>
      <c r="S40" s="35">
        <v>0.7</v>
      </c>
      <c r="T40" s="35">
        <v>6E-05</v>
      </c>
      <c r="U40" s="35">
        <v>0.0002</v>
      </c>
      <c r="V40" s="35">
        <v>0.76</v>
      </c>
      <c r="W40" s="35" t="s">
        <v>28</v>
      </c>
      <c r="X40" s="35">
        <v>2.3E-05</v>
      </c>
      <c r="Y40" s="35" t="s">
        <v>38</v>
      </c>
      <c r="Z40" s="35">
        <v>3E-05</v>
      </c>
      <c r="AA40" s="35" t="s">
        <v>43</v>
      </c>
      <c r="AB40" s="35">
        <v>2</v>
      </c>
      <c r="AC40" s="35" t="s">
        <v>62</v>
      </c>
      <c r="AD40" s="35">
        <v>0.02</v>
      </c>
      <c r="AE40" s="35">
        <v>0.0002</v>
      </c>
      <c r="AF40" s="35" t="s">
        <v>65</v>
      </c>
      <c r="AG40" s="35">
        <v>0.00031</v>
      </c>
      <c r="AH40" s="35" t="s">
        <v>27</v>
      </c>
      <c r="AI40" s="35" t="s">
        <v>25</v>
      </c>
      <c r="AJ40" s="37" t="s">
        <v>37</v>
      </c>
    </row>
    <row r="41" spans="1:36" ht="13.5" customHeight="1" thickBot="1">
      <c r="A41" s="39" t="s">
        <v>23</v>
      </c>
      <c r="B41" s="331" t="s">
        <v>54</v>
      </c>
      <c r="C41" s="270" t="s">
        <v>24</v>
      </c>
      <c r="D41" s="40">
        <v>0.061</v>
      </c>
      <c r="E41" s="40">
        <v>0.002</v>
      </c>
      <c r="F41" s="40">
        <v>0.11</v>
      </c>
      <c r="G41" s="40">
        <v>0.12</v>
      </c>
      <c r="H41" s="40" t="s">
        <v>25</v>
      </c>
      <c r="I41" s="40" t="s">
        <v>25</v>
      </c>
      <c r="J41" s="40">
        <v>17.7</v>
      </c>
      <c r="K41" s="40" t="s">
        <v>27</v>
      </c>
      <c r="L41" s="40" t="s">
        <v>25</v>
      </c>
      <c r="M41" s="40" t="s">
        <v>25</v>
      </c>
      <c r="N41" s="40">
        <v>0.002</v>
      </c>
      <c r="O41" s="40">
        <v>0.06</v>
      </c>
      <c r="P41" s="40" t="s">
        <v>61</v>
      </c>
      <c r="Q41" s="40">
        <v>0.8</v>
      </c>
      <c r="R41" s="40" t="s">
        <v>34</v>
      </c>
      <c r="S41" s="40">
        <v>2.89</v>
      </c>
      <c r="T41" s="40">
        <v>0.004</v>
      </c>
      <c r="U41" s="40">
        <v>0.0007</v>
      </c>
      <c r="V41" s="40">
        <v>2.32</v>
      </c>
      <c r="W41" s="40" t="s">
        <v>25</v>
      </c>
      <c r="X41" s="40" t="s">
        <v>25</v>
      </c>
      <c r="Y41" s="40" t="s">
        <v>30</v>
      </c>
      <c r="Z41" s="40" t="s">
        <v>25</v>
      </c>
      <c r="AA41" s="40">
        <v>0.009</v>
      </c>
      <c r="AB41" s="40">
        <v>9.9</v>
      </c>
      <c r="AC41" s="40" t="s">
        <v>25</v>
      </c>
      <c r="AD41" s="40">
        <v>0.1</v>
      </c>
      <c r="AE41" s="40" t="s">
        <v>25</v>
      </c>
      <c r="AF41" s="40" t="s">
        <v>32</v>
      </c>
      <c r="AG41" s="40">
        <v>0.0021</v>
      </c>
      <c r="AH41" s="40" t="s">
        <v>25</v>
      </c>
      <c r="AI41" s="40">
        <v>0.047</v>
      </c>
      <c r="AJ41" s="42" t="s">
        <v>41</v>
      </c>
    </row>
    <row r="42" spans="1:36" ht="13.5" customHeight="1" thickTop="1">
      <c r="A42" s="43" t="s">
        <v>23</v>
      </c>
      <c r="B42" s="329" t="s">
        <v>55</v>
      </c>
      <c r="C42" s="271">
        <v>16</v>
      </c>
      <c r="D42" s="44">
        <v>1</v>
      </c>
      <c r="E42" s="44">
        <v>9</v>
      </c>
      <c r="F42" s="44">
        <v>0</v>
      </c>
      <c r="G42" s="44">
        <v>14</v>
      </c>
      <c r="H42" s="44">
        <v>16</v>
      </c>
      <c r="I42" s="44">
        <v>16</v>
      </c>
      <c r="J42" s="44">
        <v>0</v>
      </c>
      <c r="K42" s="44">
        <v>13</v>
      </c>
      <c r="L42" s="44">
        <v>12</v>
      </c>
      <c r="M42" s="44">
        <v>14</v>
      </c>
      <c r="N42" s="44">
        <v>10</v>
      </c>
      <c r="O42" s="44">
        <v>10</v>
      </c>
      <c r="P42" s="44">
        <v>1</v>
      </c>
      <c r="Q42" s="44">
        <v>0</v>
      </c>
      <c r="R42" s="44">
        <v>9</v>
      </c>
      <c r="S42" s="44">
        <v>0</v>
      </c>
      <c r="T42" s="44">
        <v>8</v>
      </c>
      <c r="U42" s="44">
        <v>9</v>
      </c>
      <c r="V42" s="44">
        <v>0</v>
      </c>
      <c r="W42" s="44">
        <v>12</v>
      </c>
      <c r="X42" s="44">
        <v>12</v>
      </c>
      <c r="Y42" s="44">
        <v>12</v>
      </c>
      <c r="Z42" s="44">
        <v>12</v>
      </c>
      <c r="AA42" s="44">
        <v>12</v>
      </c>
      <c r="AB42" s="44">
        <v>0</v>
      </c>
      <c r="AC42" s="44">
        <v>14</v>
      </c>
      <c r="AD42" s="44">
        <v>0</v>
      </c>
      <c r="AE42" s="44">
        <v>14</v>
      </c>
      <c r="AF42" s="44">
        <v>16</v>
      </c>
      <c r="AG42" s="44">
        <v>7</v>
      </c>
      <c r="AH42" s="44">
        <v>16</v>
      </c>
      <c r="AI42" s="44">
        <v>9</v>
      </c>
      <c r="AJ42" s="45">
        <v>15</v>
      </c>
    </row>
    <row r="43" spans="1:36" ht="13.5" customHeight="1">
      <c r="A43" s="34" t="s">
        <v>23</v>
      </c>
      <c r="B43" s="330" t="s">
        <v>56</v>
      </c>
      <c r="C43" s="269">
        <v>100</v>
      </c>
      <c r="D43" s="35">
        <v>7</v>
      </c>
      <c r="E43" s="35">
        <v>56</v>
      </c>
      <c r="F43" s="35">
        <v>0</v>
      </c>
      <c r="G43" s="35">
        <v>88</v>
      </c>
      <c r="H43" s="35">
        <v>100</v>
      </c>
      <c r="I43" s="35">
        <v>100</v>
      </c>
      <c r="J43" s="35">
        <v>0</v>
      </c>
      <c r="K43" s="35">
        <v>81</v>
      </c>
      <c r="L43" s="35">
        <v>75</v>
      </c>
      <c r="M43" s="35">
        <v>88</v>
      </c>
      <c r="N43" s="35">
        <v>62</v>
      </c>
      <c r="O43" s="35">
        <v>62</v>
      </c>
      <c r="P43" s="35">
        <v>100</v>
      </c>
      <c r="Q43" s="35">
        <v>0</v>
      </c>
      <c r="R43" s="35">
        <v>56</v>
      </c>
      <c r="S43" s="35">
        <v>0</v>
      </c>
      <c r="T43" s="35">
        <v>50</v>
      </c>
      <c r="U43" s="35">
        <v>56</v>
      </c>
      <c r="V43" s="35">
        <v>0</v>
      </c>
      <c r="W43" s="35">
        <v>75</v>
      </c>
      <c r="X43" s="35">
        <v>75</v>
      </c>
      <c r="Y43" s="35">
        <v>100</v>
      </c>
      <c r="Z43" s="35">
        <v>75</v>
      </c>
      <c r="AA43" s="35">
        <v>75</v>
      </c>
      <c r="AB43" s="35">
        <v>0</v>
      </c>
      <c r="AC43" s="35">
        <v>88</v>
      </c>
      <c r="AD43" s="35">
        <v>0</v>
      </c>
      <c r="AE43" s="35">
        <v>88</v>
      </c>
      <c r="AF43" s="35">
        <v>100</v>
      </c>
      <c r="AG43" s="35">
        <v>44</v>
      </c>
      <c r="AH43" s="35">
        <v>100</v>
      </c>
      <c r="AI43" s="35">
        <v>56</v>
      </c>
      <c r="AJ43" s="37">
        <v>94</v>
      </c>
    </row>
    <row r="44" spans="1:36" ht="13.5" customHeight="1">
      <c r="A44" s="34" t="s">
        <v>23</v>
      </c>
      <c r="B44" s="330" t="s">
        <v>57</v>
      </c>
      <c r="C44" s="269" t="s">
        <v>24</v>
      </c>
      <c r="D44" s="35" t="s">
        <v>34</v>
      </c>
      <c r="E44" s="35" t="s">
        <v>25</v>
      </c>
      <c r="F44" s="35" t="s">
        <v>60</v>
      </c>
      <c r="G44" s="35" t="s">
        <v>26</v>
      </c>
      <c r="H44" s="35" t="s">
        <v>25</v>
      </c>
      <c r="I44" s="35" t="s">
        <v>25</v>
      </c>
      <c r="J44" s="35" t="s">
        <v>60</v>
      </c>
      <c r="K44" s="35" t="s">
        <v>27</v>
      </c>
      <c r="L44" s="35" t="s">
        <v>25</v>
      </c>
      <c r="M44" s="35" t="s">
        <v>25</v>
      </c>
      <c r="N44" s="35" t="s">
        <v>25</v>
      </c>
      <c r="O44" s="35" t="s">
        <v>26</v>
      </c>
      <c r="P44" s="35" t="s">
        <v>61</v>
      </c>
      <c r="Q44" s="35" t="s">
        <v>60</v>
      </c>
      <c r="R44" s="35" t="s">
        <v>34</v>
      </c>
      <c r="S44" s="35" t="s">
        <v>60</v>
      </c>
      <c r="T44" s="35" t="s">
        <v>25</v>
      </c>
      <c r="U44" s="35" t="s">
        <v>31</v>
      </c>
      <c r="V44" s="35" t="s">
        <v>60</v>
      </c>
      <c r="W44" s="35" t="s">
        <v>25</v>
      </c>
      <c r="X44" s="35" t="s">
        <v>25</v>
      </c>
      <c r="Y44" s="35" t="s">
        <v>30</v>
      </c>
      <c r="Z44" s="35" t="s">
        <v>25</v>
      </c>
      <c r="AA44" s="35" t="s">
        <v>25</v>
      </c>
      <c r="AB44" s="35" t="s">
        <v>60</v>
      </c>
      <c r="AC44" s="35" t="s">
        <v>25</v>
      </c>
      <c r="AD44" s="35" t="s">
        <v>60</v>
      </c>
      <c r="AE44" s="35" t="s">
        <v>25</v>
      </c>
      <c r="AF44" s="35" t="s">
        <v>32</v>
      </c>
      <c r="AG44" s="35" t="s">
        <v>31</v>
      </c>
      <c r="AH44" s="35" t="s">
        <v>25</v>
      </c>
      <c r="AI44" s="35" t="s">
        <v>34</v>
      </c>
      <c r="AJ44" s="37" t="s">
        <v>41</v>
      </c>
    </row>
    <row r="45" spans="1:36" ht="13.5" customHeight="1">
      <c r="A45" s="34" t="s">
        <v>23</v>
      </c>
      <c r="B45" s="330" t="s">
        <v>58</v>
      </c>
      <c r="C45" s="272">
        <v>1.93749999842112E-05</v>
      </c>
      <c r="D45" s="35">
        <v>0.0062</v>
      </c>
      <c r="E45" s="132">
        <v>0.000292499997385312</v>
      </c>
      <c r="F45" s="35">
        <v>0.0219999999701977</v>
      </c>
      <c r="G45" s="134">
        <v>0.00437499998603016</v>
      </c>
      <c r="H45" s="143">
        <v>7.62499999684224E-05</v>
      </c>
      <c r="I45" s="143">
        <v>7.56249999842112E-05</v>
      </c>
      <c r="J45" s="140">
        <v>8.55000004768372</v>
      </c>
      <c r="K45" s="35">
        <v>2.00000000745349E-05</v>
      </c>
      <c r="L45" s="35">
        <v>9.99999993684469E-05</v>
      </c>
      <c r="M45" s="35">
        <v>9.99999993684469E-05</v>
      </c>
      <c r="N45" s="35">
        <v>0.000470000003057066</v>
      </c>
      <c r="O45" s="35">
        <v>0.0164999999031425</v>
      </c>
      <c r="P45" s="35">
        <v>7.5E-06</v>
      </c>
      <c r="Q45" s="138">
        <v>0.325500002980232</v>
      </c>
      <c r="R45" s="35">
        <v>0.000500000005937181</v>
      </c>
      <c r="S45" s="140">
        <v>1.27999997138977</v>
      </c>
      <c r="T45" s="134">
        <v>0.000467499998572748</v>
      </c>
      <c r="U45" s="35">
        <v>0.000250000002968591</v>
      </c>
      <c r="V45" s="35">
        <v>1.62000000476837</v>
      </c>
      <c r="W45" s="35">
        <v>0.000284999998484273</v>
      </c>
      <c r="X45" s="132">
        <v>0.000122499999368447</v>
      </c>
      <c r="Y45" s="35">
        <v>0.0750000007450581</v>
      </c>
      <c r="Z45" s="35">
        <v>0.000399999999368447</v>
      </c>
      <c r="AA45" s="35">
        <v>0.000165000001781154</v>
      </c>
      <c r="AB45" s="140">
        <v>4.09250004291534</v>
      </c>
      <c r="AC45" s="35">
        <v>8.49999997473788E-05</v>
      </c>
      <c r="AD45" s="35">
        <v>0.0454999999403954</v>
      </c>
      <c r="AE45" s="35">
        <v>0.000250000002968591</v>
      </c>
      <c r="AF45" s="35">
        <v>7.74999999936881E-06</v>
      </c>
      <c r="AG45" s="35">
        <v>0.000250000002968591</v>
      </c>
      <c r="AH45" s="35">
        <v>9.99999993684469E-05</v>
      </c>
      <c r="AI45" s="35">
        <v>0.00214999999850988</v>
      </c>
      <c r="AJ45" s="37">
        <v>0.00499999997206032</v>
      </c>
    </row>
    <row r="46" spans="1:36" ht="13.5" customHeight="1" thickBot="1">
      <c r="A46" s="46" t="s">
        <v>23</v>
      </c>
      <c r="B46" s="332" t="s">
        <v>59</v>
      </c>
      <c r="C46" s="273">
        <v>0.000125000004452886</v>
      </c>
      <c r="D46" s="139">
        <v>0.02</v>
      </c>
      <c r="E46" s="47">
        <v>0.000500000017811544</v>
      </c>
      <c r="F46" s="47">
        <v>0.0353999998569489</v>
      </c>
      <c r="G46" s="47">
        <v>0.0250000002793968</v>
      </c>
      <c r="H46" s="47">
        <v>0.000500000017811544</v>
      </c>
      <c r="I46" s="47">
        <v>0.000500000017811544</v>
      </c>
      <c r="J46" s="142">
        <v>15.6500002861023</v>
      </c>
      <c r="K46" s="47">
        <v>9.99999981053406E-05</v>
      </c>
      <c r="L46" s="47">
        <v>0.000500000017811544</v>
      </c>
      <c r="M46" s="47">
        <v>0.000500000017811544</v>
      </c>
      <c r="N46" s="47">
        <v>0.000500000017811544</v>
      </c>
      <c r="O46" s="47">
        <v>0.0250000002793968</v>
      </c>
      <c r="P46" s="47">
        <v>7.5E-06</v>
      </c>
      <c r="Q46" s="139">
        <v>0.5125</v>
      </c>
      <c r="R46" s="47">
        <v>0.00125000004274771</v>
      </c>
      <c r="S46" s="141">
        <v>2.36999988555908</v>
      </c>
      <c r="T46" s="47">
        <v>0.00067000001121778</v>
      </c>
      <c r="U46" s="135">
        <v>0.000464999994202517</v>
      </c>
      <c r="V46" s="47">
        <v>2</v>
      </c>
      <c r="W46" s="47">
        <v>0.000500000017811544</v>
      </c>
      <c r="X46" s="47">
        <v>0.000500000017811544</v>
      </c>
      <c r="Y46" s="47">
        <v>0.0750000022351742</v>
      </c>
      <c r="Z46" s="47">
        <v>0.000500000017811544</v>
      </c>
      <c r="AA46" s="47">
        <v>0.000500000017811544</v>
      </c>
      <c r="AB46" s="141">
        <v>5.32999985694885</v>
      </c>
      <c r="AC46" s="47">
        <v>0.000500000017811544</v>
      </c>
      <c r="AD46" s="137">
        <v>0.0749250009655952</v>
      </c>
      <c r="AE46" s="47">
        <v>0.000500000017811544</v>
      </c>
      <c r="AF46" s="47">
        <v>4.99999990526703E-05</v>
      </c>
      <c r="AG46" s="133">
        <v>0.000728499995999038</v>
      </c>
      <c r="AH46" s="47">
        <v>0.000500000017811544</v>
      </c>
      <c r="AI46" s="147">
        <v>0.00262499995809048</v>
      </c>
      <c r="AJ46" s="146">
        <v>0.016249999916181</v>
      </c>
    </row>
    <row r="47" spans="1:37" ht="12.75">
      <c r="A47" s="359" t="s">
        <v>156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</row>
    <row r="48" spans="1:37" ht="12.75">
      <c r="A48" s="356" t="s">
        <v>46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</row>
    <row r="49" spans="1:37" ht="12.75">
      <c r="A49" s="356" t="s">
        <v>157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</row>
    <row r="50" spans="1:37" ht="12.75">
      <c r="A50" s="356" t="s">
        <v>47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</row>
  </sheetData>
  <mergeCells count="4">
    <mergeCell ref="A48:AK48"/>
    <mergeCell ref="A49:AK49"/>
    <mergeCell ref="A50:AK50"/>
    <mergeCell ref="A47:AK47"/>
  </mergeCells>
  <printOptions/>
  <pageMargins left="0.7" right="0.51" top="1" bottom="1" header="0.46" footer="0.5"/>
  <pageSetup fitToWidth="2" horizontalDpi="600" verticalDpi="600" orientation="landscape" pageOrder="overThenDown" paperSize="3" scale="85" r:id="rId4"/>
  <headerFooter alignWithMargins="0">
    <oddHeader>&amp;L&amp;"Arial,Italic"&amp;8Faro Mine Complex Closure and Reclamation-Project Proposal&amp;"Arial,Regular"&amp;10
&amp;8Appendices to Current Environmental Conditions Supporting Document&amp;10
&amp;C&amp;"Arial,Bold"&amp;12
B2.2-1 Vangorda Creek Drainage Reference Sites</oddHeader>
    <oddFooter>&amp;L&amp;6&amp;F&amp;C&amp;P&amp;R&amp;G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9" sqref="L69"/>
    </sheetView>
  </sheetViews>
  <sheetFormatPr defaultColWidth="9.140625" defaultRowHeight="12.75"/>
  <cols>
    <col min="1" max="1" width="9.421875" style="24" customWidth="1"/>
    <col min="2" max="2" width="16.57421875" style="24" bestFit="1" customWidth="1"/>
    <col min="3" max="3" width="6.421875" style="24" customWidth="1"/>
    <col min="4" max="4" width="14.00390625" style="24" bestFit="1" customWidth="1"/>
    <col min="5" max="5" width="9.28125" style="24" bestFit="1" customWidth="1"/>
    <col min="6" max="6" width="9.7109375" style="24" bestFit="1" customWidth="1"/>
    <col min="7" max="7" width="8.7109375" style="24" bestFit="1" customWidth="1"/>
    <col min="8" max="8" width="7.421875" style="24" bestFit="1" customWidth="1"/>
    <col min="9" max="9" width="5.57421875" style="24" bestFit="1" customWidth="1"/>
    <col min="10" max="10" width="8.7109375" style="24" customWidth="1"/>
    <col min="11" max="16384" width="9.140625" style="24" customWidth="1"/>
  </cols>
  <sheetData>
    <row r="1" spans="1:10" ht="13.5" thickBot="1">
      <c r="A1" s="70" t="s">
        <v>161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.75" customHeight="1" thickBot="1">
      <c r="A2" s="343" t="s">
        <v>1</v>
      </c>
      <c r="B2" s="345" t="s">
        <v>2</v>
      </c>
      <c r="C2" s="343" t="s">
        <v>142</v>
      </c>
      <c r="D2" s="344" t="s">
        <v>143</v>
      </c>
      <c r="E2" s="344" t="s">
        <v>144</v>
      </c>
      <c r="F2" s="344" t="s">
        <v>145</v>
      </c>
      <c r="G2" s="344" t="s">
        <v>146</v>
      </c>
      <c r="H2" s="344" t="s">
        <v>147</v>
      </c>
      <c r="I2" s="344" t="s">
        <v>141</v>
      </c>
      <c r="J2" s="345" t="s">
        <v>148</v>
      </c>
    </row>
    <row r="3" spans="1:10" ht="26.25" thickBot="1">
      <c r="A3" s="353" t="s">
        <v>151</v>
      </c>
      <c r="B3" s="360"/>
      <c r="C3" s="300">
        <v>7</v>
      </c>
      <c r="D3" s="296">
        <v>303</v>
      </c>
      <c r="E3" s="296">
        <v>158</v>
      </c>
      <c r="F3" s="301">
        <v>0.03</v>
      </c>
      <c r="G3" s="296" t="s">
        <v>155</v>
      </c>
      <c r="H3" s="296">
        <v>20.3</v>
      </c>
      <c r="I3" s="296">
        <v>3</v>
      </c>
      <c r="J3" s="302">
        <v>0.76</v>
      </c>
    </row>
    <row r="4" spans="1:10" ht="14.25" customHeight="1">
      <c r="A4" s="60" t="s">
        <v>48</v>
      </c>
      <c r="B4" s="252">
        <v>39168</v>
      </c>
      <c r="C4" s="240" t="s">
        <v>44</v>
      </c>
      <c r="D4" s="2">
        <v>103</v>
      </c>
      <c r="E4" s="2">
        <v>44.2</v>
      </c>
      <c r="F4" s="1" t="s">
        <v>60</v>
      </c>
      <c r="G4" s="1" t="s">
        <v>60</v>
      </c>
      <c r="H4" s="2">
        <v>6.54</v>
      </c>
      <c r="I4" s="1" t="s">
        <v>39</v>
      </c>
      <c r="J4" s="66">
        <v>0.41</v>
      </c>
    </row>
    <row r="5" spans="1:10" ht="14.25" customHeight="1">
      <c r="A5" s="61" t="s">
        <v>48</v>
      </c>
      <c r="B5" s="253">
        <v>39351</v>
      </c>
      <c r="C5" s="241" t="s">
        <v>60</v>
      </c>
      <c r="D5" s="4">
        <v>62</v>
      </c>
      <c r="E5" s="4">
        <v>28.9</v>
      </c>
      <c r="F5" s="3" t="s">
        <v>34</v>
      </c>
      <c r="G5" s="4">
        <v>7.3</v>
      </c>
      <c r="H5" s="4">
        <v>5</v>
      </c>
      <c r="I5" s="3" t="s">
        <v>39</v>
      </c>
      <c r="J5" s="5" t="s">
        <v>60</v>
      </c>
    </row>
    <row r="6" spans="1:10" ht="14.25" customHeight="1">
      <c r="A6" s="61" t="s">
        <v>48</v>
      </c>
      <c r="B6" s="253">
        <v>39380</v>
      </c>
      <c r="C6" s="241" t="s">
        <v>60</v>
      </c>
      <c r="D6" s="4">
        <v>76</v>
      </c>
      <c r="E6" s="4">
        <v>31.8</v>
      </c>
      <c r="F6" s="4">
        <v>0.009</v>
      </c>
      <c r="G6" s="3" t="s">
        <v>60</v>
      </c>
      <c r="H6" s="4">
        <v>7.8</v>
      </c>
      <c r="I6" s="4">
        <v>1</v>
      </c>
      <c r="J6" s="5" t="s">
        <v>60</v>
      </c>
    </row>
    <row r="7" spans="1:10" ht="14.25" customHeight="1">
      <c r="A7" s="61" t="s">
        <v>48</v>
      </c>
      <c r="B7" s="253">
        <v>39407</v>
      </c>
      <c r="C7" s="241" t="s">
        <v>60</v>
      </c>
      <c r="D7" s="4">
        <v>79</v>
      </c>
      <c r="E7" s="4">
        <v>35</v>
      </c>
      <c r="F7" s="4">
        <v>0.028</v>
      </c>
      <c r="G7" s="4">
        <v>6.87</v>
      </c>
      <c r="H7" s="4">
        <v>7.1</v>
      </c>
      <c r="I7" s="3" t="s">
        <v>39</v>
      </c>
      <c r="J7" s="5" t="s">
        <v>60</v>
      </c>
    </row>
    <row r="8" spans="1:10" ht="14.25" customHeight="1" thickBot="1">
      <c r="A8" s="62" t="s">
        <v>48</v>
      </c>
      <c r="B8" s="254">
        <v>39429</v>
      </c>
      <c r="C8" s="242" t="s">
        <v>60</v>
      </c>
      <c r="D8" s="7">
        <v>85</v>
      </c>
      <c r="E8" s="7">
        <v>39.3</v>
      </c>
      <c r="F8" s="6" t="s">
        <v>34</v>
      </c>
      <c r="G8" s="7">
        <v>8.44</v>
      </c>
      <c r="H8" s="7">
        <v>7</v>
      </c>
      <c r="I8" s="7">
        <v>3</v>
      </c>
      <c r="J8" s="8" t="s">
        <v>60</v>
      </c>
    </row>
    <row r="9" spans="1:10" ht="14.25" customHeight="1" thickTop="1">
      <c r="A9" s="63" t="s">
        <v>48</v>
      </c>
      <c r="B9" s="303" t="s">
        <v>49</v>
      </c>
      <c r="C9" s="243">
        <v>1</v>
      </c>
      <c r="D9" s="9">
        <v>5</v>
      </c>
      <c r="E9" s="9">
        <v>5</v>
      </c>
      <c r="F9" s="9">
        <v>4</v>
      </c>
      <c r="G9" s="9">
        <v>3</v>
      </c>
      <c r="H9" s="9">
        <v>5</v>
      </c>
      <c r="I9" s="9">
        <v>5</v>
      </c>
      <c r="J9" s="10">
        <v>1</v>
      </c>
    </row>
    <row r="10" spans="1:10" ht="14.25" customHeight="1">
      <c r="A10" s="61" t="s">
        <v>48</v>
      </c>
      <c r="B10" s="304" t="s">
        <v>50</v>
      </c>
      <c r="C10" s="241">
        <v>2.5</v>
      </c>
      <c r="D10" s="3">
        <v>79</v>
      </c>
      <c r="E10" s="3">
        <v>35</v>
      </c>
      <c r="F10" s="14">
        <v>0.00575</v>
      </c>
      <c r="G10" s="3">
        <v>7.3</v>
      </c>
      <c r="H10" s="3">
        <v>7</v>
      </c>
      <c r="I10" s="3">
        <v>0.5</v>
      </c>
      <c r="J10" s="5">
        <v>0.41</v>
      </c>
    </row>
    <row r="11" spans="1:10" ht="14.25" customHeight="1">
      <c r="A11" s="61" t="s">
        <v>48</v>
      </c>
      <c r="B11" s="304" t="s">
        <v>51</v>
      </c>
      <c r="C11" s="241">
        <v>2.5</v>
      </c>
      <c r="D11" s="3">
        <v>81</v>
      </c>
      <c r="E11" s="18">
        <v>35.84</v>
      </c>
      <c r="F11" s="3">
        <v>0.0105</v>
      </c>
      <c r="G11" s="16">
        <v>7.53666666666667</v>
      </c>
      <c r="H11" s="16">
        <v>6.688</v>
      </c>
      <c r="I11" s="3">
        <v>1.1</v>
      </c>
      <c r="J11" s="5">
        <v>0.41</v>
      </c>
    </row>
    <row r="12" spans="1:10" ht="14.25" customHeight="1">
      <c r="A12" s="61" t="s">
        <v>48</v>
      </c>
      <c r="B12" s="304" t="s">
        <v>52</v>
      </c>
      <c r="C12" s="241" t="s">
        <v>60</v>
      </c>
      <c r="D12" s="18">
        <v>14.9164</v>
      </c>
      <c r="E12" s="16">
        <v>6.0632</v>
      </c>
      <c r="F12" s="3">
        <v>0.0121</v>
      </c>
      <c r="G12" s="15">
        <v>0.8113</v>
      </c>
      <c r="H12" s="16">
        <v>1.0458</v>
      </c>
      <c r="I12" s="16">
        <v>1.084</v>
      </c>
      <c r="J12" s="5" t="s">
        <v>60</v>
      </c>
    </row>
    <row r="13" spans="1:10" ht="14.25" customHeight="1">
      <c r="A13" s="61" t="s">
        <v>48</v>
      </c>
      <c r="B13" s="304" t="s">
        <v>53</v>
      </c>
      <c r="C13" s="241" t="s">
        <v>44</v>
      </c>
      <c r="D13" s="3">
        <v>62</v>
      </c>
      <c r="E13" s="3">
        <v>28.9</v>
      </c>
      <c r="F13" s="3" t="s">
        <v>34</v>
      </c>
      <c r="G13" s="3">
        <v>6.87</v>
      </c>
      <c r="H13" s="3">
        <v>5</v>
      </c>
      <c r="I13" s="3" t="s">
        <v>39</v>
      </c>
      <c r="J13" s="5">
        <v>0.41</v>
      </c>
    </row>
    <row r="14" spans="1:10" ht="14.25" customHeight="1" thickBot="1">
      <c r="A14" s="62" t="s">
        <v>48</v>
      </c>
      <c r="B14" s="305" t="s">
        <v>54</v>
      </c>
      <c r="C14" s="242" t="s">
        <v>44</v>
      </c>
      <c r="D14" s="6">
        <v>103</v>
      </c>
      <c r="E14" s="6">
        <v>44.2</v>
      </c>
      <c r="F14" s="6">
        <v>0.028</v>
      </c>
      <c r="G14" s="6">
        <v>8.44</v>
      </c>
      <c r="H14" s="6">
        <v>7.8</v>
      </c>
      <c r="I14" s="6">
        <v>3</v>
      </c>
      <c r="J14" s="8">
        <v>0.41</v>
      </c>
    </row>
    <row r="15" spans="1:10" ht="14.25" customHeight="1" thickTop="1">
      <c r="A15" s="63" t="s">
        <v>48</v>
      </c>
      <c r="B15" s="303" t="s">
        <v>55</v>
      </c>
      <c r="C15" s="243">
        <v>1</v>
      </c>
      <c r="D15" s="9">
        <v>0</v>
      </c>
      <c r="E15" s="9">
        <v>0</v>
      </c>
      <c r="F15" s="9">
        <v>2</v>
      </c>
      <c r="G15" s="9">
        <v>0</v>
      </c>
      <c r="H15" s="9">
        <v>0</v>
      </c>
      <c r="I15" s="9">
        <v>3</v>
      </c>
      <c r="J15" s="10">
        <v>0</v>
      </c>
    </row>
    <row r="16" spans="1:10" ht="14.25" customHeight="1">
      <c r="A16" s="61" t="s">
        <v>48</v>
      </c>
      <c r="B16" s="304" t="s">
        <v>56</v>
      </c>
      <c r="C16" s="241">
        <v>100</v>
      </c>
      <c r="D16" s="3">
        <v>0</v>
      </c>
      <c r="E16" s="3">
        <v>0</v>
      </c>
      <c r="F16" s="3">
        <v>50</v>
      </c>
      <c r="G16" s="3">
        <v>0</v>
      </c>
      <c r="H16" s="3">
        <v>0</v>
      </c>
      <c r="I16" s="3">
        <v>60</v>
      </c>
      <c r="J16" s="5">
        <v>0</v>
      </c>
    </row>
    <row r="17" spans="1:10" ht="14.25" customHeight="1">
      <c r="A17" s="61" t="s">
        <v>48</v>
      </c>
      <c r="B17" s="304" t="s">
        <v>57</v>
      </c>
      <c r="C17" s="241" t="s">
        <v>44</v>
      </c>
      <c r="D17" s="3" t="s">
        <v>60</v>
      </c>
      <c r="E17" s="3" t="s">
        <v>60</v>
      </c>
      <c r="F17" s="3" t="s">
        <v>34</v>
      </c>
      <c r="G17" s="3" t="s">
        <v>60</v>
      </c>
      <c r="H17" s="3" t="s">
        <v>60</v>
      </c>
      <c r="I17" s="3" t="s">
        <v>39</v>
      </c>
      <c r="J17" s="5" t="s">
        <v>60</v>
      </c>
    </row>
    <row r="18" spans="1:10" ht="14.25" customHeight="1">
      <c r="A18" s="61" t="s">
        <v>48</v>
      </c>
      <c r="B18" s="304" t="s">
        <v>58</v>
      </c>
      <c r="C18" s="241">
        <v>2.5</v>
      </c>
      <c r="D18" s="3">
        <v>76</v>
      </c>
      <c r="E18" s="18">
        <v>31.7999992370605</v>
      </c>
      <c r="F18" s="3">
        <v>0.00249999998603016</v>
      </c>
      <c r="G18" s="16">
        <v>7.08499994277954</v>
      </c>
      <c r="H18" s="16">
        <v>6.53999996185303</v>
      </c>
      <c r="I18" s="3">
        <v>0.5</v>
      </c>
      <c r="J18" s="5">
        <v>0.41</v>
      </c>
    </row>
    <row r="19" spans="1:10" ht="14.25" customHeight="1" thickBot="1">
      <c r="A19" s="64" t="s">
        <v>48</v>
      </c>
      <c r="B19" s="306" t="s">
        <v>59</v>
      </c>
      <c r="C19" s="244">
        <v>2.5</v>
      </c>
      <c r="D19" s="11">
        <v>85</v>
      </c>
      <c r="E19" s="19">
        <v>39.2999992370605</v>
      </c>
      <c r="F19" s="107">
        <v>0.0137499997094274</v>
      </c>
      <c r="G19" s="17">
        <v>7.87000009536743</v>
      </c>
      <c r="H19" s="17">
        <v>7.09999990463257</v>
      </c>
      <c r="I19" s="11">
        <v>1</v>
      </c>
      <c r="J19" s="12">
        <v>0.41</v>
      </c>
    </row>
    <row r="20" spans="1:10" ht="14.25" customHeight="1">
      <c r="A20" s="72" t="s">
        <v>23</v>
      </c>
      <c r="B20" s="255">
        <v>72458</v>
      </c>
      <c r="C20" s="245" t="s">
        <v>60</v>
      </c>
      <c r="D20" s="73" t="s">
        <v>60</v>
      </c>
      <c r="E20" s="74">
        <v>23</v>
      </c>
      <c r="F20" s="73" t="s">
        <v>26</v>
      </c>
      <c r="G20" s="74">
        <v>7.6</v>
      </c>
      <c r="H20" s="74">
        <v>24</v>
      </c>
      <c r="I20" s="74">
        <v>1</v>
      </c>
      <c r="J20" s="75" t="s">
        <v>60</v>
      </c>
    </row>
    <row r="21" spans="1:10" ht="14.25" customHeight="1">
      <c r="A21" s="76" t="s">
        <v>23</v>
      </c>
      <c r="B21" s="256">
        <v>72501</v>
      </c>
      <c r="C21" s="246" t="s">
        <v>60</v>
      </c>
      <c r="D21" s="77" t="s">
        <v>60</v>
      </c>
      <c r="E21" s="78">
        <v>325</v>
      </c>
      <c r="F21" s="77" t="s">
        <v>26</v>
      </c>
      <c r="G21" s="78">
        <v>7.6</v>
      </c>
      <c r="H21" s="78">
        <v>17</v>
      </c>
      <c r="I21" s="77" t="s">
        <v>39</v>
      </c>
      <c r="J21" s="79" t="s">
        <v>60</v>
      </c>
    </row>
    <row r="22" spans="1:10" ht="14.25" customHeight="1">
      <c r="A22" s="76" t="s">
        <v>23</v>
      </c>
      <c r="B22" s="256">
        <v>72577</v>
      </c>
      <c r="C22" s="246" t="s">
        <v>60</v>
      </c>
      <c r="D22" s="77" t="s">
        <v>60</v>
      </c>
      <c r="E22" s="78">
        <v>29</v>
      </c>
      <c r="F22" s="77" t="s">
        <v>26</v>
      </c>
      <c r="G22" s="78">
        <v>7.88</v>
      </c>
      <c r="H22" s="78">
        <v>10</v>
      </c>
      <c r="I22" s="78">
        <v>2</v>
      </c>
      <c r="J22" s="79" t="s">
        <v>60</v>
      </c>
    </row>
    <row r="23" spans="1:10" ht="14.25" customHeight="1">
      <c r="A23" s="76" t="s">
        <v>23</v>
      </c>
      <c r="B23" s="256">
        <v>72685</v>
      </c>
      <c r="C23" s="246" t="s">
        <v>60</v>
      </c>
      <c r="D23" s="77" t="s">
        <v>60</v>
      </c>
      <c r="E23" s="78">
        <v>58</v>
      </c>
      <c r="F23" s="77" t="s">
        <v>26</v>
      </c>
      <c r="G23" s="78">
        <v>7.16</v>
      </c>
      <c r="H23" s="78">
        <v>13</v>
      </c>
      <c r="I23" s="78">
        <v>1</v>
      </c>
      <c r="J23" s="79" t="s">
        <v>60</v>
      </c>
    </row>
    <row r="24" spans="1:10" ht="14.25" customHeight="1">
      <c r="A24" s="76" t="s">
        <v>23</v>
      </c>
      <c r="B24" s="256">
        <v>72761</v>
      </c>
      <c r="C24" s="246" t="s">
        <v>60</v>
      </c>
      <c r="D24" s="78">
        <v>124</v>
      </c>
      <c r="E24" s="78">
        <v>56</v>
      </c>
      <c r="F24" s="77" t="s">
        <v>26</v>
      </c>
      <c r="G24" s="78">
        <v>7.12</v>
      </c>
      <c r="H24" s="78">
        <v>13</v>
      </c>
      <c r="I24" s="78">
        <v>3</v>
      </c>
      <c r="J24" s="79" t="s">
        <v>60</v>
      </c>
    </row>
    <row r="25" spans="1:10" ht="14.25" customHeight="1">
      <c r="A25" s="76" t="s">
        <v>23</v>
      </c>
      <c r="B25" s="256">
        <v>72854</v>
      </c>
      <c r="C25" s="246" t="s">
        <v>60</v>
      </c>
      <c r="D25" s="77" t="s">
        <v>60</v>
      </c>
      <c r="E25" s="78">
        <v>10</v>
      </c>
      <c r="F25" s="77" t="s">
        <v>26</v>
      </c>
      <c r="G25" s="78">
        <v>8.08</v>
      </c>
      <c r="H25" s="78">
        <v>3</v>
      </c>
      <c r="I25" s="78">
        <v>2</v>
      </c>
      <c r="J25" s="79" t="s">
        <v>60</v>
      </c>
    </row>
    <row r="26" spans="1:10" ht="14.25" customHeight="1">
      <c r="A26" s="76" t="s">
        <v>23</v>
      </c>
      <c r="B26" s="256">
        <v>72895</v>
      </c>
      <c r="C26" s="246" t="s">
        <v>60</v>
      </c>
      <c r="D26" s="78">
        <v>35.2</v>
      </c>
      <c r="E26" s="78">
        <v>9</v>
      </c>
      <c r="F26" s="77" t="s">
        <v>26</v>
      </c>
      <c r="G26" s="78">
        <v>7.44</v>
      </c>
      <c r="H26" s="78">
        <v>6</v>
      </c>
      <c r="I26" s="78">
        <v>1</v>
      </c>
      <c r="J26" s="79" t="s">
        <v>60</v>
      </c>
    </row>
    <row r="27" spans="1:10" ht="14.25" customHeight="1">
      <c r="A27" s="76" t="s">
        <v>23</v>
      </c>
      <c r="B27" s="256">
        <v>72928</v>
      </c>
      <c r="C27" s="246" t="s">
        <v>60</v>
      </c>
      <c r="D27" s="78">
        <v>55.5</v>
      </c>
      <c r="E27" s="78">
        <v>22</v>
      </c>
      <c r="F27" s="77" t="s">
        <v>26</v>
      </c>
      <c r="G27" s="78">
        <v>7.7</v>
      </c>
      <c r="H27" s="78">
        <v>7</v>
      </c>
      <c r="I27" s="78">
        <v>1</v>
      </c>
      <c r="J27" s="79" t="s">
        <v>60</v>
      </c>
    </row>
    <row r="28" spans="1:10" ht="14.25" customHeight="1">
      <c r="A28" s="76" t="s">
        <v>23</v>
      </c>
      <c r="B28" s="256">
        <v>72970</v>
      </c>
      <c r="C28" s="246" t="s">
        <v>60</v>
      </c>
      <c r="D28" s="77" t="s">
        <v>60</v>
      </c>
      <c r="E28" s="78">
        <v>17</v>
      </c>
      <c r="F28" s="77" t="s">
        <v>26</v>
      </c>
      <c r="G28" s="78">
        <v>6.75</v>
      </c>
      <c r="H28" s="78">
        <v>10</v>
      </c>
      <c r="I28" s="78">
        <v>1</v>
      </c>
      <c r="J28" s="79" t="s">
        <v>60</v>
      </c>
    </row>
    <row r="29" spans="1:10" ht="14.25" customHeight="1">
      <c r="A29" s="76" t="s">
        <v>23</v>
      </c>
      <c r="B29" s="256" t="s">
        <v>92</v>
      </c>
      <c r="C29" s="246" t="s">
        <v>60</v>
      </c>
      <c r="D29" s="77" t="s">
        <v>60</v>
      </c>
      <c r="E29" s="78">
        <v>12</v>
      </c>
      <c r="F29" s="77" t="s">
        <v>26</v>
      </c>
      <c r="G29" s="77" t="s">
        <v>60</v>
      </c>
      <c r="H29" s="78">
        <v>4</v>
      </c>
      <c r="I29" s="78">
        <v>1</v>
      </c>
      <c r="J29" s="79" t="s">
        <v>60</v>
      </c>
    </row>
    <row r="30" spans="1:10" ht="14.25" customHeight="1">
      <c r="A30" s="76" t="s">
        <v>23</v>
      </c>
      <c r="B30" s="256" t="s">
        <v>0</v>
      </c>
      <c r="C30" s="246" t="s">
        <v>60</v>
      </c>
      <c r="D30" s="77" t="s">
        <v>60</v>
      </c>
      <c r="E30" s="77" t="s">
        <v>60</v>
      </c>
      <c r="F30" s="77" t="s">
        <v>60</v>
      </c>
      <c r="G30" s="78">
        <v>7.13</v>
      </c>
      <c r="H30" s="77" t="s">
        <v>60</v>
      </c>
      <c r="I30" s="77" t="s">
        <v>60</v>
      </c>
      <c r="J30" s="79" t="s">
        <v>60</v>
      </c>
    </row>
    <row r="31" spans="1:10" ht="14.25" customHeight="1">
      <c r="A31" s="76" t="s">
        <v>23</v>
      </c>
      <c r="B31" s="256" t="s">
        <v>91</v>
      </c>
      <c r="C31" s="246" t="s">
        <v>60</v>
      </c>
      <c r="D31" s="78">
        <v>73</v>
      </c>
      <c r="E31" s="78">
        <v>21</v>
      </c>
      <c r="F31" s="77" t="s">
        <v>60</v>
      </c>
      <c r="G31" s="78">
        <v>8.05</v>
      </c>
      <c r="H31" s="78">
        <v>10</v>
      </c>
      <c r="I31" s="78">
        <v>2</v>
      </c>
      <c r="J31" s="79" t="s">
        <v>60</v>
      </c>
    </row>
    <row r="32" spans="1:10" ht="14.25" customHeight="1">
      <c r="A32" s="76" t="s">
        <v>23</v>
      </c>
      <c r="B32" s="256">
        <v>36955</v>
      </c>
      <c r="C32" s="246" t="s">
        <v>60</v>
      </c>
      <c r="D32" s="78">
        <v>116</v>
      </c>
      <c r="E32" s="78">
        <v>65</v>
      </c>
      <c r="F32" s="77" t="s">
        <v>60</v>
      </c>
      <c r="G32" s="78">
        <v>8.4</v>
      </c>
      <c r="H32" s="78">
        <v>16</v>
      </c>
      <c r="I32" s="77" t="s">
        <v>39</v>
      </c>
      <c r="J32" s="79" t="s">
        <v>60</v>
      </c>
    </row>
    <row r="33" spans="1:10" ht="14.25" customHeight="1">
      <c r="A33" s="76" t="s">
        <v>23</v>
      </c>
      <c r="B33" s="256">
        <v>37055</v>
      </c>
      <c r="C33" s="246" t="s">
        <v>60</v>
      </c>
      <c r="D33" s="78">
        <v>24</v>
      </c>
      <c r="E33" s="78">
        <v>12</v>
      </c>
      <c r="F33" s="77" t="s">
        <v>60</v>
      </c>
      <c r="G33" s="78">
        <v>8.6</v>
      </c>
      <c r="H33" s="78">
        <v>3</v>
      </c>
      <c r="I33" s="78">
        <v>5</v>
      </c>
      <c r="J33" s="79" t="s">
        <v>60</v>
      </c>
    </row>
    <row r="34" spans="1:10" ht="14.25" customHeight="1">
      <c r="A34" s="76" t="s">
        <v>23</v>
      </c>
      <c r="B34" s="256">
        <v>37336</v>
      </c>
      <c r="C34" s="246" t="s">
        <v>60</v>
      </c>
      <c r="D34" s="78">
        <v>116</v>
      </c>
      <c r="E34" s="78">
        <v>66</v>
      </c>
      <c r="F34" s="77" t="s">
        <v>60</v>
      </c>
      <c r="G34" s="77" t="s">
        <v>60</v>
      </c>
      <c r="H34" s="78">
        <v>13</v>
      </c>
      <c r="I34" s="78">
        <v>2</v>
      </c>
      <c r="J34" s="79" t="s">
        <v>60</v>
      </c>
    </row>
    <row r="35" spans="1:10" ht="14.25" customHeight="1">
      <c r="A35" s="76" t="s">
        <v>23</v>
      </c>
      <c r="B35" s="256">
        <v>37432</v>
      </c>
      <c r="C35" s="246" t="s">
        <v>60</v>
      </c>
      <c r="D35" s="77" t="s">
        <v>60</v>
      </c>
      <c r="E35" s="77" t="s">
        <v>60</v>
      </c>
      <c r="F35" s="77" t="s">
        <v>60</v>
      </c>
      <c r="G35" s="77" t="s">
        <v>60</v>
      </c>
      <c r="H35" s="78">
        <v>5</v>
      </c>
      <c r="I35" s="77" t="s">
        <v>60</v>
      </c>
      <c r="J35" s="79" t="s">
        <v>60</v>
      </c>
    </row>
    <row r="36" spans="1:10" ht="14.25" customHeight="1">
      <c r="A36" s="76" t="s">
        <v>23</v>
      </c>
      <c r="B36" s="256">
        <v>37432</v>
      </c>
      <c r="C36" s="246" t="s">
        <v>60</v>
      </c>
      <c r="D36" s="78">
        <v>52</v>
      </c>
      <c r="E36" s="78">
        <v>22</v>
      </c>
      <c r="F36" s="77" t="s">
        <v>60</v>
      </c>
      <c r="G36" s="77" t="s">
        <v>60</v>
      </c>
      <c r="H36" s="78">
        <v>5</v>
      </c>
      <c r="I36" s="77" t="s">
        <v>39</v>
      </c>
      <c r="J36" s="79" t="s">
        <v>60</v>
      </c>
    </row>
    <row r="37" spans="1:10" ht="14.25" customHeight="1">
      <c r="A37" s="76" t="s">
        <v>23</v>
      </c>
      <c r="B37" s="256">
        <v>37526</v>
      </c>
      <c r="C37" s="246" t="s">
        <v>60</v>
      </c>
      <c r="D37" s="77" t="s">
        <v>60</v>
      </c>
      <c r="E37" s="77" t="s">
        <v>60</v>
      </c>
      <c r="F37" s="77" t="s">
        <v>60</v>
      </c>
      <c r="G37" s="77" t="s">
        <v>60</v>
      </c>
      <c r="H37" s="78">
        <v>9</v>
      </c>
      <c r="I37" s="77" t="s">
        <v>60</v>
      </c>
      <c r="J37" s="79" t="s">
        <v>60</v>
      </c>
    </row>
    <row r="38" spans="1:10" ht="14.25" customHeight="1">
      <c r="A38" s="76" t="s">
        <v>23</v>
      </c>
      <c r="B38" s="256">
        <v>37526</v>
      </c>
      <c r="C38" s="246" t="s">
        <v>60</v>
      </c>
      <c r="D38" s="78">
        <v>72</v>
      </c>
      <c r="E38" s="78">
        <v>33</v>
      </c>
      <c r="F38" s="77" t="s">
        <v>60</v>
      </c>
      <c r="G38" s="78">
        <v>8.3</v>
      </c>
      <c r="H38" s="78">
        <v>9</v>
      </c>
      <c r="I38" s="78">
        <v>2</v>
      </c>
      <c r="J38" s="79" t="s">
        <v>60</v>
      </c>
    </row>
    <row r="39" spans="1:10" ht="14.25" customHeight="1">
      <c r="A39" s="76" t="s">
        <v>23</v>
      </c>
      <c r="B39" s="256">
        <v>37604</v>
      </c>
      <c r="C39" s="246" t="s">
        <v>60</v>
      </c>
      <c r="D39" s="77" t="s">
        <v>60</v>
      </c>
      <c r="E39" s="77" t="s">
        <v>60</v>
      </c>
      <c r="F39" s="77" t="s">
        <v>60</v>
      </c>
      <c r="G39" s="78">
        <v>8.2</v>
      </c>
      <c r="H39" s="77" t="s">
        <v>60</v>
      </c>
      <c r="I39" s="77" t="s">
        <v>60</v>
      </c>
      <c r="J39" s="79" t="s">
        <v>60</v>
      </c>
    </row>
    <row r="40" spans="1:10" ht="14.25" customHeight="1">
      <c r="A40" s="76" t="s">
        <v>23</v>
      </c>
      <c r="B40" s="256">
        <v>37605</v>
      </c>
      <c r="C40" s="246" t="s">
        <v>60</v>
      </c>
      <c r="D40" s="77" t="s">
        <v>60</v>
      </c>
      <c r="E40" s="77" t="s">
        <v>60</v>
      </c>
      <c r="F40" s="77" t="s">
        <v>60</v>
      </c>
      <c r="G40" s="77" t="s">
        <v>60</v>
      </c>
      <c r="H40" s="78">
        <v>12</v>
      </c>
      <c r="I40" s="77" t="s">
        <v>60</v>
      </c>
      <c r="J40" s="79" t="s">
        <v>60</v>
      </c>
    </row>
    <row r="41" spans="1:10" ht="14.25" customHeight="1">
      <c r="A41" s="76" t="s">
        <v>23</v>
      </c>
      <c r="B41" s="256">
        <v>37605</v>
      </c>
      <c r="C41" s="246" t="s">
        <v>60</v>
      </c>
      <c r="D41" s="78">
        <v>111</v>
      </c>
      <c r="E41" s="78">
        <v>51</v>
      </c>
      <c r="F41" s="77" t="s">
        <v>60</v>
      </c>
      <c r="G41" s="77" t="s">
        <v>60</v>
      </c>
      <c r="H41" s="78">
        <v>12</v>
      </c>
      <c r="I41" s="78">
        <v>3</v>
      </c>
      <c r="J41" s="79" t="s">
        <v>60</v>
      </c>
    </row>
    <row r="42" spans="1:10" ht="14.25" customHeight="1">
      <c r="A42" s="76" t="s">
        <v>23</v>
      </c>
      <c r="B42" s="256">
        <v>37686</v>
      </c>
      <c r="C42" s="246" t="s">
        <v>60</v>
      </c>
      <c r="D42" s="78">
        <v>120</v>
      </c>
      <c r="E42" s="78">
        <v>59</v>
      </c>
      <c r="F42" s="77" t="s">
        <v>60</v>
      </c>
      <c r="G42" s="78">
        <v>8.3</v>
      </c>
      <c r="H42" s="78">
        <v>12</v>
      </c>
      <c r="I42" s="78">
        <v>1</v>
      </c>
      <c r="J42" s="79" t="s">
        <v>60</v>
      </c>
    </row>
    <row r="43" spans="1:10" ht="14.25" customHeight="1">
      <c r="A43" s="76" t="s">
        <v>23</v>
      </c>
      <c r="B43" s="256">
        <v>37789</v>
      </c>
      <c r="C43" s="246" t="s">
        <v>60</v>
      </c>
      <c r="D43" s="78">
        <v>42</v>
      </c>
      <c r="E43" s="78">
        <v>13</v>
      </c>
      <c r="F43" s="77" t="s">
        <v>60</v>
      </c>
      <c r="G43" s="77" t="s">
        <v>60</v>
      </c>
      <c r="H43" s="78">
        <v>5</v>
      </c>
      <c r="I43" s="78">
        <v>3</v>
      </c>
      <c r="J43" s="79" t="s">
        <v>60</v>
      </c>
    </row>
    <row r="44" spans="1:10" ht="14.25" customHeight="1">
      <c r="A44" s="76" t="s">
        <v>23</v>
      </c>
      <c r="B44" s="256">
        <v>37867</v>
      </c>
      <c r="C44" s="246" t="s">
        <v>60</v>
      </c>
      <c r="D44" s="78">
        <v>56</v>
      </c>
      <c r="E44" s="78">
        <v>22</v>
      </c>
      <c r="F44" s="77" t="s">
        <v>26</v>
      </c>
      <c r="G44" s="77" t="s">
        <v>60</v>
      </c>
      <c r="H44" s="78">
        <v>8</v>
      </c>
      <c r="I44" s="77" t="s">
        <v>39</v>
      </c>
      <c r="J44" s="79" t="s">
        <v>60</v>
      </c>
    </row>
    <row r="45" spans="1:10" ht="14.25" customHeight="1">
      <c r="A45" s="76" t="s">
        <v>23</v>
      </c>
      <c r="B45" s="256">
        <v>37879</v>
      </c>
      <c r="C45" s="246" t="s">
        <v>60</v>
      </c>
      <c r="D45" s="78">
        <v>60</v>
      </c>
      <c r="E45" s="78">
        <v>23</v>
      </c>
      <c r="F45" s="77" t="s">
        <v>60</v>
      </c>
      <c r="G45" s="78">
        <v>7.5</v>
      </c>
      <c r="H45" s="78">
        <v>8</v>
      </c>
      <c r="I45" s="78">
        <v>2</v>
      </c>
      <c r="J45" s="79" t="s">
        <v>60</v>
      </c>
    </row>
    <row r="46" spans="1:10" ht="14.25" customHeight="1">
      <c r="A46" s="76" t="s">
        <v>23</v>
      </c>
      <c r="B46" s="256">
        <v>37967</v>
      </c>
      <c r="C46" s="246" t="s">
        <v>60</v>
      </c>
      <c r="D46" s="77" t="s">
        <v>60</v>
      </c>
      <c r="E46" s="77" t="s">
        <v>60</v>
      </c>
      <c r="F46" s="77" t="s">
        <v>60</v>
      </c>
      <c r="G46" s="78">
        <v>7.8</v>
      </c>
      <c r="H46" s="77" t="s">
        <v>60</v>
      </c>
      <c r="I46" s="77" t="s">
        <v>60</v>
      </c>
      <c r="J46" s="79" t="s">
        <v>60</v>
      </c>
    </row>
    <row r="47" spans="1:10" ht="14.25" customHeight="1">
      <c r="A47" s="76" t="s">
        <v>23</v>
      </c>
      <c r="B47" s="256">
        <v>37968</v>
      </c>
      <c r="C47" s="246" t="s">
        <v>60</v>
      </c>
      <c r="D47" s="78">
        <v>100</v>
      </c>
      <c r="E47" s="78">
        <v>53</v>
      </c>
      <c r="F47" s="77" t="s">
        <v>60</v>
      </c>
      <c r="G47" s="77" t="s">
        <v>60</v>
      </c>
      <c r="H47" s="78">
        <v>11</v>
      </c>
      <c r="I47" s="78">
        <v>1</v>
      </c>
      <c r="J47" s="79" t="s">
        <v>60</v>
      </c>
    </row>
    <row r="48" spans="1:10" ht="14.25" customHeight="1">
      <c r="A48" s="76" t="s">
        <v>23</v>
      </c>
      <c r="B48" s="256">
        <v>38058</v>
      </c>
      <c r="C48" s="246" t="s">
        <v>60</v>
      </c>
      <c r="D48" s="77" t="s">
        <v>60</v>
      </c>
      <c r="E48" s="77" t="s">
        <v>60</v>
      </c>
      <c r="F48" s="77" t="s">
        <v>60</v>
      </c>
      <c r="G48" s="78">
        <v>7.8</v>
      </c>
      <c r="H48" s="77" t="s">
        <v>60</v>
      </c>
      <c r="I48" s="77" t="s">
        <v>60</v>
      </c>
      <c r="J48" s="79" t="s">
        <v>60</v>
      </c>
    </row>
    <row r="49" spans="1:10" ht="14.25" customHeight="1">
      <c r="A49" s="76" t="s">
        <v>23</v>
      </c>
      <c r="B49" s="256">
        <v>38060</v>
      </c>
      <c r="C49" s="246" t="s">
        <v>60</v>
      </c>
      <c r="D49" s="78">
        <v>115</v>
      </c>
      <c r="E49" s="78">
        <v>49</v>
      </c>
      <c r="F49" s="77" t="s">
        <v>60</v>
      </c>
      <c r="G49" s="77" t="s">
        <v>60</v>
      </c>
      <c r="H49" s="78">
        <v>10</v>
      </c>
      <c r="I49" s="77" t="s">
        <v>39</v>
      </c>
      <c r="J49" s="79" t="s">
        <v>60</v>
      </c>
    </row>
    <row r="50" spans="1:10" ht="14.25" customHeight="1">
      <c r="A50" s="76" t="s">
        <v>23</v>
      </c>
      <c r="B50" s="256">
        <v>38237</v>
      </c>
      <c r="C50" s="247">
        <v>5</v>
      </c>
      <c r="D50" s="78">
        <v>77</v>
      </c>
      <c r="E50" s="78">
        <v>29.5</v>
      </c>
      <c r="F50" s="77" t="s">
        <v>33</v>
      </c>
      <c r="G50" s="77" t="s">
        <v>60</v>
      </c>
      <c r="H50" s="78">
        <v>10.9</v>
      </c>
      <c r="I50" s="77" t="s">
        <v>39</v>
      </c>
      <c r="J50" s="282"/>
    </row>
    <row r="51" spans="1:10" ht="14.25" customHeight="1">
      <c r="A51" s="76" t="s">
        <v>23</v>
      </c>
      <c r="B51" s="256">
        <v>38418</v>
      </c>
      <c r="C51" s="246" t="s">
        <v>44</v>
      </c>
      <c r="D51" s="78">
        <v>95</v>
      </c>
      <c r="E51" s="78">
        <v>56</v>
      </c>
      <c r="F51" s="77" t="s">
        <v>33</v>
      </c>
      <c r="G51" s="77" t="s">
        <v>60</v>
      </c>
      <c r="H51" s="78">
        <v>10.7</v>
      </c>
      <c r="I51" s="77" t="s">
        <v>39</v>
      </c>
      <c r="J51" s="80">
        <v>0.1</v>
      </c>
    </row>
    <row r="52" spans="1:10" ht="14.25" customHeight="1">
      <c r="A52" s="76" t="s">
        <v>23</v>
      </c>
      <c r="B52" s="256">
        <v>38510</v>
      </c>
      <c r="C52" s="247">
        <v>7</v>
      </c>
      <c r="D52" s="78">
        <v>42</v>
      </c>
      <c r="E52" s="78">
        <v>18</v>
      </c>
      <c r="F52" s="78">
        <v>0.03</v>
      </c>
      <c r="G52" s="78">
        <v>7</v>
      </c>
      <c r="H52" s="78">
        <v>4.6</v>
      </c>
      <c r="I52" s="78">
        <v>1</v>
      </c>
      <c r="J52" s="80">
        <v>0.35</v>
      </c>
    </row>
    <row r="53" spans="1:10" ht="14.25" customHeight="1">
      <c r="A53" s="76" t="s">
        <v>23</v>
      </c>
      <c r="B53" s="256">
        <v>38607</v>
      </c>
      <c r="C53" s="247">
        <v>5</v>
      </c>
      <c r="D53" s="78">
        <v>67</v>
      </c>
      <c r="E53" s="78">
        <v>29</v>
      </c>
      <c r="F53" s="77" t="s">
        <v>33</v>
      </c>
      <c r="G53" s="78">
        <v>8</v>
      </c>
      <c r="H53" s="78">
        <v>10.5</v>
      </c>
      <c r="I53" s="77" t="s">
        <v>39</v>
      </c>
      <c r="J53" s="80">
        <v>0.26</v>
      </c>
    </row>
    <row r="54" spans="1:10" ht="14.25" customHeight="1">
      <c r="A54" s="76" t="s">
        <v>23</v>
      </c>
      <c r="B54" s="256">
        <v>38687</v>
      </c>
      <c r="C54" s="246" t="s">
        <v>44</v>
      </c>
      <c r="D54" s="78">
        <v>104</v>
      </c>
      <c r="E54" s="78">
        <v>47</v>
      </c>
      <c r="F54" s="77" t="s">
        <v>33</v>
      </c>
      <c r="G54" s="78">
        <v>8.1</v>
      </c>
      <c r="H54" s="78">
        <v>10.8</v>
      </c>
      <c r="I54" s="77" t="s">
        <v>39</v>
      </c>
      <c r="J54" s="80">
        <v>0.18</v>
      </c>
    </row>
    <row r="55" spans="1:10" ht="14.25" customHeight="1">
      <c r="A55" s="76" t="s">
        <v>23</v>
      </c>
      <c r="B55" s="256">
        <v>38796</v>
      </c>
      <c r="C55" s="246" t="s">
        <v>44</v>
      </c>
      <c r="D55" s="78">
        <v>121</v>
      </c>
      <c r="E55" s="78">
        <v>59</v>
      </c>
      <c r="F55" s="77" t="s">
        <v>33</v>
      </c>
      <c r="G55" s="78">
        <v>8.1</v>
      </c>
      <c r="H55" s="78">
        <v>10.8</v>
      </c>
      <c r="I55" s="77" t="s">
        <v>39</v>
      </c>
      <c r="J55" s="80">
        <v>0.16</v>
      </c>
    </row>
    <row r="56" spans="1:10" ht="14.25" customHeight="1">
      <c r="A56" s="76" t="s">
        <v>23</v>
      </c>
      <c r="B56" s="256">
        <v>38873</v>
      </c>
      <c r="C56" s="247">
        <v>20</v>
      </c>
      <c r="D56" s="78">
        <v>35</v>
      </c>
      <c r="E56" s="78">
        <v>13</v>
      </c>
      <c r="F56" s="77" t="s">
        <v>33</v>
      </c>
      <c r="G56" s="78">
        <v>8.3</v>
      </c>
      <c r="H56" s="78">
        <v>3.62</v>
      </c>
      <c r="I56" s="78">
        <v>3</v>
      </c>
      <c r="J56" s="80">
        <v>0.77</v>
      </c>
    </row>
    <row r="57" spans="1:10" ht="14.25" customHeight="1">
      <c r="A57" s="76" t="s">
        <v>23</v>
      </c>
      <c r="B57" s="256">
        <v>38877</v>
      </c>
      <c r="C57" s="246" t="s">
        <v>44</v>
      </c>
      <c r="D57" s="78">
        <v>73</v>
      </c>
      <c r="E57" s="78">
        <v>29</v>
      </c>
      <c r="F57" s="77" t="s">
        <v>33</v>
      </c>
      <c r="G57" s="78">
        <v>8.1</v>
      </c>
      <c r="H57" s="78">
        <v>9.71</v>
      </c>
      <c r="I57" s="77" t="s">
        <v>39</v>
      </c>
      <c r="J57" s="80">
        <v>0.2</v>
      </c>
    </row>
    <row r="58" spans="1:10" ht="14.25" customHeight="1">
      <c r="A58" s="76" t="s">
        <v>23</v>
      </c>
      <c r="B58" s="256">
        <v>38966</v>
      </c>
      <c r="C58" s="246" t="s">
        <v>44</v>
      </c>
      <c r="D58" s="78">
        <v>73</v>
      </c>
      <c r="E58" s="78">
        <v>29</v>
      </c>
      <c r="F58" s="77" t="s">
        <v>33</v>
      </c>
      <c r="G58" s="78">
        <v>8.1</v>
      </c>
      <c r="H58" s="78">
        <v>9.71</v>
      </c>
      <c r="I58" s="77" t="s">
        <v>39</v>
      </c>
      <c r="J58" s="80">
        <v>0.2</v>
      </c>
    </row>
    <row r="59" spans="1:10" ht="14.25" customHeight="1">
      <c r="A59" s="76" t="s">
        <v>23</v>
      </c>
      <c r="B59" s="256">
        <v>39168</v>
      </c>
      <c r="C59" s="246" t="s">
        <v>44</v>
      </c>
      <c r="D59" s="78">
        <v>125</v>
      </c>
      <c r="E59" s="78">
        <v>54.5</v>
      </c>
      <c r="F59" s="77" t="s">
        <v>60</v>
      </c>
      <c r="G59" s="77" t="s">
        <v>60</v>
      </c>
      <c r="H59" s="78">
        <v>10</v>
      </c>
      <c r="I59" s="77" t="s">
        <v>39</v>
      </c>
      <c r="J59" s="80">
        <v>0.11</v>
      </c>
    </row>
    <row r="60" spans="1:10" ht="14.25" customHeight="1">
      <c r="A60" s="76" t="s">
        <v>23</v>
      </c>
      <c r="B60" s="256">
        <v>39251</v>
      </c>
      <c r="C60" s="247">
        <v>8</v>
      </c>
      <c r="D60" s="78">
        <v>48</v>
      </c>
      <c r="E60" s="78">
        <v>21</v>
      </c>
      <c r="F60" s="77" t="s">
        <v>33</v>
      </c>
      <c r="G60" s="78">
        <v>7.5</v>
      </c>
      <c r="H60" s="78">
        <v>5.31</v>
      </c>
      <c r="I60" s="77" t="s">
        <v>39</v>
      </c>
      <c r="J60" s="80">
        <v>0.27</v>
      </c>
    </row>
    <row r="61" spans="1:10" ht="14.25" customHeight="1">
      <c r="A61" s="76" t="s">
        <v>23</v>
      </c>
      <c r="B61" s="256">
        <v>39322</v>
      </c>
      <c r="C61" s="246" t="s">
        <v>60</v>
      </c>
      <c r="D61" s="78">
        <v>71</v>
      </c>
      <c r="E61" s="77" t="s">
        <v>60</v>
      </c>
      <c r="F61" s="77" t="s">
        <v>34</v>
      </c>
      <c r="G61" s="78">
        <v>6.85</v>
      </c>
      <c r="H61" s="78">
        <v>8.9</v>
      </c>
      <c r="I61" s="77" t="s">
        <v>39</v>
      </c>
      <c r="J61" s="79" t="s">
        <v>60</v>
      </c>
    </row>
    <row r="62" spans="1:10" ht="14.25" customHeight="1">
      <c r="A62" s="76" t="s">
        <v>23</v>
      </c>
      <c r="B62" s="256">
        <v>39323</v>
      </c>
      <c r="C62" s="246" t="s">
        <v>60</v>
      </c>
      <c r="D62" s="77" t="s">
        <v>60</v>
      </c>
      <c r="E62" s="77" t="s">
        <v>60</v>
      </c>
      <c r="F62" s="77" t="s">
        <v>60</v>
      </c>
      <c r="G62" s="78">
        <v>6.56</v>
      </c>
      <c r="H62" s="77" t="s">
        <v>60</v>
      </c>
      <c r="I62" s="77" t="s">
        <v>60</v>
      </c>
      <c r="J62" s="79" t="s">
        <v>60</v>
      </c>
    </row>
    <row r="63" spans="1:10" ht="14.25" customHeight="1">
      <c r="A63" s="76" t="s">
        <v>23</v>
      </c>
      <c r="B63" s="256">
        <v>39349</v>
      </c>
      <c r="C63" s="246" t="s">
        <v>44</v>
      </c>
      <c r="D63" s="78">
        <v>71</v>
      </c>
      <c r="E63" s="78">
        <v>26</v>
      </c>
      <c r="F63" s="77" t="s">
        <v>33</v>
      </c>
      <c r="G63" s="78">
        <v>7.2</v>
      </c>
      <c r="H63" s="78">
        <v>9.75</v>
      </c>
      <c r="I63" s="77" t="s">
        <v>39</v>
      </c>
      <c r="J63" s="80">
        <v>0.16</v>
      </c>
    </row>
    <row r="64" spans="1:10" ht="14.25" customHeight="1">
      <c r="A64" s="76" t="s">
        <v>23</v>
      </c>
      <c r="B64" s="256">
        <v>39351</v>
      </c>
      <c r="C64" s="246" t="s">
        <v>60</v>
      </c>
      <c r="D64" s="78">
        <v>66</v>
      </c>
      <c r="E64" s="78">
        <v>28.7</v>
      </c>
      <c r="F64" s="77" t="s">
        <v>34</v>
      </c>
      <c r="G64" s="78">
        <v>7.58</v>
      </c>
      <c r="H64" s="78">
        <v>9.7</v>
      </c>
      <c r="I64" s="77" t="s">
        <v>39</v>
      </c>
      <c r="J64" s="79" t="s">
        <v>60</v>
      </c>
    </row>
    <row r="65" spans="1:10" ht="14.25" customHeight="1">
      <c r="A65" s="76" t="s">
        <v>23</v>
      </c>
      <c r="B65" s="256">
        <v>39379</v>
      </c>
      <c r="C65" s="246" t="s">
        <v>60</v>
      </c>
      <c r="D65" s="78">
        <v>90</v>
      </c>
      <c r="E65" s="78">
        <v>36.3</v>
      </c>
      <c r="F65" s="77" t="s">
        <v>34</v>
      </c>
      <c r="G65" s="78">
        <v>7.69</v>
      </c>
      <c r="H65" s="78">
        <v>11.8</v>
      </c>
      <c r="I65" s="77" t="s">
        <v>39</v>
      </c>
      <c r="J65" s="79" t="s">
        <v>60</v>
      </c>
    </row>
    <row r="66" spans="1:10" ht="14.25" customHeight="1">
      <c r="A66" s="76" t="s">
        <v>23</v>
      </c>
      <c r="B66" s="256">
        <v>39408</v>
      </c>
      <c r="C66" s="246" t="s">
        <v>60</v>
      </c>
      <c r="D66" s="78">
        <v>100</v>
      </c>
      <c r="E66" s="78">
        <v>48.3</v>
      </c>
      <c r="F66" s="77" t="s">
        <v>34</v>
      </c>
      <c r="G66" s="78">
        <v>7.25</v>
      </c>
      <c r="H66" s="78">
        <v>12.4</v>
      </c>
      <c r="I66" s="77" t="s">
        <v>39</v>
      </c>
      <c r="J66" s="79" t="s">
        <v>60</v>
      </c>
    </row>
    <row r="67" spans="1:10" ht="14.25" customHeight="1">
      <c r="A67" s="76" t="s">
        <v>23</v>
      </c>
      <c r="B67" s="256">
        <v>39426</v>
      </c>
      <c r="C67" s="246" t="s">
        <v>44</v>
      </c>
      <c r="D67" s="78">
        <v>106</v>
      </c>
      <c r="E67" s="78">
        <v>42</v>
      </c>
      <c r="F67" s="77" t="s">
        <v>33</v>
      </c>
      <c r="G67" s="78">
        <v>7.6</v>
      </c>
      <c r="H67" s="78">
        <v>11.3</v>
      </c>
      <c r="I67" s="77" t="s">
        <v>39</v>
      </c>
      <c r="J67" s="80">
        <v>0.11</v>
      </c>
    </row>
    <row r="68" spans="1:10" ht="14.25" customHeight="1" thickBot="1">
      <c r="A68" s="81" t="s">
        <v>23</v>
      </c>
      <c r="B68" s="257">
        <v>39430</v>
      </c>
      <c r="C68" s="248" t="s">
        <v>60</v>
      </c>
      <c r="D68" s="83">
        <v>110</v>
      </c>
      <c r="E68" s="83">
        <v>49</v>
      </c>
      <c r="F68" s="82" t="s">
        <v>34</v>
      </c>
      <c r="G68" s="83">
        <v>8.01</v>
      </c>
      <c r="H68" s="83">
        <v>12</v>
      </c>
      <c r="I68" s="82" t="s">
        <v>39</v>
      </c>
      <c r="J68" s="84" t="s">
        <v>60</v>
      </c>
    </row>
    <row r="69" spans="1:10" ht="14.25" customHeight="1" thickTop="1">
      <c r="A69" s="85" t="s">
        <v>23</v>
      </c>
      <c r="B69" s="333" t="s">
        <v>49</v>
      </c>
      <c r="C69" s="249">
        <v>13</v>
      </c>
      <c r="D69" s="86">
        <v>34</v>
      </c>
      <c r="E69" s="86">
        <v>40</v>
      </c>
      <c r="F69" s="86">
        <v>28</v>
      </c>
      <c r="G69" s="86">
        <v>38</v>
      </c>
      <c r="H69" s="86">
        <v>44</v>
      </c>
      <c r="I69" s="86">
        <v>41</v>
      </c>
      <c r="J69" s="87">
        <v>12</v>
      </c>
    </row>
    <row r="70" spans="1:10" ht="14.25" customHeight="1">
      <c r="A70" s="76" t="s">
        <v>23</v>
      </c>
      <c r="B70" s="334" t="s">
        <v>50</v>
      </c>
      <c r="C70" s="246">
        <v>2.5</v>
      </c>
      <c r="D70" s="77">
        <v>73</v>
      </c>
      <c r="E70" s="77">
        <v>29</v>
      </c>
      <c r="F70" s="77">
        <v>0.005</v>
      </c>
      <c r="G70" s="234">
        <v>7.645</v>
      </c>
      <c r="H70" s="77">
        <v>10</v>
      </c>
      <c r="I70" s="77">
        <v>0.5</v>
      </c>
      <c r="J70" s="283">
        <v>0.2</v>
      </c>
    </row>
    <row r="71" spans="1:10" ht="14.25" customHeight="1">
      <c r="A71" s="76" t="s">
        <v>23</v>
      </c>
      <c r="B71" s="334" t="s">
        <v>51</v>
      </c>
      <c r="C71" s="246">
        <v>5</v>
      </c>
      <c r="D71" s="237">
        <v>80.7558823529412</v>
      </c>
      <c r="E71" s="237">
        <v>41.6325</v>
      </c>
      <c r="F71" s="233">
        <v>0.0133035714285714</v>
      </c>
      <c r="G71" s="234">
        <v>7.60921052631579</v>
      </c>
      <c r="H71" s="234">
        <v>9.71590909090909</v>
      </c>
      <c r="I71" s="234">
        <v>1.18292682926829</v>
      </c>
      <c r="J71" s="283">
        <v>0.24</v>
      </c>
    </row>
    <row r="72" spans="1:10" ht="14.25" customHeight="1">
      <c r="A72" s="76" t="s">
        <v>23</v>
      </c>
      <c r="B72" s="334" t="s">
        <v>52</v>
      </c>
      <c r="C72" s="250">
        <v>4.899</v>
      </c>
      <c r="D72" s="237">
        <v>29.881</v>
      </c>
      <c r="E72" s="237">
        <v>49.0719</v>
      </c>
      <c r="F72" s="77">
        <v>0.0108</v>
      </c>
      <c r="G72" s="234">
        <v>0.5756</v>
      </c>
      <c r="H72" s="234">
        <v>3.9543</v>
      </c>
      <c r="I72" s="234">
        <v>1.0232</v>
      </c>
      <c r="J72" s="283">
        <v>0.18</v>
      </c>
    </row>
    <row r="73" spans="1:10" ht="14.25" customHeight="1">
      <c r="A73" s="76" t="s">
        <v>23</v>
      </c>
      <c r="B73" s="334" t="s">
        <v>53</v>
      </c>
      <c r="C73" s="246" t="s">
        <v>44</v>
      </c>
      <c r="D73" s="77">
        <v>24</v>
      </c>
      <c r="E73" s="77">
        <v>9</v>
      </c>
      <c r="F73" s="77" t="s">
        <v>34</v>
      </c>
      <c r="G73" s="77">
        <v>6.37</v>
      </c>
      <c r="H73" s="77">
        <v>3</v>
      </c>
      <c r="I73" s="77" t="s">
        <v>39</v>
      </c>
      <c r="J73" s="283">
        <v>0.1</v>
      </c>
    </row>
    <row r="74" spans="1:10" ht="14.25" customHeight="1" thickBot="1">
      <c r="A74" s="81" t="s">
        <v>23</v>
      </c>
      <c r="B74" s="335" t="s">
        <v>54</v>
      </c>
      <c r="C74" s="248">
        <v>20</v>
      </c>
      <c r="D74" s="82">
        <v>125</v>
      </c>
      <c r="E74" s="82">
        <v>325</v>
      </c>
      <c r="F74" s="82" t="s">
        <v>26</v>
      </c>
      <c r="G74" s="82">
        <v>8.6</v>
      </c>
      <c r="H74" s="82">
        <v>24</v>
      </c>
      <c r="I74" s="82">
        <v>5</v>
      </c>
      <c r="J74" s="84">
        <v>0.77</v>
      </c>
    </row>
    <row r="75" spans="1:10" ht="14.25" customHeight="1" thickTop="1">
      <c r="A75" s="85" t="s">
        <v>23</v>
      </c>
      <c r="B75" s="333" t="s">
        <v>55</v>
      </c>
      <c r="C75" s="249">
        <v>8</v>
      </c>
      <c r="D75" s="86">
        <v>0</v>
      </c>
      <c r="E75" s="86">
        <v>0</v>
      </c>
      <c r="F75" s="86">
        <v>27</v>
      </c>
      <c r="G75" s="86">
        <v>0</v>
      </c>
      <c r="H75" s="86">
        <v>0</v>
      </c>
      <c r="I75" s="86">
        <v>21</v>
      </c>
      <c r="J75" s="87">
        <v>0</v>
      </c>
    </row>
    <row r="76" spans="1:10" ht="14.25" customHeight="1">
      <c r="A76" s="76" t="s">
        <v>23</v>
      </c>
      <c r="B76" s="334" t="s">
        <v>56</v>
      </c>
      <c r="C76" s="246">
        <v>62</v>
      </c>
      <c r="D76" s="77">
        <v>0</v>
      </c>
      <c r="E76" s="77">
        <v>0</v>
      </c>
      <c r="F76" s="77">
        <v>96</v>
      </c>
      <c r="G76" s="77">
        <v>0</v>
      </c>
      <c r="H76" s="77">
        <v>0</v>
      </c>
      <c r="I76" s="77">
        <v>51</v>
      </c>
      <c r="J76" s="79">
        <v>0</v>
      </c>
    </row>
    <row r="77" spans="1:10" ht="14.25" customHeight="1">
      <c r="A77" s="76" t="s">
        <v>23</v>
      </c>
      <c r="B77" s="334" t="s">
        <v>57</v>
      </c>
      <c r="C77" s="246" t="s">
        <v>44</v>
      </c>
      <c r="D77" s="77" t="s">
        <v>60</v>
      </c>
      <c r="E77" s="77" t="s">
        <v>60</v>
      </c>
      <c r="F77" s="77" t="s">
        <v>26</v>
      </c>
      <c r="G77" s="77" t="s">
        <v>60</v>
      </c>
      <c r="H77" s="77" t="s">
        <v>60</v>
      </c>
      <c r="I77" s="77" t="s">
        <v>39</v>
      </c>
      <c r="J77" s="79" t="s">
        <v>60</v>
      </c>
    </row>
    <row r="78" spans="1:10" ht="14.25" customHeight="1">
      <c r="A78" s="76" t="s">
        <v>23</v>
      </c>
      <c r="B78" s="334" t="s">
        <v>58</v>
      </c>
      <c r="C78" s="246">
        <v>2.5</v>
      </c>
      <c r="D78" s="77">
        <v>57</v>
      </c>
      <c r="E78" s="237">
        <v>21.75</v>
      </c>
      <c r="F78" s="77">
        <v>0.00499999997206032</v>
      </c>
      <c r="G78" s="234">
        <v>7.16999988555908</v>
      </c>
      <c r="H78" s="77">
        <v>7.75</v>
      </c>
      <c r="I78" s="77">
        <v>0.5</v>
      </c>
      <c r="J78" s="283">
        <v>0.148</v>
      </c>
    </row>
    <row r="79" spans="1:10" ht="14.25" customHeight="1" thickBot="1">
      <c r="A79" s="88" t="s">
        <v>23</v>
      </c>
      <c r="B79" s="336" t="s">
        <v>59</v>
      </c>
      <c r="C79" s="251">
        <v>5</v>
      </c>
      <c r="D79" s="89">
        <v>109</v>
      </c>
      <c r="E79" s="89">
        <v>51.5</v>
      </c>
      <c r="F79" s="89">
        <v>0.0250000002793968</v>
      </c>
      <c r="G79" s="235">
        <v>8.09499998092651</v>
      </c>
      <c r="H79" s="236">
        <v>11.8500001430511</v>
      </c>
      <c r="I79" s="89">
        <v>2</v>
      </c>
      <c r="J79" s="232">
        <v>0.26</v>
      </c>
    </row>
    <row r="80" spans="1:10" ht="12.75">
      <c r="A80" s="355" t="s">
        <v>156</v>
      </c>
      <c r="B80" s="355"/>
      <c r="C80" s="355"/>
      <c r="D80" s="355"/>
      <c r="E80" s="355"/>
      <c r="F80" s="355"/>
      <c r="G80" s="355"/>
      <c r="H80" s="355"/>
      <c r="I80" s="355"/>
      <c r="J80" s="355"/>
    </row>
    <row r="81" spans="1:10" ht="12.75">
      <c r="A81" s="356" t="s">
        <v>46</v>
      </c>
      <c r="B81" s="356"/>
      <c r="C81" s="356"/>
      <c r="D81" s="356"/>
      <c r="E81" s="356"/>
      <c r="F81" s="356"/>
      <c r="G81" s="356"/>
      <c r="H81" s="356"/>
      <c r="I81" s="356"/>
      <c r="J81" s="356"/>
    </row>
    <row r="82" spans="1:10" ht="12.75">
      <c r="A82" s="356" t="s">
        <v>157</v>
      </c>
      <c r="B82" s="356"/>
      <c r="C82" s="356"/>
      <c r="D82" s="356"/>
      <c r="E82" s="356"/>
      <c r="F82" s="356"/>
      <c r="G82" s="356"/>
      <c r="H82" s="356"/>
      <c r="I82" s="356"/>
      <c r="J82" s="356"/>
    </row>
    <row r="83" spans="1:10" ht="12.75">
      <c r="A83" s="356" t="s">
        <v>47</v>
      </c>
      <c r="B83" s="356"/>
      <c r="C83" s="356"/>
      <c r="D83" s="356"/>
      <c r="E83" s="356"/>
      <c r="F83" s="356"/>
      <c r="G83" s="356"/>
      <c r="H83" s="356"/>
      <c r="I83" s="356"/>
      <c r="J83" s="356"/>
    </row>
    <row r="184" ht="16.5" customHeight="1"/>
  </sheetData>
  <mergeCells count="5">
    <mergeCell ref="A83:J83"/>
    <mergeCell ref="A3:B3"/>
    <mergeCell ref="A80:J80"/>
    <mergeCell ref="A81:J81"/>
    <mergeCell ref="A82:J82"/>
  </mergeCells>
  <printOptions/>
  <pageMargins left="0.66" right="0.46" top="1.15" bottom="0.9" header="0.42" footer="0.5118110236220472"/>
  <pageSetup horizontalDpi="600" verticalDpi="600" orientation="portrait" r:id="rId4"/>
  <headerFooter alignWithMargins="0">
    <oddHeader>&amp;L&amp;"Arial,Italic"&amp;8Faro Mine Complex Closure and Reclamation-Project Proposal&amp;"Arial,Regular"&amp;10
&amp;8Appendices to Current Environmental Conditions Supporting Document&amp;10
&amp;C&amp;"Arial,Bold"&amp;12
B2.2-1 Vangorda Creek Drainage Reference Sites</oddHeader>
    <oddFooter>&amp;L&amp;6&amp;F&amp;C&amp;P&amp;R&amp;G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5"/>
  <sheetViews>
    <sheetView zoomScale="85" zoomScaleNormal="85" workbookViewId="0" topLeftCell="A1">
      <pane xSplit="2" ySplit="2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66" sqref="AB66"/>
    </sheetView>
  </sheetViews>
  <sheetFormatPr defaultColWidth="9.140625" defaultRowHeight="12.75"/>
  <cols>
    <col min="1" max="1" width="10.00390625" style="24" customWidth="1"/>
    <col min="2" max="2" width="49.57421875" style="24" customWidth="1"/>
    <col min="3" max="31" width="10.7109375" style="24" customWidth="1"/>
    <col min="32" max="32" width="12.28125" style="24" bestFit="1" customWidth="1"/>
    <col min="33" max="36" width="10.7109375" style="24" customWidth="1"/>
    <col min="37" max="37" width="10.28125" style="24" bestFit="1" customWidth="1"/>
    <col min="38" max="16384" width="9.140625" style="24" customWidth="1"/>
  </cols>
  <sheetData>
    <row r="1" spans="1:36" ht="13.5" thickBot="1">
      <c r="A1" s="70" t="s">
        <v>162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26.25" thickBot="1">
      <c r="A2" s="346" t="s">
        <v>1</v>
      </c>
      <c r="B2" s="347" t="s">
        <v>2</v>
      </c>
      <c r="C2" s="348" t="s">
        <v>66</v>
      </c>
      <c r="D2" s="349" t="s">
        <v>136</v>
      </c>
      <c r="E2" s="349" t="s">
        <v>68</v>
      </c>
      <c r="F2" s="349" t="s">
        <v>137</v>
      </c>
      <c r="G2" s="349" t="s">
        <v>69</v>
      </c>
      <c r="H2" s="349" t="s">
        <v>70</v>
      </c>
      <c r="I2" s="349" t="s">
        <v>125</v>
      </c>
      <c r="J2" s="349" t="s">
        <v>73</v>
      </c>
      <c r="K2" s="349" t="s">
        <v>71</v>
      </c>
      <c r="L2" s="349" t="s">
        <v>72</v>
      </c>
      <c r="M2" s="349" t="s">
        <v>139</v>
      </c>
      <c r="N2" s="349" t="s">
        <v>140</v>
      </c>
      <c r="O2" s="349" t="s">
        <v>138</v>
      </c>
      <c r="P2" s="349" t="s">
        <v>67</v>
      </c>
      <c r="Q2" s="349" t="s">
        <v>126</v>
      </c>
      <c r="R2" s="349" t="s">
        <v>127</v>
      </c>
      <c r="S2" s="349" t="s">
        <v>11</v>
      </c>
      <c r="T2" s="349" t="s">
        <v>133</v>
      </c>
      <c r="U2" s="349" t="s">
        <v>13</v>
      </c>
      <c r="V2" s="349" t="s">
        <v>132</v>
      </c>
      <c r="W2" s="349" t="s">
        <v>74</v>
      </c>
      <c r="X2" s="349" t="s">
        <v>134</v>
      </c>
      <c r="Y2" s="349" t="s">
        <v>128</v>
      </c>
      <c r="Z2" s="349" t="s">
        <v>78</v>
      </c>
      <c r="AA2" s="349" t="s">
        <v>75</v>
      </c>
      <c r="AB2" s="349" t="s">
        <v>130</v>
      </c>
      <c r="AC2" s="349" t="s">
        <v>76</v>
      </c>
      <c r="AD2" s="349" t="s">
        <v>135</v>
      </c>
      <c r="AE2" s="349" t="s">
        <v>131</v>
      </c>
      <c r="AF2" s="349" t="s">
        <v>77</v>
      </c>
      <c r="AG2" s="349" t="s">
        <v>129</v>
      </c>
      <c r="AH2" s="349" t="s">
        <v>79</v>
      </c>
      <c r="AI2" s="349" t="s">
        <v>21</v>
      </c>
      <c r="AJ2" s="350" t="s">
        <v>22</v>
      </c>
    </row>
    <row r="3" spans="1:53" ht="13.5" thickBot="1">
      <c r="A3" s="357" t="s">
        <v>151</v>
      </c>
      <c r="B3" s="358"/>
      <c r="C3" s="295" t="s">
        <v>80</v>
      </c>
      <c r="D3" s="296">
        <v>0.156</v>
      </c>
      <c r="E3" s="296" t="s">
        <v>152</v>
      </c>
      <c r="F3" s="296">
        <v>0.088</v>
      </c>
      <c r="G3" s="296" t="s">
        <v>152</v>
      </c>
      <c r="H3" s="296" t="s">
        <v>152</v>
      </c>
      <c r="I3" s="296" t="s">
        <v>153</v>
      </c>
      <c r="J3" s="296">
        <v>44.9</v>
      </c>
      <c r="K3" s="296">
        <v>4E-05</v>
      </c>
      <c r="L3" s="297" t="s">
        <v>152</v>
      </c>
      <c r="M3" s="297" t="s">
        <v>152</v>
      </c>
      <c r="N3" s="297">
        <v>0.002</v>
      </c>
      <c r="O3" s="297">
        <v>0.246</v>
      </c>
      <c r="P3" s="297" t="s">
        <v>154</v>
      </c>
      <c r="Q3" s="297">
        <v>1.4</v>
      </c>
      <c r="R3" s="297"/>
      <c r="S3" s="297">
        <v>10.74</v>
      </c>
      <c r="T3" s="297">
        <v>0.0264</v>
      </c>
      <c r="U3" s="297">
        <v>0.00118</v>
      </c>
      <c r="V3" s="297">
        <v>3.41</v>
      </c>
      <c r="W3" s="297" t="s">
        <v>152</v>
      </c>
      <c r="X3" s="297" t="s">
        <v>152</v>
      </c>
      <c r="Y3" s="297"/>
      <c r="Z3" s="297" t="s">
        <v>152</v>
      </c>
      <c r="AA3" s="297" t="s">
        <v>152</v>
      </c>
      <c r="AB3" s="297"/>
      <c r="AC3" s="297" t="s">
        <v>85</v>
      </c>
      <c r="AD3" s="297">
        <v>0.18</v>
      </c>
      <c r="AE3" s="297">
        <v>0.004</v>
      </c>
      <c r="AF3" s="297" t="s">
        <v>82</v>
      </c>
      <c r="AG3" s="297">
        <v>0.0025</v>
      </c>
      <c r="AH3" s="297" t="s">
        <v>152</v>
      </c>
      <c r="AI3" s="297">
        <v>0.0164</v>
      </c>
      <c r="AJ3" s="298" t="s">
        <v>88</v>
      </c>
      <c r="AK3" s="298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</row>
    <row r="4" spans="1:36" ht="15" customHeight="1">
      <c r="A4" s="25" t="s">
        <v>48</v>
      </c>
      <c r="B4" s="259">
        <v>39168</v>
      </c>
      <c r="C4" s="116" t="s">
        <v>80</v>
      </c>
      <c r="D4" s="117">
        <v>0.024</v>
      </c>
      <c r="E4" s="117">
        <v>0.0002</v>
      </c>
      <c r="F4" s="117">
        <v>0.038</v>
      </c>
      <c r="G4" s="118" t="s">
        <v>27</v>
      </c>
      <c r="H4" s="118" t="s">
        <v>27</v>
      </c>
      <c r="I4" s="118" t="s">
        <v>33</v>
      </c>
      <c r="J4" s="117">
        <v>13.4</v>
      </c>
      <c r="K4" s="117">
        <v>2E-05</v>
      </c>
      <c r="L4" s="118" t="s">
        <v>27</v>
      </c>
      <c r="M4" s="118" t="s">
        <v>27</v>
      </c>
      <c r="N4" s="117">
        <v>0.0005</v>
      </c>
      <c r="O4" s="117">
        <v>0.03</v>
      </c>
      <c r="P4" s="118" t="s">
        <v>61</v>
      </c>
      <c r="Q4" s="117">
        <v>0.73</v>
      </c>
      <c r="R4" s="117">
        <v>0.0004</v>
      </c>
      <c r="S4" s="117">
        <v>2.62</v>
      </c>
      <c r="T4" s="117">
        <v>0.0012</v>
      </c>
      <c r="U4" s="118" t="s">
        <v>32</v>
      </c>
      <c r="V4" s="117">
        <v>2.06</v>
      </c>
      <c r="W4" s="117">
        <v>0.0003</v>
      </c>
      <c r="X4" s="117">
        <v>0.0002</v>
      </c>
      <c r="Y4" s="118" t="s">
        <v>38</v>
      </c>
      <c r="Z4" s="118" t="s">
        <v>27</v>
      </c>
      <c r="AA4" s="118" t="s">
        <v>27</v>
      </c>
      <c r="AB4" s="117">
        <v>5.49</v>
      </c>
      <c r="AC4" s="118" t="s">
        <v>27</v>
      </c>
      <c r="AD4" s="117">
        <v>0.064</v>
      </c>
      <c r="AE4" s="117">
        <v>0.0006</v>
      </c>
      <c r="AF4" s="118" t="s">
        <v>28</v>
      </c>
      <c r="AG4" s="117">
        <v>0.0008</v>
      </c>
      <c r="AH4" s="118" t="s">
        <v>27</v>
      </c>
      <c r="AI4" s="117">
        <v>0.001</v>
      </c>
      <c r="AJ4" s="119" t="s">
        <v>37</v>
      </c>
    </row>
    <row r="5" spans="1:36" ht="15" customHeight="1">
      <c r="A5" s="26" t="s">
        <v>48</v>
      </c>
      <c r="B5" s="260">
        <v>39351</v>
      </c>
      <c r="C5" s="109" t="s">
        <v>81</v>
      </c>
      <c r="D5" s="50">
        <v>0.0627</v>
      </c>
      <c r="E5" s="50" t="s">
        <v>82</v>
      </c>
      <c r="F5" s="50">
        <v>0.0251</v>
      </c>
      <c r="G5" s="50" t="s">
        <v>80</v>
      </c>
      <c r="H5" s="50" t="s">
        <v>80</v>
      </c>
      <c r="I5" s="50" t="s">
        <v>83</v>
      </c>
      <c r="J5" s="50">
        <v>8.85</v>
      </c>
      <c r="K5" s="50">
        <v>1E-05</v>
      </c>
      <c r="L5" s="50">
        <v>5.9999999999999995E-05</v>
      </c>
      <c r="M5" s="50">
        <v>0.0015</v>
      </c>
      <c r="N5" s="50">
        <v>0.0008</v>
      </c>
      <c r="O5" s="50">
        <v>0.042</v>
      </c>
      <c r="P5" s="50" t="s">
        <v>81</v>
      </c>
      <c r="Q5" s="50">
        <v>0.347</v>
      </c>
      <c r="R5" s="50" t="s">
        <v>84</v>
      </c>
      <c r="S5" s="50">
        <v>1.66</v>
      </c>
      <c r="T5" s="50">
        <v>0.00107</v>
      </c>
      <c r="U5" s="50">
        <v>0.00013000000000000002</v>
      </c>
      <c r="V5" s="50">
        <v>2.23</v>
      </c>
      <c r="W5" s="50" t="s">
        <v>85</v>
      </c>
      <c r="X5" s="50">
        <v>0.00016</v>
      </c>
      <c r="Y5" s="50" t="s">
        <v>86</v>
      </c>
      <c r="Z5" s="50" t="s">
        <v>80</v>
      </c>
      <c r="AA5" s="50" t="s">
        <v>85</v>
      </c>
      <c r="AB5" s="50">
        <v>4.23</v>
      </c>
      <c r="AC5" s="50" t="s">
        <v>80</v>
      </c>
      <c r="AD5" s="50">
        <v>0.042</v>
      </c>
      <c r="AE5" s="50">
        <v>0.0040999999999999995</v>
      </c>
      <c r="AF5" s="50" t="s">
        <v>80</v>
      </c>
      <c r="AG5" s="50">
        <v>0.00035</v>
      </c>
      <c r="AH5" s="50">
        <v>5E-05</v>
      </c>
      <c r="AI5" s="50">
        <v>0.004900000000000001</v>
      </c>
      <c r="AJ5" s="120"/>
    </row>
    <row r="6" spans="1:37" ht="15" customHeight="1">
      <c r="A6" s="26" t="s">
        <v>48</v>
      </c>
      <c r="B6" s="260">
        <v>39380</v>
      </c>
      <c r="C6" s="109" t="s">
        <v>87</v>
      </c>
      <c r="D6" s="50">
        <v>0.0205</v>
      </c>
      <c r="E6" s="50">
        <v>0.00017999999999999998</v>
      </c>
      <c r="F6" s="50">
        <v>0.028</v>
      </c>
      <c r="G6" s="50">
        <v>1E-05</v>
      </c>
      <c r="H6" s="50" t="s">
        <v>87</v>
      </c>
      <c r="I6" s="50" t="s">
        <v>88</v>
      </c>
      <c r="J6" s="50">
        <v>9.89</v>
      </c>
      <c r="K6" s="50">
        <v>3.5999999999999994E-05</v>
      </c>
      <c r="L6" s="50">
        <v>2E-05</v>
      </c>
      <c r="M6" s="50">
        <v>0.0002</v>
      </c>
      <c r="N6" s="50">
        <v>0.00088</v>
      </c>
      <c r="O6" s="50">
        <v>0.024</v>
      </c>
      <c r="P6" s="51"/>
      <c r="Q6" s="50">
        <v>0.32</v>
      </c>
      <c r="R6" s="50" t="s">
        <v>85</v>
      </c>
      <c r="S6" s="50">
        <v>1.74</v>
      </c>
      <c r="T6" s="50">
        <v>0.0018</v>
      </c>
      <c r="U6" s="50">
        <v>0.00013000000000000002</v>
      </c>
      <c r="V6" s="50">
        <v>1.54</v>
      </c>
      <c r="W6" s="50">
        <v>0.00020999999999999998</v>
      </c>
      <c r="X6" s="50">
        <v>0.00032</v>
      </c>
      <c r="Y6" s="50"/>
      <c r="Z6" s="50">
        <v>2E-05</v>
      </c>
      <c r="AA6" s="50" t="s">
        <v>89</v>
      </c>
      <c r="AB6" s="50">
        <v>4.08</v>
      </c>
      <c r="AC6" s="50">
        <v>5E-05</v>
      </c>
      <c r="AD6" s="50">
        <v>0.052899999999999996</v>
      </c>
      <c r="AE6" s="50" t="s">
        <v>85</v>
      </c>
      <c r="AF6" s="50">
        <v>2E-06</v>
      </c>
      <c r="AG6" s="50">
        <v>0.00040899999999999997</v>
      </c>
      <c r="AH6" s="50">
        <v>0.0002</v>
      </c>
      <c r="AI6" s="50">
        <v>0.0024</v>
      </c>
      <c r="AJ6" s="120">
        <v>0.0001</v>
      </c>
      <c r="AK6" s="292"/>
    </row>
    <row r="7" spans="1:37" ht="15" customHeight="1">
      <c r="A7" s="26" t="s">
        <v>48</v>
      </c>
      <c r="B7" s="260">
        <v>39407</v>
      </c>
      <c r="C7" s="109" t="s">
        <v>87</v>
      </c>
      <c r="D7" s="50">
        <v>0.0245</v>
      </c>
      <c r="E7" s="50">
        <v>0.00017</v>
      </c>
      <c r="F7" s="50">
        <v>0.0327</v>
      </c>
      <c r="G7" s="50">
        <v>1E-05</v>
      </c>
      <c r="H7" s="50" t="s">
        <v>87</v>
      </c>
      <c r="I7" s="50" t="s">
        <v>88</v>
      </c>
      <c r="J7" s="50">
        <v>11</v>
      </c>
      <c r="K7" s="50">
        <v>1.2E-05</v>
      </c>
      <c r="L7" s="50">
        <v>1.7E-05</v>
      </c>
      <c r="M7" s="50" t="s">
        <v>82</v>
      </c>
      <c r="N7" s="50">
        <v>0.00045</v>
      </c>
      <c r="O7" s="50">
        <v>0.027</v>
      </c>
      <c r="P7" s="51"/>
      <c r="Q7" s="50">
        <v>0.36</v>
      </c>
      <c r="R7" s="50" t="s">
        <v>85</v>
      </c>
      <c r="S7" s="50">
        <v>1.83</v>
      </c>
      <c r="T7" s="50">
        <v>0.00176</v>
      </c>
      <c r="U7" s="50">
        <v>0.00015</v>
      </c>
      <c r="V7" s="50">
        <v>1.41</v>
      </c>
      <c r="W7" s="50">
        <v>0.00017</v>
      </c>
      <c r="X7" s="50">
        <v>0.000149</v>
      </c>
      <c r="Y7" s="50"/>
      <c r="Z7" s="50">
        <v>2.9999999999999997E-05</v>
      </c>
      <c r="AA7" s="50" t="s">
        <v>89</v>
      </c>
      <c r="AB7" s="50">
        <v>4.5</v>
      </c>
      <c r="AC7" s="50" t="s">
        <v>81</v>
      </c>
      <c r="AD7" s="50">
        <v>0.056600000000000004</v>
      </c>
      <c r="AE7" s="50" t="s">
        <v>85</v>
      </c>
      <c r="AF7" s="50">
        <v>2E-06</v>
      </c>
      <c r="AG7" s="50">
        <v>0.000437</v>
      </c>
      <c r="AH7" s="50">
        <v>0.0002</v>
      </c>
      <c r="AI7" s="50">
        <v>0.0009</v>
      </c>
      <c r="AJ7" s="120" t="s">
        <v>82</v>
      </c>
      <c r="AK7" s="293"/>
    </row>
    <row r="8" spans="1:37" ht="15" customHeight="1" thickBot="1">
      <c r="A8" s="52" t="s">
        <v>48</v>
      </c>
      <c r="B8" s="262">
        <v>39429</v>
      </c>
      <c r="C8" s="110" t="s">
        <v>87</v>
      </c>
      <c r="D8" s="53">
        <v>0.0286</v>
      </c>
      <c r="E8" s="53">
        <v>0.00020999999999999998</v>
      </c>
      <c r="F8" s="53">
        <v>0.0338</v>
      </c>
      <c r="G8" s="53">
        <v>2E-05</v>
      </c>
      <c r="H8" s="53" t="s">
        <v>87</v>
      </c>
      <c r="I8" s="53" t="s">
        <v>88</v>
      </c>
      <c r="J8" s="53">
        <v>12.3</v>
      </c>
      <c r="K8" s="53">
        <v>2.6E-05</v>
      </c>
      <c r="L8" s="53">
        <v>2.8E-05</v>
      </c>
      <c r="M8" s="53">
        <v>0.0001</v>
      </c>
      <c r="N8" s="53">
        <v>0.0010400000000000001</v>
      </c>
      <c r="O8" s="53">
        <v>0.029</v>
      </c>
      <c r="P8" s="54"/>
      <c r="Q8" s="53">
        <v>0.47</v>
      </c>
      <c r="R8" s="53">
        <v>0.0006</v>
      </c>
      <c r="S8" s="53">
        <v>2.11</v>
      </c>
      <c r="T8" s="53">
        <v>0.00267</v>
      </c>
      <c r="U8" s="53">
        <v>0.00013000000000000002</v>
      </c>
      <c r="V8" s="53">
        <v>1.78</v>
      </c>
      <c r="W8" s="53">
        <v>0.00038</v>
      </c>
      <c r="X8" s="53">
        <v>0.000347</v>
      </c>
      <c r="Y8" s="53"/>
      <c r="Z8" s="53">
        <v>0.0001</v>
      </c>
      <c r="AA8" s="53">
        <v>5.9999999999999995E-05</v>
      </c>
      <c r="AB8" s="53">
        <v>5.1</v>
      </c>
      <c r="AC8" s="53">
        <v>2.9999999999999997E-05</v>
      </c>
      <c r="AD8" s="53">
        <v>0.0601</v>
      </c>
      <c r="AE8" s="53" t="s">
        <v>85</v>
      </c>
      <c r="AF8" s="53">
        <v>3E-06</v>
      </c>
      <c r="AG8" s="53">
        <v>0.000433</v>
      </c>
      <c r="AH8" s="53" t="s">
        <v>84</v>
      </c>
      <c r="AI8" s="53">
        <v>0.0031</v>
      </c>
      <c r="AJ8" s="258">
        <v>0.0001</v>
      </c>
      <c r="AK8" s="294"/>
    </row>
    <row r="9" spans="1:36" ht="15" customHeight="1" thickTop="1">
      <c r="A9" s="55" t="s">
        <v>48</v>
      </c>
      <c r="B9" s="319" t="s">
        <v>49</v>
      </c>
      <c r="C9" s="111">
        <v>5</v>
      </c>
      <c r="D9" s="56">
        <v>5</v>
      </c>
      <c r="E9" s="56">
        <v>5</v>
      </c>
      <c r="F9" s="56">
        <v>5</v>
      </c>
      <c r="G9" s="56">
        <v>5</v>
      </c>
      <c r="H9" s="56">
        <v>5</v>
      </c>
      <c r="I9" s="56">
        <v>5</v>
      </c>
      <c r="J9" s="56">
        <v>5</v>
      </c>
      <c r="K9" s="56">
        <v>5</v>
      </c>
      <c r="L9" s="56">
        <v>5</v>
      </c>
      <c r="M9" s="56">
        <v>5</v>
      </c>
      <c r="N9" s="56">
        <v>5</v>
      </c>
      <c r="O9" s="56">
        <v>5</v>
      </c>
      <c r="P9" s="56">
        <v>2</v>
      </c>
      <c r="Q9" s="56">
        <v>5</v>
      </c>
      <c r="R9" s="56">
        <v>5</v>
      </c>
      <c r="S9" s="56">
        <v>5</v>
      </c>
      <c r="T9" s="56">
        <v>5</v>
      </c>
      <c r="U9" s="56">
        <v>5</v>
      </c>
      <c r="V9" s="56">
        <v>5</v>
      </c>
      <c r="W9" s="56">
        <v>5</v>
      </c>
      <c r="X9" s="56">
        <v>5</v>
      </c>
      <c r="Y9" s="56">
        <v>2</v>
      </c>
      <c r="Z9" s="56">
        <v>5</v>
      </c>
      <c r="AA9" s="56">
        <v>5</v>
      </c>
      <c r="AB9" s="56">
        <v>5</v>
      </c>
      <c r="AC9" s="56">
        <v>5</v>
      </c>
      <c r="AD9" s="56">
        <v>5</v>
      </c>
      <c r="AE9" s="56">
        <v>5</v>
      </c>
      <c r="AF9" s="56">
        <v>5</v>
      </c>
      <c r="AG9" s="56">
        <v>5</v>
      </c>
      <c r="AH9" s="56">
        <v>5</v>
      </c>
      <c r="AI9" s="56">
        <v>5</v>
      </c>
      <c r="AJ9" s="122">
        <v>4</v>
      </c>
    </row>
    <row r="10" spans="1:36" ht="15" customHeight="1">
      <c r="A10" s="26" t="s">
        <v>48</v>
      </c>
      <c r="B10" s="320" t="s">
        <v>50</v>
      </c>
      <c r="C10" s="112">
        <v>2.5E-05</v>
      </c>
      <c r="D10" s="51">
        <v>0.0245</v>
      </c>
      <c r="E10" s="51">
        <v>0.00017999999999999998</v>
      </c>
      <c r="F10" s="51">
        <v>0.0327</v>
      </c>
      <c r="G10" s="51">
        <v>2E-05</v>
      </c>
      <c r="H10" s="51">
        <v>2.5E-06</v>
      </c>
      <c r="I10" s="51">
        <v>0.0025</v>
      </c>
      <c r="J10" s="51">
        <v>11</v>
      </c>
      <c r="K10" s="51">
        <v>2E-05</v>
      </c>
      <c r="L10" s="51">
        <v>2.8E-05</v>
      </c>
      <c r="M10" s="51">
        <v>0.0001</v>
      </c>
      <c r="N10" s="51">
        <v>0.0008</v>
      </c>
      <c r="O10" s="51">
        <v>0.029</v>
      </c>
      <c r="P10" s="51">
        <v>6.25E-06</v>
      </c>
      <c r="Q10" s="51">
        <v>0.36</v>
      </c>
      <c r="R10" s="51">
        <v>0.00025</v>
      </c>
      <c r="S10" s="51">
        <v>1.83</v>
      </c>
      <c r="T10" s="51">
        <v>0.00176</v>
      </c>
      <c r="U10" s="51">
        <v>0.00013000000000000002</v>
      </c>
      <c r="V10" s="51">
        <v>1.78</v>
      </c>
      <c r="W10" s="51">
        <v>0.00025</v>
      </c>
      <c r="X10" s="51">
        <v>0.0002</v>
      </c>
      <c r="Y10" s="51">
        <v>0.0325</v>
      </c>
      <c r="Z10" s="51">
        <v>2.9999999999999997E-05</v>
      </c>
      <c r="AA10" s="51">
        <v>5.9999999999999995E-05</v>
      </c>
      <c r="AB10" s="51">
        <v>4.5</v>
      </c>
      <c r="AC10" s="51">
        <v>2.9999999999999997E-05</v>
      </c>
      <c r="AD10" s="51">
        <v>0.056600000000000004</v>
      </c>
      <c r="AE10" s="51">
        <v>0.00025</v>
      </c>
      <c r="AF10" s="51">
        <v>3E-06</v>
      </c>
      <c r="AG10" s="51">
        <v>0.000433</v>
      </c>
      <c r="AH10" s="51">
        <v>0.0001</v>
      </c>
      <c r="AI10" s="51">
        <v>0.0024</v>
      </c>
      <c r="AJ10" s="123">
        <v>0.0001</v>
      </c>
    </row>
    <row r="11" spans="1:36" ht="15" customHeight="1">
      <c r="A11" s="26" t="s">
        <v>48</v>
      </c>
      <c r="B11" s="320" t="s">
        <v>51</v>
      </c>
      <c r="C11" s="112">
        <v>2.1000000000000002E-05</v>
      </c>
      <c r="D11" s="51">
        <v>0.03206</v>
      </c>
      <c r="E11" s="51">
        <v>0.000162</v>
      </c>
      <c r="F11" s="51">
        <v>0.03152</v>
      </c>
      <c r="G11" s="51">
        <v>3.3E-05</v>
      </c>
      <c r="H11" s="51">
        <v>2.6500000000000004E-05</v>
      </c>
      <c r="I11" s="51">
        <v>0.0033</v>
      </c>
      <c r="J11" s="130">
        <v>11.088</v>
      </c>
      <c r="K11" s="51">
        <v>2.0799999999999997E-05</v>
      </c>
      <c r="L11" s="51">
        <v>4.4999999999999996E-05</v>
      </c>
      <c r="M11" s="51">
        <v>0.00039000000000000005</v>
      </c>
      <c r="N11" s="51">
        <v>0.0007340000000000001</v>
      </c>
      <c r="O11" s="51">
        <v>0.0304</v>
      </c>
      <c r="P11" s="51">
        <v>6.25E-06</v>
      </c>
      <c r="Q11" s="51">
        <v>0.4454000000000001</v>
      </c>
      <c r="R11" s="51">
        <v>0.00031999999999999997</v>
      </c>
      <c r="S11" s="51">
        <v>1.9920000000000002</v>
      </c>
      <c r="T11" s="51">
        <v>0.0017000000000000001</v>
      </c>
      <c r="U11" s="51">
        <v>0.00011800000000000001</v>
      </c>
      <c r="V11" s="51">
        <v>1.8039999999999998</v>
      </c>
      <c r="W11" s="51">
        <v>0.00026199999999999997</v>
      </c>
      <c r="X11" s="51">
        <v>0.0002352</v>
      </c>
      <c r="Y11" s="51">
        <v>0.0325</v>
      </c>
      <c r="Z11" s="51">
        <v>5.5E-05</v>
      </c>
      <c r="AA11" s="51">
        <v>8.999999999999999E-05</v>
      </c>
      <c r="AB11" s="51">
        <v>4.68</v>
      </c>
      <c r="AC11" s="51">
        <v>4.2000000000000004E-05</v>
      </c>
      <c r="AD11" s="127">
        <v>0.05512</v>
      </c>
      <c r="AE11" s="51">
        <v>0.00109</v>
      </c>
      <c r="AF11" s="51">
        <v>8.400000000000001E-06</v>
      </c>
      <c r="AG11" s="51">
        <v>0.00048579999999999994</v>
      </c>
      <c r="AH11" s="51">
        <v>0.00013000000000000002</v>
      </c>
      <c r="AI11" s="51">
        <v>0.00246</v>
      </c>
      <c r="AJ11" s="123">
        <v>0.000313</v>
      </c>
    </row>
    <row r="12" spans="1:36" ht="15" customHeight="1">
      <c r="A12" s="26" t="s">
        <v>48</v>
      </c>
      <c r="B12" s="320" t="s">
        <v>52</v>
      </c>
      <c r="C12" s="125">
        <v>8.94427190999916E-06</v>
      </c>
      <c r="D12" s="127">
        <v>0.01736758474860568</v>
      </c>
      <c r="E12" s="126">
        <v>6.457553716385175E-05</v>
      </c>
      <c r="F12" s="158">
        <v>0.005054404020257976</v>
      </c>
      <c r="G12" s="126">
        <v>3.8013155617496425E-05</v>
      </c>
      <c r="H12" s="126">
        <v>4.222706478077775E-05</v>
      </c>
      <c r="I12" s="158">
        <v>0.0011510864433221337</v>
      </c>
      <c r="J12" s="129">
        <v>1.8211177886122605</v>
      </c>
      <c r="K12" s="126">
        <v>1.0639548862616305E-05</v>
      </c>
      <c r="L12" s="126">
        <v>3.5171010790137954E-05</v>
      </c>
      <c r="M12" s="131">
        <v>0.0006228964600958974</v>
      </c>
      <c r="N12" s="131">
        <v>0.0002523489647294001</v>
      </c>
      <c r="O12" s="158">
        <v>0.006877499545619769</v>
      </c>
      <c r="P12" s="126">
        <v>1.7677669529663687E-06</v>
      </c>
      <c r="Q12" s="128">
        <v>0.1690437813112327</v>
      </c>
      <c r="R12" s="158">
        <v>0.00018907670401189036</v>
      </c>
      <c r="S12" s="128">
        <v>0.3899615365648249</v>
      </c>
      <c r="T12" s="131">
        <v>0.0006327321708274363</v>
      </c>
      <c r="U12" s="126">
        <v>3.8987177379235857E-05</v>
      </c>
      <c r="V12" s="128">
        <v>0.3437004509743911</v>
      </c>
      <c r="W12" s="126">
        <v>8.167006795638167E-05</v>
      </c>
      <c r="X12" s="126">
        <v>9.221550845709197E-05</v>
      </c>
      <c r="Y12" s="127">
        <v>0.024748737341529166</v>
      </c>
      <c r="Z12" s="126">
        <v>4.123105625617661E-05</v>
      </c>
      <c r="AA12" s="126">
        <v>9.539392014169457E-05</v>
      </c>
      <c r="AB12" s="128">
        <v>0.5973692325522005</v>
      </c>
      <c r="AC12" s="126">
        <v>3.615936946352909E-05</v>
      </c>
      <c r="AD12" s="158">
        <v>0.008409934601410407</v>
      </c>
      <c r="AE12" s="158">
        <v>0.0016894525740606039</v>
      </c>
      <c r="AF12" s="126">
        <v>9.864076236526156E-06</v>
      </c>
      <c r="AG12" s="51">
        <v>0.00017904664196795203</v>
      </c>
      <c r="AH12" s="126">
        <v>6.708203932499369E-05</v>
      </c>
      <c r="AI12" s="158">
        <v>0.0016531787562148266</v>
      </c>
      <c r="AJ12" s="284">
        <v>0.00046</v>
      </c>
    </row>
    <row r="13" spans="1:36" ht="15" customHeight="1">
      <c r="A13" s="26" t="s">
        <v>48</v>
      </c>
      <c r="B13" s="320" t="s">
        <v>53</v>
      </c>
      <c r="C13" s="109" t="s">
        <v>87</v>
      </c>
      <c r="D13" s="51">
        <f>MIN(D4:D8)</f>
        <v>0.0205</v>
      </c>
      <c r="E13" s="50" t="s">
        <v>82</v>
      </c>
      <c r="F13" s="51">
        <f>MIN(F4:F8)</f>
        <v>0.0251</v>
      </c>
      <c r="G13" s="50" t="s">
        <v>80</v>
      </c>
      <c r="H13" s="50" t="s">
        <v>87</v>
      </c>
      <c r="I13" s="50" t="s">
        <v>88</v>
      </c>
      <c r="J13" s="51">
        <v>8.85</v>
      </c>
      <c r="K13" s="51">
        <f>MIN(K4:K8)</f>
        <v>1E-05</v>
      </c>
      <c r="L13" s="51">
        <f>MIN(L5:L8)</f>
        <v>1.7E-05</v>
      </c>
      <c r="M13" s="20" t="s">
        <v>27</v>
      </c>
      <c r="N13" s="51">
        <f>MIN(N4:N8)</f>
        <v>0.00045</v>
      </c>
      <c r="O13" s="51">
        <f>MIN(O4:O8)</f>
        <v>0.024</v>
      </c>
      <c r="P13" s="50" t="s">
        <v>81</v>
      </c>
      <c r="Q13" s="51">
        <f>MIN(Q4:Q8)</f>
        <v>0.32</v>
      </c>
      <c r="R13" s="50" t="s">
        <v>84</v>
      </c>
      <c r="S13" s="51">
        <f>MIN(S4:S8)</f>
        <v>1.66</v>
      </c>
      <c r="T13" s="51">
        <f>MIN(T4:T8)</f>
        <v>0.00107</v>
      </c>
      <c r="U13" s="51" t="s">
        <v>32</v>
      </c>
      <c r="V13" s="51">
        <f>MIN(V4:V8)</f>
        <v>1.41</v>
      </c>
      <c r="W13" s="50">
        <v>0.00017</v>
      </c>
      <c r="X13" s="51">
        <f>MIN(X4:X8)</f>
        <v>0.000149</v>
      </c>
      <c r="Y13" s="20" t="s">
        <v>38</v>
      </c>
      <c r="Z13" s="50">
        <v>2E-05</v>
      </c>
      <c r="AA13" s="50">
        <v>5.9999999999999995E-05</v>
      </c>
      <c r="AB13" s="51">
        <f>MIN(AB4:AB8)</f>
        <v>4.08</v>
      </c>
      <c r="AC13" s="50" t="s">
        <v>81</v>
      </c>
      <c r="AD13" s="51">
        <f>MIN(AD4:AD8)</f>
        <v>0.042</v>
      </c>
      <c r="AE13" s="50" t="s">
        <v>85</v>
      </c>
      <c r="AF13" s="50" t="s">
        <v>80</v>
      </c>
      <c r="AG13" s="51">
        <f>MIN(AG4:AG8)</f>
        <v>0.00035</v>
      </c>
      <c r="AH13" s="50">
        <v>5E-05</v>
      </c>
      <c r="AI13" s="51">
        <f>MIN(AI4:AI8)</f>
        <v>0.0009</v>
      </c>
      <c r="AJ13" s="120" t="s">
        <v>82</v>
      </c>
    </row>
    <row r="14" spans="1:36" ht="15" customHeight="1" thickBot="1">
      <c r="A14" s="52" t="s">
        <v>48</v>
      </c>
      <c r="B14" s="321" t="s">
        <v>54</v>
      </c>
      <c r="C14" s="113" t="s">
        <v>81</v>
      </c>
      <c r="D14" s="57">
        <f>MAX(D4:D8)</f>
        <v>0.0627</v>
      </c>
      <c r="E14" s="57">
        <v>0.0002</v>
      </c>
      <c r="F14" s="57">
        <f>MAX(F4:F8)</f>
        <v>0.038</v>
      </c>
      <c r="G14" s="21" t="s">
        <v>27</v>
      </c>
      <c r="H14" s="57" t="s">
        <v>27</v>
      </c>
      <c r="I14" s="57" t="s">
        <v>33</v>
      </c>
      <c r="J14" s="57">
        <v>13.4</v>
      </c>
      <c r="K14" s="57">
        <f>MAX(K4:K8)</f>
        <v>3.5999999999999994E-05</v>
      </c>
      <c r="L14" s="57" t="s">
        <v>27</v>
      </c>
      <c r="M14" s="58">
        <v>0.0015</v>
      </c>
      <c r="N14" s="57">
        <f>MAX(N4:N8)</f>
        <v>0.0010400000000000001</v>
      </c>
      <c r="O14" s="57">
        <f>MAX(O4:O8)</f>
        <v>0.042</v>
      </c>
      <c r="P14" s="57" t="s">
        <v>61</v>
      </c>
      <c r="Q14" s="57">
        <f>MAX(Q4:Q8)</f>
        <v>0.73</v>
      </c>
      <c r="R14" s="58">
        <v>0.0006</v>
      </c>
      <c r="S14" s="57">
        <f>MAX(S4:S8)</f>
        <v>2.62</v>
      </c>
      <c r="T14" s="57">
        <f>MAX(T4:T8)</f>
        <v>0.00267</v>
      </c>
      <c r="U14" s="58">
        <v>0.00015</v>
      </c>
      <c r="V14" s="57">
        <f>MAX(V4:V8)</f>
        <v>2.23</v>
      </c>
      <c r="W14" s="58" t="s">
        <v>85</v>
      </c>
      <c r="X14" s="57">
        <f>MAX(X4:X8)</f>
        <v>0.000347</v>
      </c>
      <c r="Y14" s="58" t="s">
        <v>86</v>
      </c>
      <c r="Z14" s="57" t="s">
        <v>27</v>
      </c>
      <c r="AA14" s="58" t="s">
        <v>85</v>
      </c>
      <c r="AB14" s="57">
        <f>MAX(AB4:AB8)</f>
        <v>5.49</v>
      </c>
      <c r="AC14" s="57" t="s">
        <v>27</v>
      </c>
      <c r="AD14" s="57">
        <f>MAX(AD4:AD8)</f>
        <v>0.064</v>
      </c>
      <c r="AE14" s="58">
        <v>0.0040999999999999995</v>
      </c>
      <c r="AF14" s="58">
        <v>2E-06</v>
      </c>
      <c r="AG14" s="57">
        <f>MAX(AG4:AG8)</f>
        <v>0.0008</v>
      </c>
      <c r="AH14" s="58">
        <v>0.0002</v>
      </c>
      <c r="AI14" s="57">
        <f>MAX(AI4:AI8)</f>
        <v>0.004900000000000001</v>
      </c>
      <c r="AJ14" s="124" t="s">
        <v>37</v>
      </c>
    </row>
    <row r="15" spans="1:36" ht="15" customHeight="1" thickTop="1">
      <c r="A15" s="55" t="s">
        <v>48</v>
      </c>
      <c r="B15" s="319" t="s">
        <v>55</v>
      </c>
      <c r="C15" s="111">
        <f aca="true" t="shared" si="0" ref="C15:K15">COUNTA(C4:C8)</f>
        <v>5</v>
      </c>
      <c r="D15" s="56">
        <v>0</v>
      </c>
      <c r="E15" s="56">
        <v>1</v>
      </c>
      <c r="F15" s="56">
        <v>0</v>
      </c>
      <c r="G15" s="56">
        <v>2</v>
      </c>
      <c r="H15" s="56">
        <f t="shared" si="0"/>
        <v>5</v>
      </c>
      <c r="I15" s="56">
        <v>0</v>
      </c>
      <c r="J15" s="56">
        <f t="shared" si="0"/>
        <v>5</v>
      </c>
      <c r="K15" s="56">
        <f t="shared" si="0"/>
        <v>5</v>
      </c>
      <c r="L15" s="56">
        <v>1</v>
      </c>
      <c r="M15" s="56">
        <v>2</v>
      </c>
      <c r="N15" s="56">
        <v>0</v>
      </c>
      <c r="O15" s="56">
        <v>0</v>
      </c>
      <c r="P15" s="56">
        <f>COUNTA(P4:P8)</f>
        <v>2</v>
      </c>
      <c r="Q15" s="56">
        <v>0</v>
      </c>
      <c r="R15" s="56">
        <v>3</v>
      </c>
      <c r="S15" s="56">
        <v>0</v>
      </c>
      <c r="T15" s="56">
        <v>0</v>
      </c>
      <c r="U15" s="56">
        <v>1</v>
      </c>
      <c r="V15" s="56">
        <v>0</v>
      </c>
      <c r="W15" s="56">
        <v>1</v>
      </c>
      <c r="X15" s="56">
        <v>0</v>
      </c>
      <c r="Y15" s="56">
        <f>COUNTA(Y4:Y8)</f>
        <v>2</v>
      </c>
      <c r="Z15" s="56">
        <v>2</v>
      </c>
      <c r="AA15" s="56">
        <v>4</v>
      </c>
      <c r="AB15" s="56">
        <v>0</v>
      </c>
      <c r="AC15" s="56">
        <v>3</v>
      </c>
      <c r="AD15" s="56">
        <v>0</v>
      </c>
      <c r="AE15" s="56">
        <v>3</v>
      </c>
      <c r="AF15" s="56">
        <v>2</v>
      </c>
      <c r="AG15" s="56">
        <v>0</v>
      </c>
      <c r="AH15" s="56">
        <v>2</v>
      </c>
      <c r="AI15" s="56">
        <v>0</v>
      </c>
      <c r="AJ15" s="122">
        <v>2</v>
      </c>
    </row>
    <row r="16" spans="1:36" ht="15" customHeight="1">
      <c r="A16" s="26" t="s">
        <v>48</v>
      </c>
      <c r="B16" s="320" t="s">
        <v>56</v>
      </c>
      <c r="C16" s="112">
        <f>C15/C9*100</f>
        <v>100</v>
      </c>
      <c r="D16" s="51">
        <f>D15/D9*100</f>
        <v>0</v>
      </c>
      <c r="E16" s="51">
        <f>E15/E9*100</f>
        <v>20</v>
      </c>
      <c r="F16" s="51">
        <f>F15/F9*100</f>
        <v>0</v>
      </c>
      <c r="G16" s="51">
        <f>G15/G9*100</f>
        <v>40</v>
      </c>
      <c r="H16" s="51">
        <f aca="true" t="shared" si="1" ref="H16:AJ16">H15/H9*100</f>
        <v>100</v>
      </c>
      <c r="I16" s="51">
        <f t="shared" si="1"/>
        <v>0</v>
      </c>
      <c r="J16" s="51">
        <f t="shared" si="1"/>
        <v>100</v>
      </c>
      <c r="K16" s="51">
        <f t="shared" si="1"/>
        <v>100</v>
      </c>
      <c r="L16" s="51">
        <f t="shared" si="1"/>
        <v>20</v>
      </c>
      <c r="M16" s="51">
        <f t="shared" si="1"/>
        <v>40</v>
      </c>
      <c r="N16" s="51">
        <f t="shared" si="1"/>
        <v>0</v>
      </c>
      <c r="O16" s="51">
        <f t="shared" si="1"/>
        <v>0</v>
      </c>
      <c r="P16" s="51">
        <f t="shared" si="1"/>
        <v>100</v>
      </c>
      <c r="Q16" s="51">
        <f t="shared" si="1"/>
        <v>0</v>
      </c>
      <c r="R16" s="51">
        <f t="shared" si="1"/>
        <v>60</v>
      </c>
      <c r="S16" s="51">
        <f t="shared" si="1"/>
        <v>0</v>
      </c>
      <c r="T16" s="51">
        <f t="shared" si="1"/>
        <v>0</v>
      </c>
      <c r="U16" s="51">
        <f t="shared" si="1"/>
        <v>20</v>
      </c>
      <c r="V16" s="51">
        <f t="shared" si="1"/>
        <v>0</v>
      </c>
      <c r="W16" s="51">
        <f t="shared" si="1"/>
        <v>20</v>
      </c>
      <c r="X16" s="51">
        <f t="shared" si="1"/>
        <v>0</v>
      </c>
      <c r="Y16" s="51">
        <f t="shared" si="1"/>
        <v>100</v>
      </c>
      <c r="Z16" s="51">
        <f t="shared" si="1"/>
        <v>40</v>
      </c>
      <c r="AA16" s="51">
        <f t="shared" si="1"/>
        <v>80</v>
      </c>
      <c r="AB16" s="51">
        <f t="shared" si="1"/>
        <v>0</v>
      </c>
      <c r="AC16" s="51">
        <f t="shared" si="1"/>
        <v>60</v>
      </c>
      <c r="AD16" s="51">
        <f t="shared" si="1"/>
        <v>0</v>
      </c>
      <c r="AE16" s="51">
        <f t="shared" si="1"/>
        <v>60</v>
      </c>
      <c r="AF16" s="51">
        <f t="shared" si="1"/>
        <v>40</v>
      </c>
      <c r="AG16" s="51">
        <f t="shared" si="1"/>
        <v>0</v>
      </c>
      <c r="AH16" s="51">
        <f t="shared" si="1"/>
        <v>40</v>
      </c>
      <c r="AI16" s="51">
        <f t="shared" si="1"/>
        <v>0</v>
      </c>
      <c r="AJ16" s="123">
        <f t="shared" si="1"/>
        <v>50</v>
      </c>
    </row>
    <row r="17" spans="1:36" ht="15" customHeight="1">
      <c r="A17" s="26" t="s">
        <v>48</v>
      </c>
      <c r="B17" s="320" t="s">
        <v>57</v>
      </c>
      <c r="C17" s="114" t="s">
        <v>80</v>
      </c>
      <c r="D17" s="51" t="s">
        <v>60</v>
      </c>
      <c r="E17" s="50" t="s">
        <v>82</v>
      </c>
      <c r="F17" s="51" t="s">
        <v>60</v>
      </c>
      <c r="G17" s="20" t="s">
        <v>27</v>
      </c>
      <c r="H17" s="20" t="s">
        <v>27</v>
      </c>
      <c r="I17" s="51" t="s">
        <v>33</v>
      </c>
      <c r="J17" s="51"/>
      <c r="K17" s="51" t="s">
        <v>60</v>
      </c>
      <c r="L17" s="51" t="s">
        <v>27</v>
      </c>
      <c r="M17" s="51" t="s">
        <v>27</v>
      </c>
      <c r="N17" s="51" t="s">
        <v>60</v>
      </c>
      <c r="O17" s="51" t="s">
        <v>60</v>
      </c>
      <c r="P17" s="51" t="s">
        <v>61</v>
      </c>
      <c r="Q17" s="51" t="s">
        <v>60</v>
      </c>
      <c r="R17" s="50" t="s">
        <v>85</v>
      </c>
      <c r="S17" s="51" t="s">
        <v>60</v>
      </c>
      <c r="T17" s="51" t="s">
        <v>60</v>
      </c>
      <c r="U17" s="51" t="s">
        <v>32</v>
      </c>
      <c r="V17" s="51" t="s">
        <v>60</v>
      </c>
      <c r="W17" s="50" t="s">
        <v>85</v>
      </c>
      <c r="X17" s="51" t="s">
        <v>60</v>
      </c>
      <c r="Y17" s="50" t="s">
        <v>86</v>
      </c>
      <c r="Z17" s="51" t="s">
        <v>27</v>
      </c>
      <c r="AA17" s="51" t="s">
        <v>27</v>
      </c>
      <c r="AB17" s="51" t="s">
        <v>60</v>
      </c>
      <c r="AC17" s="51" t="s">
        <v>27</v>
      </c>
      <c r="AD17" s="51" t="s">
        <v>60</v>
      </c>
      <c r="AE17" s="51" t="s">
        <v>60</v>
      </c>
      <c r="AF17" s="50" t="s">
        <v>80</v>
      </c>
      <c r="AG17" s="51" t="s">
        <v>60</v>
      </c>
      <c r="AH17" s="51" t="s">
        <v>27</v>
      </c>
      <c r="AI17" s="51" t="s">
        <v>60</v>
      </c>
      <c r="AJ17" s="123" t="s">
        <v>37</v>
      </c>
    </row>
    <row r="18" spans="1:36" ht="15" customHeight="1">
      <c r="A18" s="26" t="s">
        <v>48</v>
      </c>
      <c r="B18" s="320" t="s">
        <v>58</v>
      </c>
      <c r="C18" s="112">
        <v>2.5E-05</v>
      </c>
      <c r="D18" s="51">
        <v>0.024</v>
      </c>
      <c r="E18" s="51">
        <v>0.00017</v>
      </c>
      <c r="F18" s="51">
        <v>0.028</v>
      </c>
      <c r="G18" s="51">
        <v>1E-05</v>
      </c>
      <c r="H18" s="51">
        <v>2.5E-06</v>
      </c>
      <c r="I18" s="51">
        <v>0.0025</v>
      </c>
      <c r="J18" s="51">
        <v>9.89</v>
      </c>
      <c r="K18" s="51">
        <v>1.2E-05</v>
      </c>
      <c r="L18" s="51">
        <v>2E-05</v>
      </c>
      <c r="M18" s="51">
        <v>0.0001</v>
      </c>
      <c r="N18" s="51">
        <v>0.0005</v>
      </c>
      <c r="O18" s="51">
        <v>0.027</v>
      </c>
      <c r="P18" s="126">
        <v>5.625E-06</v>
      </c>
      <c r="Q18" s="51">
        <v>0.347</v>
      </c>
      <c r="R18" s="51">
        <v>0.00025</v>
      </c>
      <c r="S18" s="51">
        <v>1.74</v>
      </c>
      <c r="T18" s="51">
        <v>0.0012</v>
      </c>
      <c r="U18" s="51">
        <v>0.00013000000000000002</v>
      </c>
      <c r="V18" s="51">
        <v>1.54</v>
      </c>
      <c r="W18" s="51">
        <v>0.00020999999999999998</v>
      </c>
      <c r="X18" s="51">
        <v>0.00016</v>
      </c>
      <c r="Y18" s="127">
        <v>0.02375</v>
      </c>
      <c r="Z18" s="51">
        <v>2.5E-05</v>
      </c>
      <c r="AA18" s="51">
        <v>2E-05</v>
      </c>
      <c r="AB18" s="51">
        <v>4.23</v>
      </c>
      <c r="AC18" s="51">
        <v>2.5E-05</v>
      </c>
      <c r="AD18" s="51">
        <v>0.052899999999999996</v>
      </c>
      <c r="AE18" s="51">
        <v>0.00025</v>
      </c>
      <c r="AF18" s="51">
        <v>2E-06</v>
      </c>
      <c r="AG18" s="51">
        <v>0.00040899999999999997</v>
      </c>
      <c r="AH18" s="51">
        <v>0.0001</v>
      </c>
      <c r="AI18" s="51">
        <v>0.001</v>
      </c>
      <c r="AJ18" s="123">
        <v>8.8E-05</v>
      </c>
    </row>
    <row r="19" spans="1:36" ht="15" customHeight="1" thickBot="1">
      <c r="A19" s="29" t="s">
        <v>48</v>
      </c>
      <c r="B19" s="322" t="s">
        <v>59</v>
      </c>
      <c r="C19" s="115">
        <v>2.5E-05</v>
      </c>
      <c r="D19" s="59">
        <v>0.0286</v>
      </c>
      <c r="E19" s="59">
        <v>0.0002</v>
      </c>
      <c r="F19" s="59">
        <v>0.0338</v>
      </c>
      <c r="G19" s="59">
        <v>2.5E-05</v>
      </c>
      <c r="H19" s="59">
        <v>2.5E-05</v>
      </c>
      <c r="I19" s="59">
        <v>0.004</v>
      </c>
      <c r="J19" s="59">
        <v>12.3</v>
      </c>
      <c r="K19" s="59">
        <v>2.6E-05</v>
      </c>
      <c r="L19" s="59">
        <v>5.9999999999999995E-05</v>
      </c>
      <c r="M19" s="59">
        <v>0.0002</v>
      </c>
      <c r="N19" s="59">
        <v>0.00088</v>
      </c>
      <c r="O19" s="59">
        <v>0.03</v>
      </c>
      <c r="P19" s="148">
        <v>6.875E-06</v>
      </c>
      <c r="Q19" s="59">
        <v>0.47</v>
      </c>
      <c r="R19" s="59">
        <v>0.0004</v>
      </c>
      <c r="S19" s="59">
        <v>2.11</v>
      </c>
      <c r="T19" s="59">
        <v>0.0018</v>
      </c>
      <c r="U19" s="59">
        <v>0.00013000000000000002</v>
      </c>
      <c r="V19" s="59">
        <v>2.06</v>
      </c>
      <c r="W19" s="59">
        <v>0.0003</v>
      </c>
      <c r="X19" s="59">
        <v>0.00032</v>
      </c>
      <c r="Y19" s="212">
        <v>0.04125</v>
      </c>
      <c r="Z19" s="59">
        <v>0.0001</v>
      </c>
      <c r="AA19" s="59">
        <v>0.0001</v>
      </c>
      <c r="AB19" s="59">
        <v>5.1</v>
      </c>
      <c r="AC19" s="59">
        <v>5E-05</v>
      </c>
      <c r="AD19" s="59">
        <v>0.0601</v>
      </c>
      <c r="AE19" s="59">
        <v>0.0006</v>
      </c>
      <c r="AF19" s="59">
        <v>1E-05</v>
      </c>
      <c r="AG19" s="59">
        <v>0.000437</v>
      </c>
      <c r="AH19" s="59">
        <v>0.0002</v>
      </c>
      <c r="AI19" s="59">
        <v>0.0031</v>
      </c>
      <c r="AJ19" s="285">
        <v>0.000325</v>
      </c>
    </row>
    <row r="20" spans="1:36" ht="13.5" customHeight="1">
      <c r="A20" s="90" t="s">
        <v>23</v>
      </c>
      <c r="B20" s="263">
        <v>72458</v>
      </c>
      <c r="C20" s="149" t="s">
        <v>35</v>
      </c>
      <c r="D20" s="92">
        <v>0.15</v>
      </c>
      <c r="E20" s="92">
        <v>0.02</v>
      </c>
      <c r="F20" s="92">
        <v>0.028</v>
      </c>
      <c r="G20" s="91" t="s">
        <v>25</v>
      </c>
      <c r="H20" s="91" t="s">
        <v>36</v>
      </c>
      <c r="I20" s="92">
        <v>0.23</v>
      </c>
      <c r="J20" s="92">
        <v>7.1</v>
      </c>
      <c r="K20" s="91" t="s">
        <v>37</v>
      </c>
      <c r="L20" s="91" t="s">
        <v>34</v>
      </c>
      <c r="M20" s="92">
        <v>0.02</v>
      </c>
      <c r="N20" s="92">
        <v>0.027</v>
      </c>
      <c r="O20" s="92">
        <v>0.09</v>
      </c>
      <c r="P20" s="91" t="s">
        <v>60</v>
      </c>
      <c r="Q20" s="92">
        <v>1</v>
      </c>
      <c r="R20" s="91" t="s">
        <v>60</v>
      </c>
      <c r="S20" s="92">
        <v>1.3</v>
      </c>
      <c r="T20" s="91" t="s">
        <v>33</v>
      </c>
      <c r="U20" s="91" t="s">
        <v>37</v>
      </c>
      <c r="V20" s="92">
        <v>2</v>
      </c>
      <c r="W20" s="92">
        <v>0.01</v>
      </c>
      <c r="X20" s="91" t="s">
        <v>29</v>
      </c>
      <c r="Y20" s="92">
        <v>0.27</v>
      </c>
      <c r="Z20" s="91" t="s">
        <v>38</v>
      </c>
      <c r="AA20" s="91" t="s">
        <v>38</v>
      </c>
      <c r="AB20" s="92">
        <v>1.6</v>
      </c>
      <c r="AC20" s="91" t="s">
        <v>33</v>
      </c>
      <c r="AD20" s="92">
        <v>0.033</v>
      </c>
      <c r="AE20" s="91" t="s">
        <v>34</v>
      </c>
      <c r="AF20" s="91" t="s">
        <v>60</v>
      </c>
      <c r="AG20" s="91" t="s">
        <v>60</v>
      </c>
      <c r="AH20" s="91" t="s">
        <v>34</v>
      </c>
      <c r="AI20" s="92">
        <v>0.02</v>
      </c>
      <c r="AJ20" s="213" t="s">
        <v>60</v>
      </c>
    </row>
    <row r="21" spans="1:36" ht="13.5" customHeight="1">
      <c r="A21" s="93" t="s">
        <v>23</v>
      </c>
      <c r="B21" s="264">
        <v>72501</v>
      </c>
      <c r="C21" s="150" t="s">
        <v>35</v>
      </c>
      <c r="D21" s="94" t="s">
        <v>26</v>
      </c>
      <c r="E21" s="94" t="s">
        <v>29</v>
      </c>
      <c r="F21" s="95">
        <v>0.152</v>
      </c>
      <c r="G21" s="94" t="s">
        <v>25</v>
      </c>
      <c r="H21" s="94" t="s">
        <v>36</v>
      </c>
      <c r="I21" s="94" t="s">
        <v>26</v>
      </c>
      <c r="J21" s="95">
        <v>7.5</v>
      </c>
      <c r="K21" s="94" t="s">
        <v>37</v>
      </c>
      <c r="L21" s="94" t="s">
        <v>34</v>
      </c>
      <c r="M21" s="95">
        <v>0.008</v>
      </c>
      <c r="N21" s="94" t="s">
        <v>37</v>
      </c>
      <c r="O21" s="94" t="s">
        <v>33</v>
      </c>
      <c r="P21" s="94" t="s">
        <v>60</v>
      </c>
      <c r="Q21" s="94" t="s">
        <v>39</v>
      </c>
      <c r="R21" s="94" t="s">
        <v>60</v>
      </c>
      <c r="S21" s="95">
        <v>1.4</v>
      </c>
      <c r="T21" s="94" t="s">
        <v>33</v>
      </c>
      <c r="U21" s="95">
        <v>0.005</v>
      </c>
      <c r="V21" s="95">
        <v>2</v>
      </c>
      <c r="W21" s="94" t="s">
        <v>34</v>
      </c>
      <c r="X21" s="94" t="s">
        <v>29</v>
      </c>
      <c r="Y21" s="95">
        <v>2.37</v>
      </c>
      <c r="Z21" s="94" t="s">
        <v>38</v>
      </c>
      <c r="AA21" s="94" t="s">
        <v>38</v>
      </c>
      <c r="AB21" s="95">
        <v>4</v>
      </c>
      <c r="AC21" s="94" t="s">
        <v>33</v>
      </c>
      <c r="AD21" s="95">
        <v>0.048</v>
      </c>
      <c r="AE21" s="95">
        <v>0.008</v>
      </c>
      <c r="AF21" s="94" t="s">
        <v>60</v>
      </c>
      <c r="AG21" s="94" t="s">
        <v>60</v>
      </c>
      <c r="AH21" s="95">
        <v>0.008</v>
      </c>
      <c r="AI21" s="94" t="s">
        <v>33</v>
      </c>
      <c r="AJ21" s="214" t="s">
        <v>60</v>
      </c>
    </row>
    <row r="22" spans="1:36" ht="13.5" customHeight="1">
      <c r="A22" s="93" t="s">
        <v>23</v>
      </c>
      <c r="B22" s="264">
        <v>72577</v>
      </c>
      <c r="C22" s="150" t="s">
        <v>35</v>
      </c>
      <c r="D22" s="94" t="s">
        <v>26</v>
      </c>
      <c r="E22" s="94" t="s">
        <v>29</v>
      </c>
      <c r="F22" s="95">
        <v>0.078</v>
      </c>
      <c r="G22" s="94" t="s">
        <v>25</v>
      </c>
      <c r="H22" s="94" t="s">
        <v>36</v>
      </c>
      <c r="I22" s="94" t="s">
        <v>26</v>
      </c>
      <c r="J22" s="95">
        <v>9.1</v>
      </c>
      <c r="K22" s="94" t="s">
        <v>37</v>
      </c>
      <c r="L22" s="95">
        <v>0.01</v>
      </c>
      <c r="M22" s="94" t="s">
        <v>34</v>
      </c>
      <c r="N22" s="95">
        <v>0.016</v>
      </c>
      <c r="O22" s="95">
        <v>0.61</v>
      </c>
      <c r="P22" s="94" t="s">
        <v>60</v>
      </c>
      <c r="Q22" s="94" t="s">
        <v>39</v>
      </c>
      <c r="R22" s="94" t="s">
        <v>60</v>
      </c>
      <c r="S22" s="95">
        <v>1.5</v>
      </c>
      <c r="T22" s="94" t="s">
        <v>33</v>
      </c>
      <c r="U22" s="95">
        <v>0.007</v>
      </c>
      <c r="V22" s="95">
        <v>2</v>
      </c>
      <c r="W22" s="95">
        <v>0.011</v>
      </c>
      <c r="X22" s="94" t="s">
        <v>29</v>
      </c>
      <c r="Y22" s="94" t="s">
        <v>36</v>
      </c>
      <c r="Z22" s="94" t="s">
        <v>38</v>
      </c>
      <c r="AA22" s="94" t="s">
        <v>38</v>
      </c>
      <c r="AB22" s="95">
        <v>3.4</v>
      </c>
      <c r="AC22" s="94" t="s">
        <v>33</v>
      </c>
      <c r="AD22" s="95">
        <v>0.058</v>
      </c>
      <c r="AE22" s="95">
        <v>0.038</v>
      </c>
      <c r="AF22" s="94" t="s">
        <v>60</v>
      </c>
      <c r="AG22" s="94" t="s">
        <v>60</v>
      </c>
      <c r="AH22" s="94" t="s">
        <v>34</v>
      </c>
      <c r="AI22" s="95">
        <v>0.02</v>
      </c>
      <c r="AJ22" s="214" t="s">
        <v>60</v>
      </c>
    </row>
    <row r="23" spans="1:36" ht="13.5" customHeight="1">
      <c r="A23" s="93" t="s">
        <v>23</v>
      </c>
      <c r="B23" s="264">
        <v>72685</v>
      </c>
      <c r="C23" s="150" t="s">
        <v>35</v>
      </c>
      <c r="D23" s="95">
        <v>0.06</v>
      </c>
      <c r="E23" s="94" t="s">
        <v>34</v>
      </c>
      <c r="F23" s="95">
        <v>0.058</v>
      </c>
      <c r="G23" s="94" t="s">
        <v>25</v>
      </c>
      <c r="H23" s="94" t="s">
        <v>36</v>
      </c>
      <c r="I23" s="95">
        <v>0.21</v>
      </c>
      <c r="J23" s="95">
        <v>18.5</v>
      </c>
      <c r="K23" s="94" t="s">
        <v>25</v>
      </c>
      <c r="L23" s="95">
        <v>0.009</v>
      </c>
      <c r="M23" s="94" t="s">
        <v>34</v>
      </c>
      <c r="N23" s="95">
        <v>0.057</v>
      </c>
      <c r="O23" s="95">
        <v>0.29</v>
      </c>
      <c r="P23" s="94" t="s">
        <v>60</v>
      </c>
      <c r="Q23" s="94" t="s">
        <v>39</v>
      </c>
      <c r="R23" s="94" t="s">
        <v>60</v>
      </c>
      <c r="S23" s="95">
        <v>2.8</v>
      </c>
      <c r="T23" s="94" t="s">
        <v>33</v>
      </c>
      <c r="U23" s="95">
        <v>0.033</v>
      </c>
      <c r="V23" s="95">
        <v>3</v>
      </c>
      <c r="W23" s="94" t="s">
        <v>34</v>
      </c>
      <c r="X23" s="94" t="s">
        <v>33</v>
      </c>
      <c r="Y23" s="95">
        <v>1.95</v>
      </c>
      <c r="Z23" s="94" t="s">
        <v>38</v>
      </c>
      <c r="AA23" s="94" t="s">
        <v>38</v>
      </c>
      <c r="AB23" s="95">
        <v>4.4</v>
      </c>
      <c r="AC23" s="94" t="s">
        <v>33</v>
      </c>
      <c r="AD23" s="95">
        <v>0.102</v>
      </c>
      <c r="AE23" s="95">
        <v>0.013</v>
      </c>
      <c r="AF23" s="94" t="s">
        <v>60</v>
      </c>
      <c r="AG23" s="94" t="s">
        <v>60</v>
      </c>
      <c r="AH23" s="94" t="s">
        <v>34</v>
      </c>
      <c r="AI23" s="95">
        <v>0.05</v>
      </c>
      <c r="AJ23" s="214" t="s">
        <v>60</v>
      </c>
    </row>
    <row r="24" spans="1:36" ht="13.5" customHeight="1">
      <c r="A24" s="93" t="s">
        <v>23</v>
      </c>
      <c r="B24" s="264">
        <v>72761</v>
      </c>
      <c r="C24" s="150" t="s">
        <v>35</v>
      </c>
      <c r="D24" s="95">
        <v>0.24</v>
      </c>
      <c r="E24" s="94" t="s">
        <v>34</v>
      </c>
      <c r="F24" s="95">
        <v>0.043</v>
      </c>
      <c r="G24" s="94" t="s">
        <v>25</v>
      </c>
      <c r="H24" s="94" t="s">
        <v>36</v>
      </c>
      <c r="I24" s="95">
        <v>0.22</v>
      </c>
      <c r="J24" s="95">
        <v>17.7</v>
      </c>
      <c r="K24" s="94" t="s">
        <v>25</v>
      </c>
      <c r="L24" s="94" t="s">
        <v>34</v>
      </c>
      <c r="M24" s="94" t="s">
        <v>34</v>
      </c>
      <c r="N24" s="95">
        <v>0.025</v>
      </c>
      <c r="O24" s="95">
        <v>0.09</v>
      </c>
      <c r="P24" s="94" t="s">
        <v>60</v>
      </c>
      <c r="Q24" s="94" t="s">
        <v>39</v>
      </c>
      <c r="R24" s="94" t="s">
        <v>60</v>
      </c>
      <c r="S24" s="95">
        <v>2.9</v>
      </c>
      <c r="T24" s="94" t="s">
        <v>33</v>
      </c>
      <c r="U24" s="94" t="s">
        <v>37</v>
      </c>
      <c r="V24" s="95">
        <v>4</v>
      </c>
      <c r="W24" s="94" t="s">
        <v>34</v>
      </c>
      <c r="X24" s="94" t="s">
        <v>33</v>
      </c>
      <c r="Y24" s="94" t="s">
        <v>36</v>
      </c>
      <c r="Z24" s="94" t="s">
        <v>38</v>
      </c>
      <c r="AA24" s="94" t="s">
        <v>38</v>
      </c>
      <c r="AB24" s="95">
        <v>4.2</v>
      </c>
      <c r="AC24" s="94" t="s">
        <v>33</v>
      </c>
      <c r="AD24" s="95">
        <v>0.083</v>
      </c>
      <c r="AE24" s="94" t="s">
        <v>34</v>
      </c>
      <c r="AF24" s="94" t="s">
        <v>60</v>
      </c>
      <c r="AG24" s="94" t="s">
        <v>60</v>
      </c>
      <c r="AH24" s="94" t="s">
        <v>34</v>
      </c>
      <c r="AI24" s="95">
        <v>0.04</v>
      </c>
      <c r="AJ24" s="214" t="s">
        <v>60</v>
      </c>
    </row>
    <row r="25" spans="1:36" ht="13.5" customHeight="1">
      <c r="A25" s="93" t="s">
        <v>23</v>
      </c>
      <c r="B25" s="264">
        <v>72854</v>
      </c>
      <c r="C25" s="150" t="s">
        <v>35</v>
      </c>
      <c r="D25" s="95">
        <v>0.15</v>
      </c>
      <c r="E25" s="94" t="s">
        <v>34</v>
      </c>
      <c r="F25" s="95">
        <v>0.095</v>
      </c>
      <c r="G25" s="94" t="s">
        <v>25</v>
      </c>
      <c r="H25" s="94" t="s">
        <v>36</v>
      </c>
      <c r="I25" s="95">
        <v>0.08</v>
      </c>
      <c r="J25" s="95">
        <v>4.1</v>
      </c>
      <c r="K25" s="95">
        <v>0.002</v>
      </c>
      <c r="L25" s="95">
        <v>0.007</v>
      </c>
      <c r="M25" s="94" t="s">
        <v>34</v>
      </c>
      <c r="N25" s="95">
        <v>0.007</v>
      </c>
      <c r="O25" s="95">
        <v>4.18</v>
      </c>
      <c r="P25" s="94" t="s">
        <v>60</v>
      </c>
      <c r="Q25" s="95">
        <v>1</v>
      </c>
      <c r="R25" s="94" t="s">
        <v>60</v>
      </c>
      <c r="S25" s="95">
        <v>0.8</v>
      </c>
      <c r="T25" s="94" t="s">
        <v>33</v>
      </c>
      <c r="U25" s="95">
        <v>0.021</v>
      </c>
      <c r="V25" s="95">
        <v>2</v>
      </c>
      <c r="W25" s="94" t="s">
        <v>34</v>
      </c>
      <c r="X25" s="95">
        <v>0.11</v>
      </c>
      <c r="Y25" s="95">
        <v>0.77</v>
      </c>
      <c r="Z25" s="94" t="s">
        <v>38</v>
      </c>
      <c r="AA25" s="94" t="s">
        <v>38</v>
      </c>
      <c r="AB25" s="95">
        <v>1.9</v>
      </c>
      <c r="AC25" s="94" t="s">
        <v>33</v>
      </c>
      <c r="AD25" s="95">
        <v>0.049</v>
      </c>
      <c r="AE25" s="95">
        <v>0.104</v>
      </c>
      <c r="AF25" s="94" t="s">
        <v>60</v>
      </c>
      <c r="AG25" s="94" t="s">
        <v>60</v>
      </c>
      <c r="AH25" s="94" t="s">
        <v>34</v>
      </c>
      <c r="AI25" s="95">
        <v>0.24</v>
      </c>
      <c r="AJ25" s="214" t="s">
        <v>60</v>
      </c>
    </row>
    <row r="26" spans="1:36" ht="13.5" customHeight="1">
      <c r="A26" s="93" t="s">
        <v>23</v>
      </c>
      <c r="B26" s="264">
        <v>72895</v>
      </c>
      <c r="C26" s="150" t="s">
        <v>32</v>
      </c>
      <c r="D26" s="95">
        <v>0.03</v>
      </c>
      <c r="E26" s="94" t="s">
        <v>25</v>
      </c>
      <c r="F26" s="95">
        <v>0.0167</v>
      </c>
      <c r="G26" s="94" t="s">
        <v>32</v>
      </c>
      <c r="H26" s="94" t="s">
        <v>25</v>
      </c>
      <c r="I26" s="95">
        <v>0.01</v>
      </c>
      <c r="J26" s="95">
        <v>2.9</v>
      </c>
      <c r="K26" s="94" t="s">
        <v>32</v>
      </c>
      <c r="L26" s="94" t="s">
        <v>27</v>
      </c>
      <c r="M26" s="94" t="s">
        <v>27</v>
      </c>
      <c r="N26" s="95">
        <v>0.002</v>
      </c>
      <c r="O26" s="95">
        <v>0.07</v>
      </c>
      <c r="P26" s="94" t="s">
        <v>60</v>
      </c>
      <c r="Q26" s="95">
        <v>0.4</v>
      </c>
      <c r="R26" s="94" t="s">
        <v>60</v>
      </c>
      <c r="S26" s="95">
        <v>0.61</v>
      </c>
      <c r="T26" s="95">
        <v>0.001</v>
      </c>
      <c r="U26" s="94" t="s">
        <v>32</v>
      </c>
      <c r="V26" s="95">
        <v>0.8</v>
      </c>
      <c r="W26" s="94" t="s">
        <v>27</v>
      </c>
      <c r="X26" s="94" t="s">
        <v>25</v>
      </c>
      <c r="Y26" s="94" t="s">
        <v>37</v>
      </c>
      <c r="Z26" s="94" t="s">
        <v>25</v>
      </c>
      <c r="AA26" s="94" t="s">
        <v>25</v>
      </c>
      <c r="AB26" s="95">
        <v>2.46</v>
      </c>
      <c r="AC26" s="94" t="s">
        <v>40</v>
      </c>
      <c r="AD26" s="95">
        <v>0.0237</v>
      </c>
      <c r="AE26" s="95">
        <v>0.0035</v>
      </c>
      <c r="AF26" s="94" t="s">
        <v>60</v>
      </c>
      <c r="AG26" s="94" t="s">
        <v>60</v>
      </c>
      <c r="AH26" s="94" t="s">
        <v>27</v>
      </c>
      <c r="AI26" s="95">
        <v>0.002</v>
      </c>
      <c r="AJ26" s="214" t="s">
        <v>60</v>
      </c>
    </row>
    <row r="27" spans="1:36" ht="13.5" customHeight="1">
      <c r="A27" s="93" t="s">
        <v>23</v>
      </c>
      <c r="B27" s="264">
        <v>72928</v>
      </c>
      <c r="C27" s="150" t="s">
        <v>32</v>
      </c>
      <c r="D27" s="95">
        <v>0.038</v>
      </c>
      <c r="E27" s="94" t="s">
        <v>25</v>
      </c>
      <c r="F27" s="95">
        <v>0.0245</v>
      </c>
      <c r="G27" s="94" t="s">
        <v>32</v>
      </c>
      <c r="H27" s="94" t="s">
        <v>25</v>
      </c>
      <c r="I27" s="95">
        <v>0.017</v>
      </c>
      <c r="J27" s="95">
        <v>8.073</v>
      </c>
      <c r="K27" s="95">
        <v>0.0051</v>
      </c>
      <c r="L27" s="94" t="s">
        <v>27</v>
      </c>
      <c r="M27" s="94" t="s">
        <v>27</v>
      </c>
      <c r="N27" s="95">
        <v>0.0113</v>
      </c>
      <c r="O27" s="95">
        <v>0.421</v>
      </c>
      <c r="P27" s="94" t="s">
        <v>60</v>
      </c>
      <c r="Q27" s="95">
        <v>0.42</v>
      </c>
      <c r="R27" s="94" t="s">
        <v>60</v>
      </c>
      <c r="S27" s="95">
        <v>0.698</v>
      </c>
      <c r="T27" s="95">
        <v>0.0017</v>
      </c>
      <c r="U27" s="95">
        <v>0.0009</v>
      </c>
      <c r="V27" s="95">
        <v>2.43</v>
      </c>
      <c r="W27" s="95">
        <v>0.0008</v>
      </c>
      <c r="X27" s="94" t="s">
        <v>25</v>
      </c>
      <c r="Y27" s="94" t="s">
        <v>37</v>
      </c>
      <c r="Z27" s="94" t="s">
        <v>25</v>
      </c>
      <c r="AA27" s="94" t="s">
        <v>25</v>
      </c>
      <c r="AB27" s="95">
        <v>2.702</v>
      </c>
      <c r="AC27" s="94" t="s">
        <v>40</v>
      </c>
      <c r="AD27" s="95">
        <v>0.0385</v>
      </c>
      <c r="AE27" s="95">
        <v>0.0221</v>
      </c>
      <c r="AF27" s="94" t="s">
        <v>60</v>
      </c>
      <c r="AG27" s="94" t="s">
        <v>60</v>
      </c>
      <c r="AH27" s="95">
        <v>0.0011</v>
      </c>
      <c r="AI27" s="95">
        <v>0.0015</v>
      </c>
      <c r="AJ27" s="214" t="s">
        <v>60</v>
      </c>
    </row>
    <row r="28" spans="1:36" ht="13.5" customHeight="1">
      <c r="A28" s="93" t="s">
        <v>23</v>
      </c>
      <c r="B28" s="264">
        <v>72970</v>
      </c>
      <c r="C28" s="150" t="s">
        <v>35</v>
      </c>
      <c r="D28" s="95">
        <v>0.05</v>
      </c>
      <c r="E28" s="94" t="s">
        <v>34</v>
      </c>
      <c r="F28" s="95">
        <v>0.131</v>
      </c>
      <c r="G28" s="94" t="s">
        <v>25</v>
      </c>
      <c r="H28" s="94" t="s">
        <v>36</v>
      </c>
      <c r="I28" s="94" t="s">
        <v>26</v>
      </c>
      <c r="J28" s="95">
        <v>9.8</v>
      </c>
      <c r="K28" s="95">
        <v>0.001</v>
      </c>
      <c r="L28" s="94" t="s">
        <v>34</v>
      </c>
      <c r="M28" s="94" t="s">
        <v>34</v>
      </c>
      <c r="N28" s="95">
        <v>0.013</v>
      </c>
      <c r="O28" s="95">
        <v>0.2</v>
      </c>
      <c r="P28" s="94" t="s">
        <v>60</v>
      </c>
      <c r="Q28" s="94" t="s">
        <v>39</v>
      </c>
      <c r="R28" s="94" t="s">
        <v>60</v>
      </c>
      <c r="S28" s="95">
        <v>1.6</v>
      </c>
      <c r="T28" s="94" t="s">
        <v>33</v>
      </c>
      <c r="U28" s="94" t="s">
        <v>37</v>
      </c>
      <c r="V28" s="95">
        <v>3</v>
      </c>
      <c r="W28" s="94" t="s">
        <v>34</v>
      </c>
      <c r="X28" s="94" t="s">
        <v>33</v>
      </c>
      <c r="Y28" s="94" t="s">
        <v>36</v>
      </c>
      <c r="Z28" s="94" t="s">
        <v>38</v>
      </c>
      <c r="AA28" s="94" t="s">
        <v>34</v>
      </c>
      <c r="AB28" s="95">
        <v>4.3</v>
      </c>
      <c r="AC28" s="94" t="s">
        <v>33</v>
      </c>
      <c r="AD28" s="95">
        <v>0.051</v>
      </c>
      <c r="AE28" s="95">
        <v>0.028</v>
      </c>
      <c r="AF28" s="94" t="s">
        <v>60</v>
      </c>
      <c r="AG28" s="94" t="s">
        <v>60</v>
      </c>
      <c r="AH28" s="94" t="s">
        <v>34</v>
      </c>
      <c r="AI28" s="95">
        <v>0.01</v>
      </c>
      <c r="AJ28" s="214" t="s">
        <v>60</v>
      </c>
    </row>
    <row r="29" spans="1:36" ht="13.5" customHeight="1">
      <c r="A29" s="93" t="s">
        <v>23</v>
      </c>
      <c r="B29" s="264" t="s">
        <v>92</v>
      </c>
      <c r="C29" s="150" t="s">
        <v>35</v>
      </c>
      <c r="D29" s="95">
        <v>0.19</v>
      </c>
      <c r="E29" s="94" t="s">
        <v>34</v>
      </c>
      <c r="F29" s="95">
        <v>0.211</v>
      </c>
      <c r="G29" s="95">
        <v>0.001</v>
      </c>
      <c r="H29" s="94" t="s">
        <v>26</v>
      </c>
      <c r="I29" s="94" t="s">
        <v>26</v>
      </c>
      <c r="J29" s="95">
        <v>4.5</v>
      </c>
      <c r="K29" s="94" t="s">
        <v>25</v>
      </c>
      <c r="L29" s="94" t="s">
        <v>34</v>
      </c>
      <c r="M29" s="94" t="s">
        <v>34</v>
      </c>
      <c r="N29" s="95">
        <v>0.017</v>
      </c>
      <c r="O29" s="95">
        <v>0.81</v>
      </c>
      <c r="P29" s="94" t="s">
        <v>60</v>
      </c>
      <c r="Q29" s="95">
        <v>1</v>
      </c>
      <c r="R29" s="94" t="s">
        <v>60</v>
      </c>
      <c r="S29" s="95">
        <v>0.6</v>
      </c>
      <c r="T29" s="95">
        <v>0.08</v>
      </c>
      <c r="U29" s="94" t="s">
        <v>37</v>
      </c>
      <c r="V29" s="95">
        <v>1</v>
      </c>
      <c r="W29" s="94" t="s">
        <v>34</v>
      </c>
      <c r="X29" s="95">
        <v>0.04</v>
      </c>
      <c r="Y29" s="94" t="s">
        <v>39</v>
      </c>
      <c r="Z29" s="94" t="s">
        <v>38</v>
      </c>
      <c r="AA29" s="94" t="s">
        <v>34</v>
      </c>
      <c r="AB29" s="95">
        <v>2.2</v>
      </c>
      <c r="AC29" s="94" t="s">
        <v>33</v>
      </c>
      <c r="AD29" s="95">
        <v>0.044</v>
      </c>
      <c r="AE29" s="95">
        <v>0.065</v>
      </c>
      <c r="AF29" s="94" t="s">
        <v>60</v>
      </c>
      <c r="AG29" s="94" t="s">
        <v>60</v>
      </c>
      <c r="AH29" s="95">
        <v>0.009</v>
      </c>
      <c r="AI29" s="95">
        <v>0.06</v>
      </c>
      <c r="AJ29" s="214" t="s">
        <v>60</v>
      </c>
    </row>
    <row r="30" spans="1:36" ht="13.5" customHeight="1">
      <c r="A30" s="93" t="s">
        <v>23</v>
      </c>
      <c r="B30" s="264" t="s">
        <v>91</v>
      </c>
      <c r="C30" s="150" t="s">
        <v>35</v>
      </c>
      <c r="D30" s="95">
        <v>0.33</v>
      </c>
      <c r="E30" s="94" t="s">
        <v>34</v>
      </c>
      <c r="F30" s="95">
        <v>0.15</v>
      </c>
      <c r="G30" s="94" t="s">
        <v>25</v>
      </c>
      <c r="H30" s="94" t="s">
        <v>26</v>
      </c>
      <c r="I30" s="95">
        <v>0.1</v>
      </c>
      <c r="J30" s="95">
        <v>12.8</v>
      </c>
      <c r="K30" s="95">
        <v>0.01</v>
      </c>
      <c r="L30" s="94" t="s">
        <v>34</v>
      </c>
      <c r="M30" s="94" t="s">
        <v>34</v>
      </c>
      <c r="N30" s="95">
        <v>0.103</v>
      </c>
      <c r="O30" s="95">
        <v>4.44</v>
      </c>
      <c r="P30" s="94" t="s">
        <v>60</v>
      </c>
      <c r="Q30" s="94" t="s">
        <v>39</v>
      </c>
      <c r="R30" s="94" t="s">
        <v>60</v>
      </c>
      <c r="S30" s="95">
        <v>2.4</v>
      </c>
      <c r="T30" s="95">
        <v>0.01</v>
      </c>
      <c r="U30" s="95">
        <v>0.029</v>
      </c>
      <c r="V30" s="95">
        <v>3</v>
      </c>
      <c r="W30" s="95">
        <v>0.023</v>
      </c>
      <c r="X30" s="95">
        <v>0.02</v>
      </c>
      <c r="Y30" s="95">
        <v>4</v>
      </c>
      <c r="Z30" s="94" t="s">
        <v>38</v>
      </c>
      <c r="AA30" s="94" t="s">
        <v>34</v>
      </c>
      <c r="AB30" s="95">
        <v>5.3</v>
      </c>
      <c r="AC30" s="94" t="s">
        <v>33</v>
      </c>
      <c r="AD30" s="95">
        <v>0.004</v>
      </c>
      <c r="AE30" s="95">
        <v>0.085</v>
      </c>
      <c r="AF30" s="94" t="s">
        <v>60</v>
      </c>
      <c r="AG30" s="94" t="s">
        <v>60</v>
      </c>
      <c r="AH30" s="94" t="s">
        <v>34</v>
      </c>
      <c r="AI30" s="95">
        <v>0.02</v>
      </c>
      <c r="AJ30" s="214" t="s">
        <v>60</v>
      </c>
    </row>
    <row r="31" spans="1:36" ht="13.5" customHeight="1">
      <c r="A31" s="93" t="s">
        <v>23</v>
      </c>
      <c r="B31" s="264">
        <v>36955</v>
      </c>
      <c r="C31" s="150" t="s">
        <v>35</v>
      </c>
      <c r="D31" s="95">
        <v>0.36</v>
      </c>
      <c r="E31" s="94" t="s">
        <v>34</v>
      </c>
      <c r="F31" s="95">
        <v>0.226</v>
      </c>
      <c r="G31" s="94" t="s">
        <v>25</v>
      </c>
      <c r="H31" s="94" t="s">
        <v>26</v>
      </c>
      <c r="I31" s="95">
        <v>0.08</v>
      </c>
      <c r="J31" s="95">
        <v>18</v>
      </c>
      <c r="K31" s="94" t="s">
        <v>25</v>
      </c>
      <c r="L31" s="94" t="s">
        <v>34</v>
      </c>
      <c r="M31" s="95">
        <v>0.011</v>
      </c>
      <c r="N31" s="95">
        <v>0.025</v>
      </c>
      <c r="O31" s="95">
        <v>0.045</v>
      </c>
      <c r="P31" s="94" t="s">
        <v>60</v>
      </c>
      <c r="Q31" s="95">
        <v>5.51</v>
      </c>
      <c r="R31" s="94" t="s">
        <v>60</v>
      </c>
      <c r="S31" s="95">
        <v>3</v>
      </c>
      <c r="T31" s="94" t="s">
        <v>33</v>
      </c>
      <c r="U31" s="94" t="s">
        <v>37</v>
      </c>
      <c r="V31" s="95">
        <v>7</v>
      </c>
      <c r="W31" s="94" t="s">
        <v>34</v>
      </c>
      <c r="X31" s="94" t="s">
        <v>33</v>
      </c>
      <c r="Y31" s="94" t="s">
        <v>39</v>
      </c>
      <c r="Z31" s="94" t="s">
        <v>38</v>
      </c>
      <c r="AA31" s="94" t="s">
        <v>34</v>
      </c>
      <c r="AB31" s="95">
        <v>4.6</v>
      </c>
      <c r="AC31" s="94" t="s">
        <v>33</v>
      </c>
      <c r="AD31" s="95">
        <v>0.1</v>
      </c>
      <c r="AE31" s="95">
        <v>0.01</v>
      </c>
      <c r="AF31" s="94" t="s">
        <v>60</v>
      </c>
      <c r="AG31" s="94" t="s">
        <v>60</v>
      </c>
      <c r="AH31" s="95">
        <v>0.023</v>
      </c>
      <c r="AI31" s="95">
        <v>0.02</v>
      </c>
      <c r="AJ31" s="214" t="s">
        <v>60</v>
      </c>
    </row>
    <row r="32" spans="1:36" ht="13.5" customHeight="1">
      <c r="A32" s="93" t="s">
        <v>23</v>
      </c>
      <c r="B32" s="264">
        <v>37055</v>
      </c>
      <c r="C32" s="150" t="s">
        <v>35</v>
      </c>
      <c r="D32" s="95">
        <v>0.21</v>
      </c>
      <c r="E32" s="95">
        <v>0.022</v>
      </c>
      <c r="F32" s="95">
        <v>0.136</v>
      </c>
      <c r="G32" s="94" t="s">
        <v>25</v>
      </c>
      <c r="H32" s="94" t="s">
        <v>26</v>
      </c>
      <c r="I32" s="95">
        <v>0.87</v>
      </c>
      <c r="J32" s="95">
        <v>3.9</v>
      </c>
      <c r="K32" s="94" t="s">
        <v>25</v>
      </c>
      <c r="L32" s="94" t="s">
        <v>34</v>
      </c>
      <c r="M32" s="95">
        <v>0.121</v>
      </c>
      <c r="N32" s="95">
        <v>0.015</v>
      </c>
      <c r="O32" s="95">
        <v>0.41</v>
      </c>
      <c r="P32" s="94" t="s">
        <v>60</v>
      </c>
      <c r="Q32" s="94" t="s">
        <v>39</v>
      </c>
      <c r="R32" s="94" t="s">
        <v>60</v>
      </c>
      <c r="S32" s="95">
        <v>0.8</v>
      </c>
      <c r="T32" s="95">
        <v>0.07</v>
      </c>
      <c r="U32" s="94" t="s">
        <v>37</v>
      </c>
      <c r="V32" s="95">
        <v>2</v>
      </c>
      <c r="W32" s="95">
        <v>0.007</v>
      </c>
      <c r="X32" s="94" t="s">
        <v>33</v>
      </c>
      <c r="Y32" s="94" t="s">
        <v>39</v>
      </c>
      <c r="Z32" s="94" t="s">
        <v>38</v>
      </c>
      <c r="AA32" s="95">
        <v>0.023</v>
      </c>
      <c r="AB32" s="95">
        <v>2.2</v>
      </c>
      <c r="AC32" s="95">
        <v>0.04</v>
      </c>
      <c r="AD32" s="95">
        <v>0.025</v>
      </c>
      <c r="AE32" s="95">
        <v>0.009</v>
      </c>
      <c r="AF32" s="94" t="s">
        <v>60</v>
      </c>
      <c r="AG32" s="94" t="s">
        <v>60</v>
      </c>
      <c r="AH32" s="94" t="s">
        <v>34</v>
      </c>
      <c r="AI32" s="95">
        <v>0.03</v>
      </c>
      <c r="AJ32" s="214" t="s">
        <v>60</v>
      </c>
    </row>
    <row r="33" spans="1:36" ht="13.5" customHeight="1">
      <c r="A33" s="93" t="s">
        <v>23</v>
      </c>
      <c r="B33" s="264">
        <v>37336</v>
      </c>
      <c r="C33" s="150" t="s">
        <v>25</v>
      </c>
      <c r="D33" s="95">
        <v>0.05</v>
      </c>
      <c r="E33" s="94" t="s">
        <v>34</v>
      </c>
      <c r="F33" s="95">
        <v>0.151</v>
      </c>
      <c r="G33" s="94" t="s">
        <v>25</v>
      </c>
      <c r="H33" s="94" t="s">
        <v>26</v>
      </c>
      <c r="I33" s="94" t="s">
        <v>26</v>
      </c>
      <c r="J33" s="95">
        <v>20.6</v>
      </c>
      <c r="K33" s="94" t="s">
        <v>25</v>
      </c>
      <c r="L33" s="94" t="s">
        <v>34</v>
      </c>
      <c r="M33" s="94" t="s">
        <v>34</v>
      </c>
      <c r="N33" s="94" t="s">
        <v>37</v>
      </c>
      <c r="O33" s="95">
        <v>0.04</v>
      </c>
      <c r="P33" s="94" t="s">
        <v>60</v>
      </c>
      <c r="Q33" s="95">
        <v>1</v>
      </c>
      <c r="R33" s="94" t="s">
        <v>60</v>
      </c>
      <c r="S33" s="95">
        <v>3.2</v>
      </c>
      <c r="T33" s="94" t="s">
        <v>33</v>
      </c>
      <c r="U33" s="95">
        <v>0.005</v>
      </c>
      <c r="V33" s="95">
        <v>4</v>
      </c>
      <c r="W33" s="94" t="s">
        <v>34</v>
      </c>
      <c r="X33" s="94" t="s">
        <v>33</v>
      </c>
      <c r="Y33" s="95">
        <v>0.01</v>
      </c>
      <c r="Z33" s="94" t="s">
        <v>38</v>
      </c>
      <c r="AA33" s="94" t="s">
        <v>34</v>
      </c>
      <c r="AB33" s="95">
        <v>5.5</v>
      </c>
      <c r="AC33" s="95">
        <v>0.01</v>
      </c>
      <c r="AD33" s="95">
        <v>0.099</v>
      </c>
      <c r="AE33" s="94" t="s">
        <v>34</v>
      </c>
      <c r="AF33" s="94" t="s">
        <v>60</v>
      </c>
      <c r="AG33" s="94" t="s">
        <v>60</v>
      </c>
      <c r="AH33" s="94" t="s">
        <v>34</v>
      </c>
      <c r="AI33" s="94" t="s">
        <v>33</v>
      </c>
      <c r="AJ33" s="214" t="s">
        <v>60</v>
      </c>
    </row>
    <row r="34" spans="1:36" ht="13.5" customHeight="1">
      <c r="A34" s="93" t="s">
        <v>23</v>
      </c>
      <c r="B34" s="264">
        <v>37432</v>
      </c>
      <c r="C34" s="151">
        <v>0.0021</v>
      </c>
      <c r="D34" s="95">
        <v>0.128</v>
      </c>
      <c r="E34" s="94" t="s">
        <v>35</v>
      </c>
      <c r="F34" s="95">
        <v>0.155</v>
      </c>
      <c r="G34" s="95">
        <v>0.0004</v>
      </c>
      <c r="H34" s="95">
        <v>0.01</v>
      </c>
      <c r="I34" s="95">
        <v>0.12</v>
      </c>
      <c r="J34" s="95">
        <v>8.1</v>
      </c>
      <c r="K34" s="95">
        <v>0.0013</v>
      </c>
      <c r="L34" s="95">
        <v>0.002</v>
      </c>
      <c r="M34" s="95">
        <v>0.007</v>
      </c>
      <c r="N34" s="95">
        <v>0.021</v>
      </c>
      <c r="O34" s="95">
        <v>0.064</v>
      </c>
      <c r="P34" s="94" t="s">
        <v>60</v>
      </c>
      <c r="Q34" s="95">
        <v>0.5</v>
      </c>
      <c r="R34" s="94" t="s">
        <v>60</v>
      </c>
      <c r="S34" s="95">
        <v>1.2</v>
      </c>
      <c r="T34" s="95">
        <v>0.003</v>
      </c>
      <c r="U34" s="95">
        <v>0.007</v>
      </c>
      <c r="V34" s="95">
        <v>1.1</v>
      </c>
      <c r="W34" s="95">
        <v>0.005</v>
      </c>
      <c r="X34" s="94" t="s">
        <v>37</v>
      </c>
      <c r="Y34" s="94" t="s">
        <v>33</v>
      </c>
      <c r="Z34" s="95">
        <v>0.006</v>
      </c>
      <c r="AA34" s="94" t="s">
        <v>34</v>
      </c>
      <c r="AB34" s="95">
        <v>3.8</v>
      </c>
      <c r="AC34" s="95">
        <v>0.005</v>
      </c>
      <c r="AD34" s="95">
        <v>0.041</v>
      </c>
      <c r="AE34" s="94" t="s">
        <v>25</v>
      </c>
      <c r="AF34" s="94" t="s">
        <v>60</v>
      </c>
      <c r="AG34" s="94" t="s">
        <v>60</v>
      </c>
      <c r="AH34" s="94" t="s">
        <v>25</v>
      </c>
      <c r="AI34" s="95">
        <v>0.002</v>
      </c>
      <c r="AJ34" s="214" t="s">
        <v>60</v>
      </c>
    </row>
    <row r="35" spans="1:36" ht="13.5" customHeight="1">
      <c r="A35" s="93" t="s">
        <v>23</v>
      </c>
      <c r="B35" s="264">
        <v>37526</v>
      </c>
      <c r="C35" s="151">
        <v>0.0037</v>
      </c>
      <c r="D35" s="95">
        <v>0.074</v>
      </c>
      <c r="E35" s="94" t="s">
        <v>35</v>
      </c>
      <c r="F35" s="95">
        <v>0.137</v>
      </c>
      <c r="G35" s="94" t="s">
        <v>27</v>
      </c>
      <c r="H35" s="95">
        <v>0.03</v>
      </c>
      <c r="I35" s="95">
        <v>0.09</v>
      </c>
      <c r="J35" s="95">
        <v>12.1</v>
      </c>
      <c r="K35" s="94" t="s">
        <v>27</v>
      </c>
      <c r="L35" s="95">
        <v>0.002</v>
      </c>
      <c r="M35" s="95">
        <v>0.003</v>
      </c>
      <c r="N35" s="95">
        <v>0.042</v>
      </c>
      <c r="O35" s="95">
        <v>0.309</v>
      </c>
      <c r="P35" s="94" t="s">
        <v>60</v>
      </c>
      <c r="Q35" s="95">
        <v>0.4</v>
      </c>
      <c r="R35" s="94" t="s">
        <v>60</v>
      </c>
      <c r="S35" s="95">
        <v>1.8</v>
      </c>
      <c r="T35" s="95">
        <v>0.004</v>
      </c>
      <c r="U35" s="95">
        <v>0.001</v>
      </c>
      <c r="V35" s="95">
        <v>1.4</v>
      </c>
      <c r="W35" s="95">
        <v>0.002</v>
      </c>
      <c r="X35" s="95">
        <v>0.008</v>
      </c>
      <c r="Y35" s="94" t="s">
        <v>33</v>
      </c>
      <c r="Z35" s="95">
        <v>0.019</v>
      </c>
      <c r="AA35" s="94" t="s">
        <v>34</v>
      </c>
      <c r="AB35" s="95">
        <v>4.5</v>
      </c>
      <c r="AC35" s="95">
        <v>0.035</v>
      </c>
      <c r="AD35" s="95">
        <v>0.06</v>
      </c>
      <c r="AE35" s="95">
        <v>0.003</v>
      </c>
      <c r="AF35" s="94" t="s">
        <v>60</v>
      </c>
      <c r="AG35" s="94" t="s">
        <v>60</v>
      </c>
      <c r="AH35" s="94" t="s">
        <v>25</v>
      </c>
      <c r="AI35" s="95">
        <v>0.043</v>
      </c>
      <c r="AJ35" s="214" t="s">
        <v>60</v>
      </c>
    </row>
    <row r="36" spans="1:36" ht="13.5" customHeight="1">
      <c r="A36" s="93" t="s">
        <v>23</v>
      </c>
      <c r="B36" s="264">
        <v>37605</v>
      </c>
      <c r="C36" s="150" t="s">
        <v>27</v>
      </c>
      <c r="D36" s="95">
        <v>0.057</v>
      </c>
      <c r="E36" s="94" t="s">
        <v>35</v>
      </c>
      <c r="F36" s="95">
        <v>0.15</v>
      </c>
      <c r="G36" s="94" t="s">
        <v>27</v>
      </c>
      <c r="H36" s="95">
        <v>0.01</v>
      </c>
      <c r="I36" s="95">
        <v>0.23</v>
      </c>
      <c r="J36" s="95">
        <v>19.1</v>
      </c>
      <c r="K36" s="95">
        <v>0.0004</v>
      </c>
      <c r="L36" s="94" t="s">
        <v>25</v>
      </c>
      <c r="M36" s="95">
        <v>0.006</v>
      </c>
      <c r="N36" s="95">
        <v>0.012</v>
      </c>
      <c r="O36" s="95">
        <v>0.075</v>
      </c>
      <c r="P36" s="94" t="s">
        <v>60</v>
      </c>
      <c r="Q36" s="95">
        <v>0.6</v>
      </c>
      <c r="R36" s="94" t="s">
        <v>60</v>
      </c>
      <c r="S36" s="95">
        <v>2.8</v>
      </c>
      <c r="T36" s="95">
        <v>0.005</v>
      </c>
      <c r="U36" s="94" t="s">
        <v>25</v>
      </c>
      <c r="V36" s="95">
        <v>1.1</v>
      </c>
      <c r="W36" s="94" t="s">
        <v>25</v>
      </c>
      <c r="X36" s="95">
        <v>0.006</v>
      </c>
      <c r="Y36" s="94" t="s">
        <v>33</v>
      </c>
      <c r="Z36" s="94" t="s">
        <v>37</v>
      </c>
      <c r="AA36" s="94" t="s">
        <v>34</v>
      </c>
      <c r="AB36" s="95">
        <v>5</v>
      </c>
      <c r="AC36" s="94" t="s">
        <v>37</v>
      </c>
      <c r="AD36" s="95">
        <v>0.084</v>
      </c>
      <c r="AE36" s="94" t="s">
        <v>25</v>
      </c>
      <c r="AF36" s="94" t="s">
        <v>60</v>
      </c>
      <c r="AG36" s="94" t="s">
        <v>60</v>
      </c>
      <c r="AH36" s="94" t="s">
        <v>25</v>
      </c>
      <c r="AI36" s="94" t="s">
        <v>25</v>
      </c>
      <c r="AJ36" s="214" t="s">
        <v>60</v>
      </c>
    </row>
    <row r="37" spans="1:36" ht="13.5" customHeight="1">
      <c r="A37" s="93" t="s">
        <v>23</v>
      </c>
      <c r="B37" s="264">
        <v>37686</v>
      </c>
      <c r="C37" s="150" t="s">
        <v>37</v>
      </c>
      <c r="D37" s="95">
        <v>0.038</v>
      </c>
      <c r="E37" s="94" t="s">
        <v>35</v>
      </c>
      <c r="F37" s="95">
        <v>0.161</v>
      </c>
      <c r="G37" s="94" t="s">
        <v>37</v>
      </c>
      <c r="H37" s="94" t="s">
        <v>33</v>
      </c>
      <c r="I37" s="95">
        <v>0.11</v>
      </c>
      <c r="J37" s="95">
        <v>20.3</v>
      </c>
      <c r="K37" s="94" t="s">
        <v>37</v>
      </c>
      <c r="L37" s="94" t="s">
        <v>25</v>
      </c>
      <c r="M37" s="95">
        <v>0.004</v>
      </c>
      <c r="N37" s="95">
        <v>0.027</v>
      </c>
      <c r="O37" s="95">
        <v>0.018</v>
      </c>
      <c r="P37" s="94" t="s">
        <v>60</v>
      </c>
      <c r="Q37" s="95">
        <v>0.7</v>
      </c>
      <c r="R37" s="94" t="s">
        <v>60</v>
      </c>
      <c r="S37" s="95">
        <v>3.2</v>
      </c>
      <c r="T37" s="95">
        <v>0.005</v>
      </c>
      <c r="U37" s="94" t="s">
        <v>25</v>
      </c>
      <c r="V37" s="95">
        <v>3.8</v>
      </c>
      <c r="W37" s="94" t="s">
        <v>25</v>
      </c>
      <c r="X37" s="95">
        <v>0.006</v>
      </c>
      <c r="Y37" s="94" t="s">
        <v>33</v>
      </c>
      <c r="Z37" s="95">
        <v>0.006</v>
      </c>
      <c r="AA37" s="94" t="s">
        <v>34</v>
      </c>
      <c r="AB37" s="95">
        <v>5</v>
      </c>
      <c r="AC37" s="94" t="s">
        <v>37</v>
      </c>
      <c r="AD37" s="95">
        <v>0.094</v>
      </c>
      <c r="AE37" s="94" t="s">
        <v>25</v>
      </c>
      <c r="AF37" s="94" t="s">
        <v>60</v>
      </c>
      <c r="AG37" s="94" t="s">
        <v>60</v>
      </c>
      <c r="AH37" s="94" t="s">
        <v>25</v>
      </c>
      <c r="AI37" s="95">
        <v>0.03</v>
      </c>
      <c r="AJ37" s="214" t="s">
        <v>60</v>
      </c>
    </row>
    <row r="38" spans="1:36" ht="13.5" customHeight="1">
      <c r="A38" s="93" t="s">
        <v>23</v>
      </c>
      <c r="B38" s="264">
        <v>37789</v>
      </c>
      <c r="C38" s="150" t="s">
        <v>27</v>
      </c>
      <c r="D38" s="95">
        <v>0.042</v>
      </c>
      <c r="E38" s="94" t="s">
        <v>35</v>
      </c>
      <c r="F38" s="95">
        <v>0.016</v>
      </c>
      <c r="G38" s="94" t="s">
        <v>27</v>
      </c>
      <c r="H38" s="95">
        <v>0.01</v>
      </c>
      <c r="I38" s="95">
        <v>0.08</v>
      </c>
      <c r="J38" s="95">
        <v>6.8</v>
      </c>
      <c r="K38" s="94" t="s">
        <v>27</v>
      </c>
      <c r="L38" s="94" t="s">
        <v>25</v>
      </c>
      <c r="M38" s="95">
        <v>0.002</v>
      </c>
      <c r="N38" s="95">
        <v>0.038</v>
      </c>
      <c r="O38" s="95">
        <v>0.532</v>
      </c>
      <c r="P38" s="94" t="s">
        <v>60</v>
      </c>
      <c r="Q38" s="95">
        <v>0.3</v>
      </c>
      <c r="R38" s="94" t="s">
        <v>60</v>
      </c>
      <c r="S38" s="95">
        <v>0.9</v>
      </c>
      <c r="T38" s="95">
        <v>0.002</v>
      </c>
      <c r="U38" s="94" t="s">
        <v>25</v>
      </c>
      <c r="V38" s="95">
        <v>0.4</v>
      </c>
      <c r="W38" s="95">
        <v>0.007</v>
      </c>
      <c r="X38" s="95">
        <v>0.005</v>
      </c>
      <c r="Y38" s="95">
        <v>0.02</v>
      </c>
      <c r="Z38" s="95">
        <v>0.003</v>
      </c>
      <c r="AA38" s="94" t="s">
        <v>34</v>
      </c>
      <c r="AB38" s="94" t="s">
        <v>60</v>
      </c>
      <c r="AC38" s="94" t="s">
        <v>37</v>
      </c>
      <c r="AD38" s="95">
        <v>0.024</v>
      </c>
      <c r="AE38" s="95">
        <v>0.002</v>
      </c>
      <c r="AF38" s="94" t="s">
        <v>37</v>
      </c>
      <c r="AG38" s="94" t="s">
        <v>60</v>
      </c>
      <c r="AH38" s="94" t="s">
        <v>25</v>
      </c>
      <c r="AI38" s="95">
        <v>0.016</v>
      </c>
      <c r="AJ38" s="214" t="s">
        <v>60</v>
      </c>
    </row>
    <row r="39" spans="1:36" ht="13.5" customHeight="1">
      <c r="A39" s="93" t="s">
        <v>23</v>
      </c>
      <c r="B39" s="264">
        <v>37867</v>
      </c>
      <c r="C39" s="150" t="s">
        <v>27</v>
      </c>
      <c r="D39" s="95">
        <v>0.032</v>
      </c>
      <c r="E39" s="94" t="s">
        <v>35</v>
      </c>
      <c r="F39" s="95">
        <v>0.025</v>
      </c>
      <c r="G39" s="94" t="s">
        <v>27</v>
      </c>
      <c r="H39" s="95">
        <v>0.03</v>
      </c>
      <c r="I39" s="95">
        <v>0.1</v>
      </c>
      <c r="J39" s="95">
        <v>9.3</v>
      </c>
      <c r="K39" s="95">
        <v>0.0002</v>
      </c>
      <c r="L39" s="94" t="s">
        <v>25</v>
      </c>
      <c r="M39" s="94" t="s">
        <v>25</v>
      </c>
      <c r="N39" s="95">
        <v>0.021</v>
      </c>
      <c r="O39" s="95">
        <v>0.131</v>
      </c>
      <c r="P39" s="94" t="s">
        <v>60</v>
      </c>
      <c r="Q39" s="95">
        <v>0.3</v>
      </c>
      <c r="R39" s="94" t="s">
        <v>60</v>
      </c>
      <c r="S39" s="95">
        <v>1.3</v>
      </c>
      <c r="T39" s="95">
        <v>0.014</v>
      </c>
      <c r="U39" s="94" t="s">
        <v>25</v>
      </c>
      <c r="V39" s="95">
        <v>0.8</v>
      </c>
      <c r="W39" s="94" t="s">
        <v>25</v>
      </c>
      <c r="X39" s="95">
        <v>0.008</v>
      </c>
      <c r="Y39" s="95">
        <v>0.02</v>
      </c>
      <c r="Z39" s="94" t="s">
        <v>37</v>
      </c>
      <c r="AA39" s="94" t="s">
        <v>34</v>
      </c>
      <c r="AB39" s="94" t="s">
        <v>60</v>
      </c>
      <c r="AC39" s="95">
        <v>0.003</v>
      </c>
      <c r="AD39" s="95">
        <v>0.027</v>
      </c>
      <c r="AE39" s="94" t="s">
        <v>25</v>
      </c>
      <c r="AF39" s="94" t="s">
        <v>37</v>
      </c>
      <c r="AG39" s="94" t="s">
        <v>60</v>
      </c>
      <c r="AH39" s="94" t="s">
        <v>25</v>
      </c>
      <c r="AI39" s="95">
        <v>0.003</v>
      </c>
      <c r="AJ39" s="214" t="s">
        <v>60</v>
      </c>
    </row>
    <row r="40" spans="1:36" ht="13.5" customHeight="1">
      <c r="A40" s="93" t="s">
        <v>23</v>
      </c>
      <c r="B40" s="264">
        <v>37879</v>
      </c>
      <c r="C40" s="151">
        <v>0.0005</v>
      </c>
      <c r="D40" s="95">
        <v>0.032</v>
      </c>
      <c r="E40" s="94" t="s">
        <v>35</v>
      </c>
      <c r="F40" s="95">
        <v>0.023</v>
      </c>
      <c r="G40" s="94" t="s">
        <v>27</v>
      </c>
      <c r="H40" s="95">
        <v>0.02</v>
      </c>
      <c r="I40" s="95">
        <v>0.14</v>
      </c>
      <c r="J40" s="95">
        <v>10.3</v>
      </c>
      <c r="K40" s="94" t="s">
        <v>27</v>
      </c>
      <c r="L40" s="94" t="s">
        <v>25</v>
      </c>
      <c r="M40" s="94" t="s">
        <v>25</v>
      </c>
      <c r="N40" s="95">
        <v>0.013</v>
      </c>
      <c r="O40" s="95">
        <v>0.178</v>
      </c>
      <c r="P40" s="94" t="s">
        <v>60</v>
      </c>
      <c r="Q40" s="95">
        <v>0.3</v>
      </c>
      <c r="R40" s="94" t="s">
        <v>60</v>
      </c>
      <c r="S40" s="95">
        <v>1.4</v>
      </c>
      <c r="T40" s="95">
        <v>0.003</v>
      </c>
      <c r="U40" s="94" t="s">
        <v>25</v>
      </c>
      <c r="V40" s="95">
        <v>1.5</v>
      </c>
      <c r="W40" s="94" t="s">
        <v>25</v>
      </c>
      <c r="X40" s="95">
        <v>0.004</v>
      </c>
      <c r="Y40" s="95">
        <v>0.01</v>
      </c>
      <c r="Z40" s="95">
        <v>0.002</v>
      </c>
      <c r="AA40" s="94" t="s">
        <v>34</v>
      </c>
      <c r="AB40" s="94" t="s">
        <v>60</v>
      </c>
      <c r="AC40" s="94" t="s">
        <v>37</v>
      </c>
      <c r="AD40" s="95">
        <v>0.032</v>
      </c>
      <c r="AE40" s="94" t="s">
        <v>25</v>
      </c>
      <c r="AF40" s="94" t="s">
        <v>37</v>
      </c>
      <c r="AG40" s="94" t="s">
        <v>60</v>
      </c>
      <c r="AH40" s="95">
        <v>0.001</v>
      </c>
      <c r="AI40" s="95">
        <v>0.004</v>
      </c>
      <c r="AJ40" s="214" t="s">
        <v>60</v>
      </c>
    </row>
    <row r="41" spans="1:36" ht="13.5" customHeight="1">
      <c r="A41" s="93" t="s">
        <v>23</v>
      </c>
      <c r="B41" s="264">
        <v>37968</v>
      </c>
      <c r="C41" s="151">
        <v>0.0004</v>
      </c>
      <c r="D41" s="95">
        <v>0.015</v>
      </c>
      <c r="E41" s="94" t="s">
        <v>35</v>
      </c>
      <c r="F41" s="95">
        <v>0.038</v>
      </c>
      <c r="G41" s="94" t="s">
        <v>27</v>
      </c>
      <c r="H41" s="95">
        <v>0.01</v>
      </c>
      <c r="I41" s="95">
        <v>0.07</v>
      </c>
      <c r="J41" s="95">
        <v>18.7</v>
      </c>
      <c r="K41" s="94" t="s">
        <v>27</v>
      </c>
      <c r="L41" s="94" t="s">
        <v>25</v>
      </c>
      <c r="M41" s="95">
        <v>0.003</v>
      </c>
      <c r="N41" s="95">
        <v>0.007</v>
      </c>
      <c r="O41" s="95">
        <v>0.024</v>
      </c>
      <c r="P41" s="94" t="s">
        <v>32</v>
      </c>
      <c r="Q41" s="95">
        <v>0.6</v>
      </c>
      <c r="R41" s="94" t="s">
        <v>60</v>
      </c>
      <c r="S41" s="95">
        <v>2.5</v>
      </c>
      <c r="T41" s="95">
        <v>0.005</v>
      </c>
      <c r="U41" s="94" t="s">
        <v>25</v>
      </c>
      <c r="V41" s="95">
        <v>1.8</v>
      </c>
      <c r="W41" s="94" t="s">
        <v>25</v>
      </c>
      <c r="X41" s="95">
        <v>0.007</v>
      </c>
      <c r="Y41" s="94" t="s">
        <v>33</v>
      </c>
      <c r="Z41" s="94" t="s">
        <v>37</v>
      </c>
      <c r="AA41" s="94" t="s">
        <v>34</v>
      </c>
      <c r="AB41" s="94" t="s">
        <v>60</v>
      </c>
      <c r="AC41" s="95">
        <v>0.006</v>
      </c>
      <c r="AD41" s="95">
        <v>0.068</v>
      </c>
      <c r="AE41" s="94" t="s">
        <v>25</v>
      </c>
      <c r="AF41" s="94" t="s">
        <v>37</v>
      </c>
      <c r="AG41" s="94" t="s">
        <v>60</v>
      </c>
      <c r="AH41" s="94" t="s">
        <v>25</v>
      </c>
      <c r="AI41" s="94" t="s">
        <v>25</v>
      </c>
      <c r="AJ41" s="214" t="s">
        <v>60</v>
      </c>
    </row>
    <row r="42" spans="1:36" ht="13.5" customHeight="1">
      <c r="A42" s="93" t="s">
        <v>23</v>
      </c>
      <c r="B42" s="264">
        <v>38060</v>
      </c>
      <c r="C42" s="150" t="s">
        <v>27</v>
      </c>
      <c r="D42" s="95">
        <v>0.057</v>
      </c>
      <c r="E42" s="94" t="s">
        <v>35</v>
      </c>
      <c r="F42" s="95">
        <v>0.037</v>
      </c>
      <c r="G42" s="94" t="s">
        <v>27</v>
      </c>
      <c r="H42" s="94" t="s">
        <v>33</v>
      </c>
      <c r="I42" s="95">
        <v>0.12</v>
      </c>
      <c r="J42" s="95">
        <v>19</v>
      </c>
      <c r="K42" s="94" t="s">
        <v>27</v>
      </c>
      <c r="L42" s="94" t="s">
        <v>25</v>
      </c>
      <c r="M42" s="95">
        <v>0.002</v>
      </c>
      <c r="N42" s="95">
        <v>0.01</v>
      </c>
      <c r="O42" s="95">
        <v>0.066</v>
      </c>
      <c r="P42" s="94" t="s">
        <v>32</v>
      </c>
      <c r="Q42" s="95">
        <v>0.7</v>
      </c>
      <c r="R42" s="94" t="s">
        <v>60</v>
      </c>
      <c r="S42" s="95">
        <v>2.8</v>
      </c>
      <c r="T42" s="95">
        <v>0.005</v>
      </c>
      <c r="U42" s="95">
        <v>0.002</v>
      </c>
      <c r="V42" s="95">
        <v>1.7</v>
      </c>
      <c r="W42" s="95">
        <v>0.003</v>
      </c>
      <c r="X42" s="94" t="s">
        <v>37</v>
      </c>
      <c r="Y42" s="94" t="s">
        <v>33</v>
      </c>
      <c r="Z42" s="94" t="s">
        <v>37</v>
      </c>
      <c r="AA42" s="94" t="s">
        <v>34</v>
      </c>
      <c r="AB42" s="94" t="s">
        <v>60</v>
      </c>
      <c r="AC42" s="94" t="s">
        <v>37</v>
      </c>
      <c r="AD42" s="95">
        <v>0.058</v>
      </c>
      <c r="AE42" s="94" t="s">
        <v>25</v>
      </c>
      <c r="AF42" s="94" t="s">
        <v>37</v>
      </c>
      <c r="AG42" s="94" t="s">
        <v>60</v>
      </c>
      <c r="AH42" s="94" t="s">
        <v>25</v>
      </c>
      <c r="AI42" s="95">
        <v>0.01</v>
      </c>
      <c r="AJ42" s="214" t="s">
        <v>60</v>
      </c>
    </row>
    <row r="43" spans="1:36" ht="13.5" customHeight="1">
      <c r="A43" s="93" t="s">
        <v>23</v>
      </c>
      <c r="B43" s="264">
        <v>38237</v>
      </c>
      <c r="C43" s="150" t="s">
        <v>42</v>
      </c>
      <c r="D43" s="95">
        <v>0.02</v>
      </c>
      <c r="E43" s="95">
        <v>0.0002</v>
      </c>
      <c r="F43" s="95">
        <v>0.025</v>
      </c>
      <c r="G43" s="94" t="s">
        <v>27</v>
      </c>
      <c r="H43" s="94" t="s">
        <v>27</v>
      </c>
      <c r="I43" s="94" t="s">
        <v>33</v>
      </c>
      <c r="J43" s="95">
        <v>9.33</v>
      </c>
      <c r="K43" s="94" t="s">
        <v>43</v>
      </c>
      <c r="L43" s="94" t="s">
        <v>27</v>
      </c>
      <c r="M43" s="95">
        <v>0.0003</v>
      </c>
      <c r="N43" s="95">
        <v>0.0006</v>
      </c>
      <c r="O43" s="94" t="s">
        <v>33</v>
      </c>
      <c r="P43" s="94" t="s">
        <v>28</v>
      </c>
      <c r="Q43" s="95">
        <v>0.37</v>
      </c>
      <c r="R43" s="95">
        <v>0.0009</v>
      </c>
      <c r="S43" s="95">
        <v>1.49</v>
      </c>
      <c r="T43" s="95">
        <v>0.0009</v>
      </c>
      <c r="U43" s="94" t="s">
        <v>32</v>
      </c>
      <c r="V43" s="95">
        <v>2.04</v>
      </c>
      <c r="W43" s="95">
        <v>0.0003</v>
      </c>
      <c r="X43" s="94" t="s">
        <v>27</v>
      </c>
      <c r="Y43" s="94" t="s">
        <v>38</v>
      </c>
      <c r="Z43" s="94" t="s">
        <v>27</v>
      </c>
      <c r="AA43" s="94" t="s">
        <v>27</v>
      </c>
      <c r="AB43" s="95">
        <v>10.1</v>
      </c>
      <c r="AC43" s="94" t="s">
        <v>27</v>
      </c>
      <c r="AD43" s="95">
        <v>0.053</v>
      </c>
      <c r="AE43" s="95">
        <v>0.0006</v>
      </c>
      <c r="AF43" s="94" t="s">
        <v>28</v>
      </c>
      <c r="AG43" s="95">
        <v>0.0003</v>
      </c>
      <c r="AH43" s="94" t="s">
        <v>27</v>
      </c>
      <c r="AI43" s="95">
        <v>0.002</v>
      </c>
      <c r="AJ43" s="214" t="s">
        <v>37</v>
      </c>
    </row>
    <row r="44" spans="1:36" ht="13.5" customHeight="1">
      <c r="A44" s="93" t="s">
        <v>23</v>
      </c>
      <c r="B44" s="264">
        <v>38418</v>
      </c>
      <c r="C44" s="150" t="s">
        <v>24</v>
      </c>
      <c r="D44" s="95">
        <v>0.012</v>
      </c>
      <c r="E44" s="94" t="s">
        <v>25</v>
      </c>
      <c r="F44" s="95">
        <v>0.037</v>
      </c>
      <c r="G44" s="94" t="s">
        <v>25</v>
      </c>
      <c r="H44" s="94" t="s">
        <v>25</v>
      </c>
      <c r="I44" s="94" t="s">
        <v>26</v>
      </c>
      <c r="J44" s="95">
        <v>17.9</v>
      </c>
      <c r="K44" s="94" t="s">
        <v>27</v>
      </c>
      <c r="L44" s="94" t="s">
        <v>25</v>
      </c>
      <c r="M44" s="94" t="s">
        <v>25</v>
      </c>
      <c r="N44" s="94" t="s">
        <v>25</v>
      </c>
      <c r="O44" s="95">
        <v>0.08</v>
      </c>
      <c r="P44" s="94" t="s">
        <v>28</v>
      </c>
      <c r="Q44" s="95">
        <v>1.4</v>
      </c>
      <c r="R44" s="95">
        <v>0.001</v>
      </c>
      <c r="S44" s="95">
        <v>2.87</v>
      </c>
      <c r="T44" s="94" t="s">
        <v>25</v>
      </c>
      <c r="U44" s="95">
        <v>0.0006</v>
      </c>
      <c r="V44" s="95">
        <v>2.71</v>
      </c>
      <c r="W44" s="94" t="s">
        <v>25</v>
      </c>
      <c r="X44" s="94" t="s">
        <v>25</v>
      </c>
      <c r="Y44" s="94" t="s">
        <v>30</v>
      </c>
      <c r="Z44" s="94" t="s">
        <v>25</v>
      </c>
      <c r="AA44" s="94" t="s">
        <v>25</v>
      </c>
      <c r="AB44" s="95">
        <v>10.7</v>
      </c>
      <c r="AC44" s="94" t="s">
        <v>25</v>
      </c>
      <c r="AD44" s="95">
        <v>0.08</v>
      </c>
      <c r="AE44" s="94" t="s">
        <v>25</v>
      </c>
      <c r="AF44" s="94" t="s">
        <v>32</v>
      </c>
      <c r="AG44" s="95">
        <v>0.0014</v>
      </c>
      <c r="AH44" s="94" t="s">
        <v>25</v>
      </c>
      <c r="AI44" s="95">
        <v>0.011</v>
      </c>
      <c r="AJ44" s="214" t="s">
        <v>33</v>
      </c>
    </row>
    <row r="45" spans="1:36" ht="13.5" customHeight="1">
      <c r="A45" s="93" t="s">
        <v>23</v>
      </c>
      <c r="B45" s="264">
        <v>38510</v>
      </c>
      <c r="C45" s="150" t="s">
        <v>24</v>
      </c>
      <c r="D45" s="95">
        <v>0.043</v>
      </c>
      <c r="E45" s="95">
        <v>0.002</v>
      </c>
      <c r="F45" s="95">
        <v>0.016</v>
      </c>
      <c r="G45" s="94" t="s">
        <v>25</v>
      </c>
      <c r="H45" s="94" t="s">
        <v>25</v>
      </c>
      <c r="I45" s="95">
        <v>0.07</v>
      </c>
      <c r="J45" s="95">
        <v>6.03</v>
      </c>
      <c r="K45" s="94" t="s">
        <v>27</v>
      </c>
      <c r="L45" s="94" t="s">
        <v>25</v>
      </c>
      <c r="M45" s="95">
        <v>0.001</v>
      </c>
      <c r="N45" s="95">
        <v>0.002</v>
      </c>
      <c r="O45" s="95">
        <v>0.09</v>
      </c>
      <c r="P45" s="94" t="s">
        <v>28</v>
      </c>
      <c r="Q45" s="95">
        <v>0.8</v>
      </c>
      <c r="R45" s="94" t="s">
        <v>25</v>
      </c>
      <c r="S45" s="95">
        <v>0.75</v>
      </c>
      <c r="T45" s="95">
        <v>0.002</v>
      </c>
      <c r="U45" s="94" t="s">
        <v>31</v>
      </c>
      <c r="V45" s="95">
        <v>1.61</v>
      </c>
      <c r="W45" s="94" t="s">
        <v>25</v>
      </c>
      <c r="X45" s="94" t="s">
        <v>25</v>
      </c>
      <c r="Y45" s="94" t="s">
        <v>30</v>
      </c>
      <c r="Z45" s="94" t="s">
        <v>25</v>
      </c>
      <c r="AA45" s="95">
        <v>0.011</v>
      </c>
      <c r="AB45" s="95">
        <v>8.2</v>
      </c>
      <c r="AC45" s="94" t="s">
        <v>25</v>
      </c>
      <c r="AD45" s="95">
        <v>0.03</v>
      </c>
      <c r="AE45" s="95">
        <v>0.001</v>
      </c>
      <c r="AF45" s="94" t="s">
        <v>32</v>
      </c>
      <c r="AG45" s="94" t="s">
        <v>31</v>
      </c>
      <c r="AH45" s="94" t="s">
        <v>25</v>
      </c>
      <c r="AI45" s="95">
        <v>0.006</v>
      </c>
      <c r="AJ45" s="214" t="s">
        <v>33</v>
      </c>
    </row>
    <row r="46" spans="1:36" ht="13.5" customHeight="1">
      <c r="A46" s="93" t="s">
        <v>23</v>
      </c>
      <c r="B46" s="264">
        <v>38607</v>
      </c>
      <c r="C46" s="150" t="s">
        <v>24</v>
      </c>
      <c r="D46" s="95">
        <v>0.013</v>
      </c>
      <c r="E46" s="94" t="s">
        <v>25</v>
      </c>
      <c r="F46" s="95">
        <v>0.025</v>
      </c>
      <c r="G46" s="94" t="s">
        <v>25</v>
      </c>
      <c r="H46" s="94" t="s">
        <v>25</v>
      </c>
      <c r="I46" s="94" t="s">
        <v>26</v>
      </c>
      <c r="J46" s="95">
        <v>9.61</v>
      </c>
      <c r="K46" s="94" t="s">
        <v>27</v>
      </c>
      <c r="L46" s="94" t="s">
        <v>25</v>
      </c>
      <c r="M46" s="94" t="s">
        <v>25</v>
      </c>
      <c r="N46" s="94" t="s">
        <v>25</v>
      </c>
      <c r="O46" s="94" t="s">
        <v>26</v>
      </c>
      <c r="P46" s="94" t="s">
        <v>28</v>
      </c>
      <c r="Q46" s="95">
        <v>0.3</v>
      </c>
      <c r="R46" s="94" t="s">
        <v>25</v>
      </c>
      <c r="S46" s="95">
        <v>1.3</v>
      </c>
      <c r="T46" s="95">
        <v>0.001</v>
      </c>
      <c r="U46" s="94" t="s">
        <v>31</v>
      </c>
      <c r="V46" s="95">
        <v>1.7</v>
      </c>
      <c r="W46" s="94" t="s">
        <v>25</v>
      </c>
      <c r="X46" s="94" t="s">
        <v>25</v>
      </c>
      <c r="Y46" s="94" t="s">
        <v>30</v>
      </c>
      <c r="Z46" s="94" t="s">
        <v>25</v>
      </c>
      <c r="AA46" s="94" t="s">
        <v>25</v>
      </c>
      <c r="AB46" s="95">
        <v>7</v>
      </c>
      <c r="AC46" s="95">
        <v>0.002</v>
      </c>
      <c r="AD46" s="95">
        <v>0.044</v>
      </c>
      <c r="AE46" s="94" t="s">
        <v>25</v>
      </c>
      <c r="AF46" s="94" t="s">
        <v>32</v>
      </c>
      <c r="AG46" s="94" t="s">
        <v>31</v>
      </c>
      <c r="AH46" s="94" t="s">
        <v>25</v>
      </c>
      <c r="AI46" s="94" t="s">
        <v>34</v>
      </c>
      <c r="AJ46" s="214" t="s">
        <v>33</v>
      </c>
    </row>
    <row r="47" spans="1:36" ht="13.5" customHeight="1">
      <c r="A47" s="93" t="s">
        <v>23</v>
      </c>
      <c r="B47" s="264">
        <v>38687</v>
      </c>
      <c r="C47" s="150" t="s">
        <v>24</v>
      </c>
      <c r="D47" s="95">
        <v>0.006</v>
      </c>
      <c r="E47" s="94" t="s">
        <v>25</v>
      </c>
      <c r="F47" s="95">
        <v>0.037</v>
      </c>
      <c r="G47" s="94" t="s">
        <v>25</v>
      </c>
      <c r="H47" s="94" t="s">
        <v>25</v>
      </c>
      <c r="I47" s="94" t="s">
        <v>26</v>
      </c>
      <c r="J47" s="95">
        <v>14.7</v>
      </c>
      <c r="K47" s="94" t="s">
        <v>27</v>
      </c>
      <c r="L47" s="94" t="s">
        <v>25</v>
      </c>
      <c r="M47" s="94" t="s">
        <v>25</v>
      </c>
      <c r="N47" s="94" t="s">
        <v>25</v>
      </c>
      <c r="O47" s="94" t="s">
        <v>26</v>
      </c>
      <c r="P47" s="94" t="s">
        <v>28</v>
      </c>
      <c r="Q47" s="95">
        <v>0.6</v>
      </c>
      <c r="R47" s="94" t="s">
        <v>25</v>
      </c>
      <c r="S47" s="95">
        <v>2.46</v>
      </c>
      <c r="T47" s="94" t="s">
        <v>25</v>
      </c>
      <c r="U47" s="95">
        <v>0.0005</v>
      </c>
      <c r="V47" s="95">
        <v>1.89</v>
      </c>
      <c r="W47" s="94" t="s">
        <v>25</v>
      </c>
      <c r="X47" s="94" t="s">
        <v>25</v>
      </c>
      <c r="Y47" s="94" t="s">
        <v>30</v>
      </c>
      <c r="Z47" s="94" t="s">
        <v>25</v>
      </c>
      <c r="AA47" s="94" t="s">
        <v>25</v>
      </c>
      <c r="AB47" s="95">
        <v>4.8</v>
      </c>
      <c r="AC47" s="94" t="s">
        <v>25</v>
      </c>
      <c r="AD47" s="95">
        <v>0.068</v>
      </c>
      <c r="AE47" s="94" t="s">
        <v>25</v>
      </c>
      <c r="AF47" s="94" t="s">
        <v>32</v>
      </c>
      <c r="AG47" s="95">
        <v>0.0006</v>
      </c>
      <c r="AH47" s="94" t="s">
        <v>25</v>
      </c>
      <c r="AI47" s="94" t="s">
        <v>34</v>
      </c>
      <c r="AJ47" s="214" t="s">
        <v>33</v>
      </c>
    </row>
    <row r="48" spans="1:36" ht="13.5" customHeight="1">
      <c r="A48" s="93" t="s">
        <v>23</v>
      </c>
      <c r="B48" s="264">
        <v>38796</v>
      </c>
      <c r="C48" s="150" t="s">
        <v>24</v>
      </c>
      <c r="D48" s="95">
        <v>0.99</v>
      </c>
      <c r="E48" s="95">
        <v>0.001</v>
      </c>
      <c r="F48" s="95">
        <v>0.12</v>
      </c>
      <c r="G48" s="94" t="s">
        <v>25</v>
      </c>
      <c r="H48" s="94" t="s">
        <v>25</v>
      </c>
      <c r="I48" s="95">
        <v>0.12</v>
      </c>
      <c r="J48" s="95">
        <v>18.7</v>
      </c>
      <c r="K48" s="94" t="s">
        <v>27</v>
      </c>
      <c r="L48" s="94" t="s">
        <v>25</v>
      </c>
      <c r="M48" s="94" t="s">
        <v>25</v>
      </c>
      <c r="N48" s="94" t="s">
        <v>25</v>
      </c>
      <c r="O48" s="94" t="s">
        <v>26</v>
      </c>
      <c r="P48" s="94" t="s">
        <v>28</v>
      </c>
      <c r="Q48" s="95">
        <v>0.6</v>
      </c>
      <c r="R48" s="95">
        <v>0.002</v>
      </c>
      <c r="S48" s="95">
        <v>2.89</v>
      </c>
      <c r="T48" s="94" t="s">
        <v>25</v>
      </c>
      <c r="U48" s="95">
        <v>0.0007</v>
      </c>
      <c r="V48" s="95">
        <v>2.27</v>
      </c>
      <c r="W48" s="94" t="s">
        <v>25</v>
      </c>
      <c r="X48" s="94" t="s">
        <v>25</v>
      </c>
      <c r="Y48" s="94" t="s">
        <v>30</v>
      </c>
      <c r="Z48" s="94" t="s">
        <v>25</v>
      </c>
      <c r="AA48" s="94" t="s">
        <v>25</v>
      </c>
      <c r="AB48" s="95">
        <v>5.2</v>
      </c>
      <c r="AC48" s="94" t="s">
        <v>25</v>
      </c>
      <c r="AD48" s="95">
        <v>0.11</v>
      </c>
      <c r="AE48" s="95">
        <v>0.001</v>
      </c>
      <c r="AF48" s="94" t="s">
        <v>32</v>
      </c>
      <c r="AG48" s="95">
        <v>0.0012</v>
      </c>
      <c r="AH48" s="94" t="s">
        <v>25</v>
      </c>
      <c r="AI48" s="95">
        <v>0.038</v>
      </c>
      <c r="AJ48" s="214" t="s">
        <v>33</v>
      </c>
    </row>
    <row r="49" spans="1:36" ht="13.5" customHeight="1">
      <c r="A49" s="93" t="s">
        <v>23</v>
      </c>
      <c r="B49" s="264">
        <v>38873</v>
      </c>
      <c r="C49" s="150" t="s">
        <v>24</v>
      </c>
      <c r="D49" s="95">
        <v>0.099</v>
      </c>
      <c r="E49" s="94" t="s">
        <v>25</v>
      </c>
      <c r="F49" s="95">
        <v>0.013</v>
      </c>
      <c r="G49" s="94" t="s">
        <v>25</v>
      </c>
      <c r="H49" s="94" t="s">
        <v>25</v>
      </c>
      <c r="I49" s="94" t="s">
        <v>26</v>
      </c>
      <c r="J49" s="95">
        <v>4.31</v>
      </c>
      <c r="K49" s="94" t="s">
        <v>27</v>
      </c>
      <c r="L49" s="94" t="s">
        <v>25</v>
      </c>
      <c r="M49" s="94" t="s">
        <v>25</v>
      </c>
      <c r="N49" s="94" t="s">
        <v>25</v>
      </c>
      <c r="O49" s="95">
        <v>0.14</v>
      </c>
      <c r="P49" s="94" t="s">
        <v>28</v>
      </c>
      <c r="Q49" s="95">
        <v>0.4</v>
      </c>
      <c r="R49" s="94" t="s">
        <v>25</v>
      </c>
      <c r="S49" s="95">
        <v>0.64</v>
      </c>
      <c r="T49" s="95">
        <v>0.005</v>
      </c>
      <c r="U49" s="94" t="s">
        <v>31</v>
      </c>
      <c r="V49" s="95">
        <v>0.87</v>
      </c>
      <c r="W49" s="94" t="s">
        <v>25</v>
      </c>
      <c r="X49" s="94" t="s">
        <v>25</v>
      </c>
      <c r="Y49" s="94" t="s">
        <v>30</v>
      </c>
      <c r="Z49" s="94" t="s">
        <v>25</v>
      </c>
      <c r="AA49" s="94" t="s">
        <v>25</v>
      </c>
      <c r="AB49" s="95">
        <v>2.4</v>
      </c>
      <c r="AC49" s="94" t="s">
        <v>25</v>
      </c>
      <c r="AD49" s="95">
        <v>0.022</v>
      </c>
      <c r="AE49" s="95">
        <v>0.003</v>
      </c>
      <c r="AF49" s="94" t="s">
        <v>32</v>
      </c>
      <c r="AG49" s="94" t="s">
        <v>31</v>
      </c>
      <c r="AH49" s="94" t="s">
        <v>25</v>
      </c>
      <c r="AI49" s="94" t="s">
        <v>34</v>
      </c>
      <c r="AJ49" s="214" t="s">
        <v>33</v>
      </c>
    </row>
    <row r="50" spans="1:36" ht="13.5" customHeight="1">
      <c r="A50" s="93" t="s">
        <v>23</v>
      </c>
      <c r="B50" s="264">
        <v>38877</v>
      </c>
      <c r="C50" s="150" t="s">
        <v>24</v>
      </c>
      <c r="D50" s="95">
        <v>0.024</v>
      </c>
      <c r="E50" s="94" t="s">
        <v>25</v>
      </c>
      <c r="F50" s="95">
        <v>0.025</v>
      </c>
      <c r="G50" s="94" t="s">
        <v>25</v>
      </c>
      <c r="H50" s="94" t="s">
        <v>25</v>
      </c>
      <c r="I50" s="94" t="s">
        <v>26</v>
      </c>
      <c r="J50" s="95">
        <v>9.48</v>
      </c>
      <c r="K50" s="94" t="s">
        <v>27</v>
      </c>
      <c r="L50" s="94" t="s">
        <v>25</v>
      </c>
      <c r="M50" s="94" t="s">
        <v>25</v>
      </c>
      <c r="N50" s="94" t="s">
        <v>25</v>
      </c>
      <c r="O50" s="94" t="s">
        <v>26</v>
      </c>
      <c r="P50" s="94" t="s">
        <v>28</v>
      </c>
      <c r="Q50" s="95">
        <v>0.3</v>
      </c>
      <c r="R50" s="94" t="s">
        <v>25</v>
      </c>
      <c r="S50" s="95">
        <v>1.4</v>
      </c>
      <c r="T50" s="94" t="s">
        <v>25</v>
      </c>
      <c r="U50" s="94" t="s">
        <v>31</v>
      </c>
      <c r="V50" s="95">
        <v>1.79</v>
      </c>
      <c r="W50" s="94" t="s">
        <v>25</v>
      </c>
      <c r="X50" s="94" t="s">
        <v>25</v>
      </c>
      <c r="Y50" s="94" t="s">
        <v>30</v>
      </c>
      <c r="Z50" s="94" t="s">
        <v>25</v>
      </c>
      <c r="AA50" s="94" t="s">
        <v>25</v>
      </c>
      <c r="AB50" s="95">
        <v>4.2</v>
      </c>
      <c r="AC50" s="94" t="s">
        <v>25</v>
      </c>
      <c r="AD50" s="95">
        <v>0.052</v>
      </c>
      <c r="AE50" s="94" t="s">
        <v>25</v>
      </c>
      <c r="AF50" s="94" t="s">
        <v>32</v>
      </c>
      <c r="AG50" s="94" t="s">
        <v>31</v>
      </c>
      <c r="AH50" s="94" t="s">
        <v>25</v>
      </c>
      <c r="AI50" s="94" t="s">
        <v>34</v>
      </c>
      <c r="AJ50" s="214" t="s">
        <v>33</v>
      </c>
    </row>
    <row r="51" spans="1:36" ht="13.5" customHeight="1">
      <c r="A51" s="93" t="s">
        <v>23</v>
      </c>
      <c r="B51" s="264">
        <v>38966</v>
      </c>
      <c r="C51" s="150" t="s">
        <v>24</v>
      </c>
      <c r="D51" s="95">
        <v>0.024</v>
      </c>
      <c r="E51" s="94" t="s">
        <v>25</v>
      </c>
      <c r="F51" s="95">
        <v>0.025</v>
      </c>
      <c r="G51" s="94" t="s">
        <v>25</v>
      </c>
      <c r="H51" s="94" t="s">
        <v>25</v>
      </c>
      <c r="I51" s="94" t="s">
        <v>26</v>
      </c>
      <c r="J51" s="95">
        <v>9.48</v>
      </c>
      <c r="K51" s="94" t="s">
        <v>27</v>
      </c>
      <c r="L51" s="94" t="s">
        <v>25</v>
      </c>
      <c r="M51" s="94" t="s">
        <v>25</v>
      </c>
      <c r="N51" s="94" t="s">
        <v>25</v>
      </c>
      <c r="O51" s="94" t="s">
        <v>26</v>
      </c>
      <c r="P51" s="94" t="s">
        <v>28</v>
      </c>
      <c r="Q51" s="95">
        <v>0.3</v>
      </c>
      <c r="R51" s="94" t="s">
        <v>25</v>
      </c>
      <c r="S51" s="95">
        <v>1.4</v>
      </c>
      <c r="T51" s="94" t="s">
        <v>25</v>
      </c>
      <c r="U51" s="94" t="s">
        <v>31</v>
      </c>
      <c r="V51" s="95">
        <v>1.79</v>
      </c>
      <c r="W51" s="94" t="s">
        <v>25</v>
      </c>
      <c r="X51" s="94" t="s">
        <v>25</v>
      </c>
      <c r="Y51" s="94" t="s">
        <v>30</v>
      </c>
      <c r="Z51" s="94" t="s">
        <v>25</v>
      </c>
      <c r="AA51" s="94" t="s">
        <v>25</v>
      </c>
      <c r="AB51" s="95">
        <v>4.2</v>
      </c>
      <c r="AC51" s="94" t="s">
        <v>25</v>
      </c>
      <c r="AD51" s="95">
        <v>0.052</v>
      </c>
      <c r="AE51" s="94" t="s">
        <v>25</v>
      </c>
      <c r="AF51" s="94" t="s">
        <v>32</v>
      </c>
      <c r="AG51" s="94" t="s">
        <v>31</v>
      </c>
      <c r="AH51" s="94" t="s">
        <v>25</v>
      </c>
      <c r="AI51" s="94" t="s">
        <v>34</v>
      </c>
      <c r="AJ51" s="214" t="s">
        <v>33</v>
      </c>
    </row>
    <row r="52" spans="1:36" ht="13.5" customHeight="1">
      <c r="A52" s="93" t="s">
        <v>23</v>
      </c>
      <c r="B52" s="264">
        <v>39168</v>
      </c>
      <c r="C52" s="150" t="s">
        <v>42</v>
      </c>
      <c r="D52" s="95">
        <v>0.007</v>
      </c>
      <c r="E52" s="95">
        <v>0.0003</v>
      </c>
      <c r="F52" s="95">
        <v>0.043</v>
      </c>
      <c r="G52" s="94" t="s">
        <v>27</v>
      </c>
      <c r="H52" s="94" t="s">
        <v>27</v>
      </c>
      <c r="I52" s="94" t="s">
        <v>33</v>
      </c>
      <c r="J52" s="95">
        <v>16.8</v>
      </c>
      <c r="K52" s="95">
        <v>1E-05</v>
      </c>
      <c r="L52" s="94" t="s">
        <v>27</v>
      </c>
      <c r="M52" s="94" t="s">
        <v>27</v>
      </c>
      <c r="N52" s="95">
        <v>0.0003</v>
      </c>
      <c r="O52" s="95">
        <v>0.01</v>
      </c>
      <c r="P52" s="94" t="s">
        <v>61</v>
      </c>
      <c r="Q52" s="95">
        <v>0.64</v>
      </c>
      <c r="R52" s="95">
        <v>0.0014</v>
      </c>
      <c r="S52" s="95">
        <v>3.07</v>
      </c>
      <c r="T52" s="95">
        <v>0.0004</v>
      </c>
      <c r="U52" s="95">
        <v>0.0007</v>
      </c>
      <c r="V52" s="95">
        <v>2.46</v>
      </c>
      <c r="W52" s="95">
        <v>0.0004</v>
      </c>
      <c r="X52" s="95">
        <v>0.0002</v>
      </c>
      <c r="Y52" s="94" t="s">
        <v>38</v>
      </c>
      <c r="Z52" s="94" t="s">
        <v>27</v>
      </c>
      <c r="AA52" s="94" t="s">
        <v>27</v>
      </c>
      <c r="AB52" s="95">
        <v>5.32</v>
      </c>
      <c r="AC52" s="94" t="s">
        <v>27</v>
      </c>
      <c r="AD52" s="95">
        <v>0.078</v>
      </c>
      <c r="AE52" s="95">
        <v>0.0003</v>
      </c>
      <c r="AF52" s="94" t="s">
        <v>28</v>
      </c>
      <c r="AG52" s="95">
        <v>0.0025</v>
      </c>
      <c r="AH52" s="94" t="s">
        <v>27</v>
      </c>
      <c r="AI52" s="94" t="s">
        <v>25</v>
      </c>
      <c r="AJ52" s="214" t="s">
        <v>37</v>
      </c>
    </row>
    <row r="53" spans="1:36" ht="13.5" customHeight="1">
      <c r="A53" s="93" t="s">
        <v>23</v>
      </c>
      <c r="B53" s="264">
        <v>39251</v>
      </c>
      <c r="C53" s="150" t="s">
        <v>24</v>
      </c>
      <c r="D53" s="95">
        <v>0.033</v>
      </c>
      <c r="E53" s="94" t="s">
        <v>25</v>
      </c>
      <c r="F53" s="95">
        <v>0.014</v>
      </c>
      <c r="G53" s="94" t="s">
        <v>25</v>
      </c>
      <c r="H53" s="94" t="s">
        <v>25</v>
      </c>
      <c r="I53" s="94" t="s">
        <v>26</v>
      </c>
      <c r="J53" s="95">
        <v>6.62</v>
      </c>
      <c r="K53" s="94" t="s">
        <v>27</v>
      </c>
      <c r="L53" s="94" t="s">
        <v>25</v>
      </c>
      <c r="M53" s="94" t="s">
        <v>25</v>
      </c>
      <c r="N53" s="94" t="s">
        <v>25</v>
      </c>
      <c r="O53" s="95">
        <v>0.07</v>
      </c>
      <c r="P53" s="94" t="s">
        <v>28</v>
      </c>
      <c r="Q53" s="95">
        <v>0.4</v>
      </c>
      <c r="R53" s="94" t="s">
        <v>34</v>
      </c>
      <c r="S53" s="95">
        <v>0.97</v>
      </c>
      <c r="T53" s="95">
        <v>0.014</v>
      </c>
      <c r="U53" s="94" t="s">
        <v>31</v>
      </c>
      <c r="V53" s="95">
        <v>1.89</v>
      </c>
      <c r="W53" s="94" t="s">
        <v>25</v>
      </c>
      <c r="X53" s="94" t="s">
        <v>25</v>
      </c>
      <c r="Y53" s="94" t="s">
        <v>30</v>
      </c>
      <c r="Z53" s="94" t="s">
        <v>25</v>
      </c>
      <c r="AA53" s="94" t="s">
        <v>25</v>
      </c>
      <c r="AB53" s="95">
        <v>2.9</v>
      </c>
      <c r="AC53" s="94" t="s">
        <v>25</v>
      </c>
      <c r="AD53" s="95">
        <v>0.03</v>
      </c>
      <c r="AE53" s="95">
        <v>0.002</v>
      </c>
      <c r="AF53" s="95">
        <v>0.0001</v>
      </c>
      <c r="AG53" s="94" t="s">
        <v>31</v>
      </c>
      <c r="AH53" s="94" t="s">
        <v>25</v>
      </c>
      <c r="AI53" s="94" t="s">
        <v>34</v>
      </c>
      <c r="AJ53" s="214" t="s">
        <v>33</v>
      </c>
    </row>
    <row r="54" spans="1:36" ht="13.5" customHeight="1">
      <c r="A54" s="93" t="s">
        <v>23</v>
      </c>
      <c r="B54" s="264">
        <v>39322</v>
      </c>
      <c r="C54" s="150" t="s">
        <v>62</v>
      </c>
      <c r="D54" s="95">
        <v>0.0143</v>
      </c>
      <c r="E54" s="95">
        <v>0.0002</v>
      </c>
      <c r="F54" s="95">
        <v>0.0257</v>
      </c>
      <c r="G54" s="94" t="s">
        <v>42</v>
      </c>
      <c r="H54" s="94" t="s">
        <v>42</v>
      </c>
      <c r="I54" s="94" t="s">
        <v>63</v>
      </c>
      <c r="J54" s="95">
        <v>10.6</v>
      </c>
      <c r="K54" s="94" t="s">
        <v>62</v>
      </c>
      <c r="L54" s="94" t="s">
        <v>28</v>
      </c>
      <c r="M54" s="94" t="s">
        <v>27</v>
      </c>
      <c r="N54" s="95">
        <v>0.0004</v>
      </c>
      <c r="O54" s="95">
        <v>0.027</v>
      </c>
      <c r="P54" s="94" t="s">
        <v>42</v>
      </c>
      <c r="Q54" s="95">
        <v>0.343</v>
      </c>
      <c r="R54" s="94" t="s">
        <v>60</v>
      </c>
      <c r="S54" s="95">
        <v>1.45</v>
      </c>
      <c r="T54" s="95">
        <v>0.00076</v>
      </c>
      <c r="U54" s="95">
        <v>0.00023</v>
      </c>
      <c r="V54" s="95">
        <v>2.09</v>
      </c>
      <c r="W54" s="94" t="s">
        <v>31</v>
      </c>
      <c r="X54" s="95">
        <v>4E-05</v>
      </c>
      <c r="Y54" s="95">
        <v>0.01</v>
      </c>
      <c r="Z54" s="94" t="s">
        <v>42</v>
      </c>
      <c r="AA54" s="94" t="s">
        <v>31</v>
      </c>
      <c r="AB54" s="94" t="s">
        <v>60</v>
      </c>
      <c r="AC54" s="94" t="s">
        <v>42</v>
      </c>
      <c r="AD54" s="95">
        <v>0.0539</v>
      </c>
      <c r="AE54" s="94" t="s">
        <v>31</v>
      </c>
      <c r="AF54" s="94" t="s">
        <v>42</v>
      </c>
      <c r="AG54" s="95">
        <v>0.00031</v>
      </c>
      <c r="AH54" s="94" t="s">
        <v>42</v>
      </c>
      <c r="AI54" s="95">
        <v>0.0027</v>
      </c>
      <c r="AJ54" s="214" t="s">
        <v>34</v>
      </c>
    </row>
    <row r="55" spans="1:36" ht="13.5" customHeight="1">
      <c r="A55" s="93" t="s">
        <v>23</v>
      </c>
      <c r="B55" s="264">
        <v>39349</v>
      </c>
      <c r="C55" s="150" t="s">
        <v>24</v>
      </c>
      <c r="D55" s="95">
        <v>0.012</v>
      </c>
      <c r="E55" s="94" t="s">
        <v>25</v>
      </c>
      <c r="F55" s="95">
        <v>0.022</v>
      </c>
      <c r="G55" s="94" t="s">
        <v>25</v>
      </c>
      <c r="H55" s="94" t="s">
        <v>25</v>
      </c>
      <c r="I55" s="94" t="s">
        <v>26</v>
      </c>
      <c r="J55" s="95">
        <v>7.73</v>
      </c>
      <c r="K55" s="94" t="s">
        <v>27</v>
      </c>
      <c r="L55" s="94" t="s">
        <v>25</v>
      </c>
      <c r="M55" s="94" t="s">
        <v>25</v>
      </c>
      <c r="N55" s="94" t="s">
        <v>25</v>
      </c>
      <c r="O55" s="94" t="s">
        <v>26</v>
      </c>
      <c r="P55" s="94" t="s">
        <v>60</v>
      </c>
      <c r="Q55" s="95">
        <v>0.3</v>
      </c>
      <c r="R55" s="94" t="s">
        <v>25</v>
      </c>
      <c r="S55" s="95">
        <v>1.11</v>
      </c>
      <c r="T55" s="95">
        <v>0.002</v>
      </c>
      <c r="U55" s="94" t="s">
        <v>31</v>
      </c>
      <c r="V55" s="95">
        <v>1.64</v>
      </c>
      <c r="W55" s="94" t="s">
        <v>25</v>
      </c>
      <c r="X55" s="94" t="s">
        <v>25</v>
      </c>
      <c r="Y55" s="94" t="s">
        <v>30</v>
      </c>
      <c r="Z55" s="94" t="s">
        <v>25</v>
      </c>
      <c r="AA55" s="94" t="s">
        <v>25</v>
      </c>
      <c r="AB55" s="95">
        <v>3.5</v>
      </c>
      <c r="AC55" s="94" t="s">
        <v>25</v>
      </c>
      <c r="AD55" s="95">
        <v>0.042</v>
      </c>
      <c r="AE55" s="94" t="s">
        <v>25</v>
      </c>
      <c r="AF55" s="94" t="s">
        <v>32</v>
      </c>
      <c r="AG55" s="94" t="s">
        <v>31</v>
      </c>
      <c r="AH55" s="94" t="s">
        <v>25</v>
      </c>
      <c r="AI55" s="95">
        <v>0.006</v>
      </c>
      <c r="AJ55" s="214" t="s">
        <v>33</v>
      </c>
    </row>
    <row r="56" spans="1:36" ht="13.5" customHeight="1">
      <c r="A56" s="93" t="s">
        <v>23</v>
      </c>
      <c r="B56" s="264">
        <v>39351</v>
      </c>
      <c r="C56" s="150" t="s">
        <v>64</v>
      </c>
      <c r="D56" s="95">
        <v>0.0115</v>
      </c>
      <c r="E56" s="94" t="s">
        <v>28</v>
      </c>
      <c r="F56" s="95">
        <v>0.0246</v>
      </c>
      <c r="G56" s="94" t="s">
        <v>62</v>
      </c>
      <c r="H56" s="94" t="s">
        <v>34</v>
      </c>
      <c r="I56" s="94" t="s">
        <v>34</v>
      </c>
      <c r="J56" s="95">
        <v>9.38</v>
      </c>
      <c r="K56" s="94" t="s">
        <v>64</v>
      </c>
      <c r="L56" s="94" t="s">
        <v>64</v>
      </c>
      <c r="M56" s="94" t="s">
        <v>32</v>
      </c>
      <c r="N56" s="95">
        <v>0.0004</v>
      </c>
      <c r="O56" s="95">
        <v>0.019</v>
      </c>
      <c r="P56" s="94" t="s">
        <v>60</v>
      </c>
      <c r="Q56" s="95">
        <v>0.317</v>
      </c>
      <c r="R56" s="95">
        <v>0.0008</v>
      </c>
      <c r="S56" s="95">
        <v>1.29</v>
      </c>
      <c r="T56" s="95">
        <v>0.00069</v>
      </c>
      <c r="U56" s="95">
        <v>0.00019</v>
      </c>
      <c r="V56" s="95">
        <v>1.78</v>
      </c>
      <c r="W56" s="94" t="s">
        <v>28</v>
      </c>
      <c r="X56" s="95">
        <v>2E-05</v>
      </c>
      <c r="Y56" s="94" t="s">
        <v>34</v>
      </c>
      <c r="Z56" s="94" t="s">
        <v>28</v>
      </c>
      <c r="AA56" s="94" t="s">
        <v>43</v>
      </c>
      <c r="AB56" s="95">
        <v>3.96</v>
      </c>
      <c r="AC56" s="94" t="s">
        <v>62</v>
      </c>
      <c r="AD56" s="95">
        <v>0.0476</v>
      </c>
      <c r="AE56" s="94" t="s">
        <v>31</v>
      </c>
      <c r="AF56" s="94" t="s">
        <v>65</v>
      </c>
      <c r="AG56" s="95">
        <v>0.0003</v>
      </c>
      <c r="AH56" s="94" t="s">
        <v>27</v>
      </c>
      <c r="AI56" s="95">
        <v>0.0012</v>
      </c>
      <c r="AJ56" s="215">
        <v>0.00012</v>
      </c>
    </row>
    <row r="57" spans="1:36" ht="13.5" customHeight="1">
      <c r="A57" s="93" t="s">
        <v>23</v>
      </c>
      <c r="B57" s="264">
        <v>39379</v>
      </c>
      <c r="C57" s="150" t="s">
        <v>64</v>
      </c>
      <c r="D57" s="95">
        <v>0.0077</v>
      </c>
      <c r="E57" s="95">
        <v>0.00022</v>
      </c>
      <c r="F57" s="95">
        <v>0.0301</v>
      </c>
      <c r="G57" s="94" t="s">
        <v>62</v>
      </c>
      <c r="H57" s="94" t="s">
        <v>34</v>
      </c>
      <c r="I57" s="94" t="s">
        <v>34</v>
      </c>
      <c r="J57" s="95">
        <v>11.8</v>
      </c>
      <c r="K57" s="95">
        <v>3.6E-05</v>
      </c>
      <c r="L57" s="95">
        <v>1E-05</v>
      </c>
      <c r="M57" s="95">
        <v>0.0001</v>
      </c>
      <c r="N57" s="95">
        <v>0.00034</v>
      </c>
      <c r="O57" s="95">
        <v>0.015</v>
      </c>
      <c r="P57" s="94" t="s">
        <v>60</v>
      </c>
      <c r="Q57" s="95">
        <v>0.37</v>
      </c>
      <c r="R57" s="95">
        <v>0.0012</v>
      </c>
      <c r="S57" s="95">
        <v>1.67</v>
      </c>
      <c r="T57" s="95">
        <v>0.00077</v>
      </c>
      <c r="U57" s="95">
        <v>0.00031</v>
      </c>
      <c r="V57" s="95">
        <v>1.81</v>
      </c>
      <c r="W57" s="95">
        <v>0.00021</v>
      </c>
      <c r="X57" s="95">
        <v>0.000214</v>
      </c>
      <c r="Y57" s="94" t="s">
        <v>34</v>
      </c>
      <c r="Z57" s="95">
        <v>3E-05</v>
      </c>
      <c r="AA57" s="95">
        <v>0.0001</v>
      </c>
      <c r="AB57" s="95">
        <v>4</v>
      </c>
      <c r="AC57" s="95">
        <v>0.00013</v>
      </c>
      <c r="AD57" s="95">
        <v>0.0636</v>
      </c>
      <c r="AE57" s="94" t="s">
        <v>31</v>
      </c>
      <c r="AF57" s="94" t="s">
        <v>65</v>
      </c>
      <c r="AG57" s="95">
        <v>0.000522</v>
      </c>
      <c r="AH57" s="94" t="s">
        <v>27</v>
      </c>
      <c r="AI57" s="95">
        <v>0.0013</v>
      </c>
      <c r="AJ57" s="214" t="s">
        <v>32</v>
      </c>
    </row>
    <row r="58" spans="1:36" ht="13.5" customHeight="1">
      <c r="A58" s="93" t="s">
        <v>23</v>
      </c>
      <c r="B58" s="264">
        <v>39408</v>
      </c>
      <c r="C58" s="150" t="s">
        <v>64</v>
      </c>
      <c r="D58" s="95">
        <v>0.0059</v>
      </c>
      <c r="E58" s="95">
        <v>0.00026</v>
      </c>
      <c r="F58" s="95">
        <v>0.0333</v>
      </c>
      <c r="G58" s="94" t="s">
        <v>62</v>
      </c>
      <c r="H58" s="94" t="s">
        <v>34</v>
      </c>
      <c r="I58" s="94" t="s">
        <v>34</v>
      </c>
      <c r="J58" s="95">
        <v>15.4</v>
      </c>
      <c r="K58" s="95">
        <v>7E-06</v>
      </c>
      <c r="L58" s="95">
        <v>1.3E-05</v>
      </c>
      <c r="M58" s="94" t="s">
        <v>32</v>
      </c>
      <c r="N58" s="95">
        <v>0.00029</v>
      </c>
      <c r="O58" s="95">
        <v>0.008</v>
      </c>
      <c r="P58" s="94" t="s">
        <v>60</v>
      </c>
      <c r="Q58" s="95">
        <v>0.49</v>
      </c>
      <c r="R58" s="95">
        <v>0.0012</v>
      </c>
      <c r="S58" s="95">
        <v>2.4</v>
      </c>
      <c r="T58" s="95">
        <v>0.00042</v>
      </c>
      <c r="U58" s="95">
        <v>0.00044</v>
      </c>
      <c r="V58" s="95">
        <v>2.1</v>
      </c>
      <c r="W58" s="95">
        <v>0.00024</v>
      </c>
      <c r="X58" s="95">
        <v>1.4E-05</v>
      </c>
      <c r="Y58" s="94" t="s">
        <v>34</v>
      </c>
      <c r="Z58" s="95">
        <v>3E-05</v>
      </c>
      <c r="AA58" s="95">
        <v>0.00015</v>
      </c>
      <c r="AB58" s="95">
        <v>5.73</v>
      </c>
      <c r="AC58" s="95">
        <v>1E-05</v>
      </c>
      <c r="AD58" s="95">
        <v>0.0724</v>
      </c>
      <c r="AE58" s="94" t="s">
        <v>31</v>
      </c>
      <c r="AF58" s="94" t="s">
        <v>65</v>
      </c>
      <c r="AG58" s="95">
        <v>0.000646</v>
      </c>
      <c r="AH58" s="94" t="s">
        <v>27</v>
      </c>
      <c r="AI58" s="95">
        <v>0.0006</v>
      </c>
      <c r="AJ58" s="214" t="s">
        <v>32</v>
      </c>
    </row>
    <row r="59" spans="1:36" ht="13.5" customHeight="1">
      <c r="A59" s="93" t="s">
        <v>23</v>
      </c>
      <c r="B59" s="264">
        <v>39426</v>
      </c>
      <c r="C59" s="150" t="s">
        <v>24</v>
      </c>
      <c r="D59" s="95">
        <v>0.006</v>
      </c>
      <c r="E59" s="94" t="s">
        <v>25</v>
      </c>
      <c r="F59" s="95">
        <v>0.032</v>
      </c>
      <c r="G59" s="94" t="s">
        <v>25</v>
      </c>
      <c r="H59" s="94" t="s">
        <v>25</v>
      </c>
      <c r="I59" s="94" t="s">
        <v>26</v>
      </c>
      <c r="J59" s="95">
        <v>13.3</v>
      </c>
      <c r="K59" s="94" t="s">
        <v>27</v>
      </c>
      <c r="L59" s="94" t="s">
        <v>25</v>
      </c>
      <c r="M59" s="94" t="s">
        <v>25</v>
      </c>
      <c r="N59" s="94" t="s">
        <v>25</v>
      </c>
      <c r="O59" s="94" t="s">
        <v>26</v>
      </c>
      <c r="P59" s="94" t="s">
        <v>28</v>
      </c>
      <c r="Q59" s="95">
        <v>0.6</v>
      </c>
      <c r="R59" s="95">
        <v>0.001</v>
      </c>
      <c r="S59" s="95">
        <v>2.22</v>
      </c>
      <c r="T59" s="95">
        <v>0.002</v>
      </c>
      <c r="U59" s="95">
        <v>0.0005</v>
      </c>
      <c r="V59" s="95">
        <v>2.27</v>
      </c>
      <c r="W59" s="94" t="s">
        <v>25</v>
      </c>
      <c r="X59" s="94" t="s">
        <v>25</v>
      </c>
      <c r="Y59" s="94" t="s">
        <v>30</v>
      </c>
      <c r="Z59" s="94" t="s">
        <v>25</v>
      </c>
      <c r="AA59" s="94" t="s">
        <v>25</v>
      </c>
      <c r="AB59" s="95">
        <v>4.5</v>
      </c>
      <c r="AC59" s="94" t="s">
        <v>25</v>
      </c>
      <c r="AD59" s="95">
        <v>0.065</v>
      </c>
      <c r="AE59" s="94" t="s">
        <v>25</v>
      </c>
      <c r="AF59" s="94" t="s">
        <v>32</v>
      </c>
      <c r="AG59" s="95">
        <v>0.0008</v>
      </c>
      <c r="AH59" s="94" t="s">
        <v>25</v>
      </c>
      <c r="AI59" s="94" t="s">
        <v>34</v>
      </c>
      <c r="AJ59" s="214" t="s">
        <v>33</v>
      </c>
    </row>
    <row r="60" spans="1:36" ht="13.5" customHeight="1" thickBot="1">
      <c r="A60" s="96" t="s">
        <v>23</v>
      </c>
      <c r="B60" s="265">
        <v>39430</v>
      </c>
      <c r="C60" s="152" t="s">
        <v>64</v>
      </c>
      <c r="D60" s="98">
        <v>0.0051</v>
      </c>
      <c r="E60" s="98">
        <v>0.00029</v>
      </c>
      <c r="F60" s="98">
        <v>0.0386</v>
      </c>
      <c r="G60" s="97" t="s">
        <v>62</v>
      </c>
      <c r="H60" s="97" t="s">
        <v>34</v>
      </c>
      <c r="I60" s="97" t="s">
        <v>34</v>
      </c>
      <c r="J60" s="98">
        <v>15.8</v>
      </c>
      <c r="K60" s="98">
        <v>2.3E-05</v>
      </c>
      <c r="L60" s="98">
        <v>2.3E-05</v>
      </c>
      <c r="M60" s="97" t="s">
        <v>32</v>
      </c>
      <c r="N60" s="98">
        <v>0.00033</v>
      </c>
      <c r="O60" s="98">
        <v>0.005</v>
      </c>
      <c r="P60" s="97" t="s">
        <v>60</v>
      </c>
      <c r="Q60" s="98">
        <v>0.5</v>
      </c>
      <c r="R60" s="98">
        <v>0.0014</v>
      </c>
      <c r="S60" s="98">
        <v>2.34</v>
      </c>
      <c r="T60" s="98">
        <v>0.00072</v>
      </c>
      <c r="U60" s="98">
        <v>0.0005</v>
      </c>
      <c r="V60" s="98">
        <v>2.13</v>
      </c>
      <c r="W60" s="98">
        <v>0.00025</v>
      </c>
      <c r="X60" s="98">
        <v>8E-06</v>
      </c>
      <c r="Y60" s="97" t="s">
        <v>34</v>
      </c>
      <c r="Z60" s="98">
        <v>4E-05</v>
      </c>
      <c r="AA60" s="98">
        <v>0.00015</v>
      </c>
      <c r="AB60" s="98">
        <v>4.89</v>
      </c>
      <c r="AC60" s="97" t="s">
        <v>62</v>
      </c>
      <c r="AD60" s="98">
        <v>0.0784</v>
      </c>
      <c r="AE60" s="97" t="s">
        <v>31</v>
      </c>
      <c r="AF60" s="98">
        <v>2E-06</v>
      </c>
      <c r="AG60" s="98">
        <v>0.00094</v>
      </c>
      <c r="AH60" s="97" t="s">
        <v>27</v>
      </c>
      <c r="AI60" s="98">
        <v>0.0009</v>
      </c>
      <c r="AJ60" s="216" t="s">
        <v>32</v>
      </c>
    </row>
    <row r="61" spans="1:36" ht="13.5" customHeight="1" thickTop="1">
      <c r="A61" s="99" t="s">
        <v>23</v>
      </c>
      <c r="B61" s="337" t="s">
        <v>49</v>
      </c>
      <c r="C61" s="153">
        <v>41</v>
      </c>
      <c r="D61" s="100">
        <v>41</v>
      </c>
      <c r="E61" s="100">
        <v>41</v>
      </c>
      <c r="F61" s="100">
        <v>41</v>
      </c>
      <c r="G61" s="100">
        <v>41</v>
      </c>
      <c r="H61" s="100">
        <v>41</v>
      </c>
      <c r="I61" s="100">
        <v>41</v>
      </c>
      <c r="J61" s="100">
        <v>41</v>
      </c>
      <c r="K61" s="100">
        <v>41</v>
      </c>
      <c r="L61" s="100">
        <v>41</v>
      </c>
      <c r="M61" s="100">
        <v>41</v>
      </c>
      <c r="N61" s="100">
        <v>41</v>
      </c>
      <c r="O61" s="100">
        <v>41</v>
      </c>
      <c r="P61" s="100">
        <v>15</v>
      </c>
      <c r="Q61" s="100">
        <v>41</v>
      </c>
      <c r="R61" s="100">
        <v>17</v>
      </c>
      <c r="S61" s="100">
        <v>41</v>
      </c>
      <c r="T61" s="100">
        <v>41</v>
      </c>
      <c r="U61" s="100">
        <v>41</v>
      </c>
      <c r="V61" s="100">
        <v>41</v>
      </c>
      <c r="W61" s="100">
        <v>41</v>
      </c>
      <c r="X61" s="100">
        <v>41</v>
      </c>
      <c r="Y61" s="100">
        <v>41</v>
      </c>
      <c r="Z61" s="100">
        <v>41</v>
      </c>
      <c r="AA61" s="100">
        <v>41</v>
      </c>
      <c r="AB61" s="100">
        <v>35</v>
      </c>
      <c r="AC61" s="100">
        <v>41</v>
      </c>
      <c r="AD61" s="100">
        <v>41</v>
      </c>
      <c r="AE61" s="100">
        <v>41</v>
      </c>
      <c r="AF61" s="100">
        <v>23</v>
      </c>
      <c r="AG61" s="100">
        <v>18</v>
      </c>
      <c r="AH61" s="100">
        <v>41</v>
      </c>
      <c r="AI61" s="100">
        <v>41</v>
      </c>
      <c r="AJ61" s="217">
        <v>18</v>
      </c>
    </row>
    <row r="62" spans="1:36" ht="13.5" customHeight="1">
      <c r="A62" s="101" t="s">
        <v>23</v>
      </c>
      <c r="B62" s="338" t="s">
        <v>50</v>
      </c>
      <c r="C62" s="154">
        <v>0.000125</v>
      </c>
      <c r="D62" s="102">
        <v>0.033</v>
      </c>
      <c r="E62" s="102">
        <v>0.0015</v>
      </c>
      <c r="F62" s="102">
        <v>0.037</v>
      </c>
      <c r="G62" s="102">
        <v>0.0005</v>
      </c>
      <c r="H62" s="102">
        <v>0.005</v>
      </c>
      <c r="I62" s="102">
        <v>0.025</v>
      </c>
      <c r="J62" s="102">
        <v>9.8</v>
      </c>
      <c r="K62" s="102">
        <v>0.0001</v>
      </c>
      <c r="L62" s="102">
        <v>0.0005</v>
      </c>
      <c r="M62" s="102">
        <v>0.0005</v>
      </c>
      <c r="N62" s="102">
        <v>0.002</v>
      </c>
      <c r="O62" s="102">
        <v>0.066</v>
      </c>
      <c r="P62" s="102">
        <v>1E-05</v>
      </c>
      <c r="Q62" s="102">
        <v>0.5</v>
      </c>
      <c r="R62" s="102">
        <v>0.0009</v>
      </c>
      <c r="S62" s="102">
        <v>1.49</v>
      </c>
      <c r="T62" s="102">
        <v>0.003</v>
      </c>
      <c r="U62" s="102">
        <v>0.0005</v>
      </c>
      <c r="V62" s="102">
        <v>2</v>
      </c>
      <c r="W62" s="102">
        <v>0.0005</v>
      </c>
      <c r="X62" s="102">
        <v>0.001</v>
      </c>
      <c r="Y62" s="102">
        <v>0.02</v>
      </c>
      <c r="Z62" s="102">
        <v>0.001</v>
      </c>
      <c r="AA62" s="102">
        <v>0.0025</v>
      </c>
      <c r="AB62" s="102">
        <v>4.3</v>
      </c>
      <c r="AC62" s="102">
        <v>0.001</v>
      </c>
      <c r="AD62" s="102">
        <v>0.052</v>
      </c>
      <c r="AE62" s="102">
        <v>0.0006</v>
      </c>
      <c r="AF62" s="102">
        <v>5E-05</v>
      </c>
      <c r="AG62" s="102">
        <v>0.000305</v>
      </c>
      <c r="AH62" s="102">
        <v>0.0005</v>
      </c>
      <c r="AI62" s="102">
        <v>0.004</v>
      </c>
      <c r="AJ62" s="218">
        <v>0.005</v>
      </c>
    </row>
    <row r="63" spans="1:36" ht="13.5" customHeight="1">
      <c r="A63" s="101" t="s">
        <v>23</v>
      </c>
      <c r="B63" s="338" t="s">
        <v>51</v>
      </c>
      <c r="C63" s="229">
        <v>0.000649756097560976</v>
      </c>
      <c r="D63" s="223">
        <v>0.0906463414634146</v>
      </c>
      <c r="E63" s="219">
        <v>0.00257268292682927</v>
      </c>
      <c r="F63" s="223">
        <v>0.0689878048780488</v>
      </c>
      <c r="G63" s="222">
        <v>0.000352317073170732</v>
      </c>
      <c r="H63" s="223">
        <v>0.0100420731707317</v>
      </c>
      <c r="I63" s="223">
        <v>0.0839268292682926</v>
      </c>
      <c r="J63" s="227">
        <v>11.5912926829268</v>
      </c>
      <c r="K63" s="219">
        <v>0.00070130487804878</v>
      </c>
      <c r="L63" s="219">
        <v>0.00151118292682927</v>
      </c>
      <c r="M63" s="223">
        <v>0.00524268292682927</v>
      </c>
      <c r="N63" s="223">
        <v>0.0127063414634146</v>
      </c>
      <c r="O63" s="225">
        <v>0.335170731707317</v>
      </c>
      <c r="P63" s="230">
        <v>1.61666666666667E-05</v>
      </c>
      <c r="Q63" s="225">
        <v>0.664878048780488</v>
      </c>
      <c r="R63" s="219">
        <v>0.000994117647058824</v>
      </c>
      <c r="S63" s="226">
        <v>1.78604878048781</v>
      </c>
      <c r="T63" s="219">
        <v>0.00699658536585366</v>
      </c>
      <c r="U63" s="219">
        <v>0.00308341463414634</v>
      </c>
      <c r="V63" s="226">
        <v>2.11390243902439</v>
      </c>
      <c r="W63" s="223">
        <v>0.00240390243902439</v>
      </c>
      <c r="X63" s="223">
        <v>0.00690478048780488</v>
      </c>
      <c r="Y63" s="225">
        <v>0.289926829268292</v>
      </c>
      <c r="Z63" s="223">
        <v>0.00553256097560976</v>
      </c>
      <c r="AA63" s="223">
        <v>0.00404560975609756</v>
      </c>
      <c r="AB63" s="226">
        <v>4.5332</v>
      </c>
      <c r="AC63" s="219">
        <v>0.00394573170731707</v>
      </c>
      <c r="AD63" s="223">
        <v>0.0558073170731707</v>
      </c>
      <c r="AE63" s="223">
        <v>0.0101036585365854</v>
      </c>
      <c r="AF63" s="222">
        <v>0.000245652173913043</v>
      </c>
      <c r="AG63" s="102">
        <v>0.000626</v>
      </c>
      <c r="AH63" s="219">
        <v>0.001825</v>
      </c>
      <c r="AI63" s="223">
        <v>0.0175658536585366</v>
      </c>
      <c r="AJ63" s="231">
        <v>0.00332055555555556</v>
      </c>
    </row>
    <row r="64" spans="1:36" ht="13.5" customHeight="1">
      <c r="A64" s="101" t="s">
        <v>23</v>
      </c>
      <c r="B64" s="338" t="s">
        <v>52</v>
      </c>
      <c r="C64" s="154">
        <v>0.0008</v>
      </c>
      <c r="D64" s="102">
        <v>0.1678</v>
      </c>
      <c r="E64" s="102">
        <v>0.0047</v>
      </c>
      <c r="F64" s="102">
        <v>0.0613</v>
      </c>
      <c r="G64" s="102">
        <v>0.0003</v>
      </c>
      <c r="H64" s="102">
        <v>0.0106</v>
      </c>
      <c r="I64" s="225">
        <v>0.1421</v>
      </c>
      <c r="J64" s="226">
        <v>5.2398</v>
      </c>
      <c r="K64" s="102">
        <v>0.0017</v>
      </c>
      <c r="L64" s="102">
        <v>0.0023</v>
      </c>
      <c r="M64" s="102">
        <v>0.0189</v>
      </c>
      <c r="N64" s="102">
        <v>0.0198</v>
      </c>
      <c r="O64" s="102">
        <v>0.9299</v>
      </c>
      <c r="P64" s="102">
        <v>0</v>
      </c>
      <c r="Q64" s="225">
        <v>0.8132</v>
      </c>
      <c r="R64" s="102">
        <v>0.0006</v>
      </c>
      <c r="S64" s="102">
        <v>0.844</v>
      </c>
      <c r="T64" s="102">
        <v>0.016</v>
      </c>
      <c r="U64" s="102">
        <v>0.0073</v>
      </c>
      <c r="V64" s="226">
        <v>1.1229</v>
      </c>
      <c r="W64" s="102">
        <v>0.0042</v>
      </c>
      <c r="X64" s="102">
        <v>0.018</v>
      </c>
      <c r="Y64" s="225">
        <v>0.7657</v>
      </c>
      <c r="Z64" s="102">
        <v>0.0069</v>
      </c>
      <c r="AA64" s="102">
        <v>0.006</v>
      </c>
      <c r="AB64" s="226">
        <v>2.0197</v>
      </c>
      <c r="AC64" s="102">
        <v>0.0081</v>
      </c>
      <c r="AD64" s="102">
        <v>0.0253</v>
      </c>
      <c r="AE64" s="102">
        <v>0.0231</v>
      </c>
      <c r="AF64" s="102">
        <v>0.0004</v>
      </c>
      <c r="AG64" s="102">
        <v>0.0006</v>
      </c>
      <c r="AH64" s="102">
        <v>0.0039</v>
      </c>
      <c r="AI64" s="102">
        <v>0.0388</v>
      </c>
      <c r="AJ64" s="218">
        <v>0.0022</v>
      </c>
    </row>
    <row r="65" spans="1:36" ht="13.5" customHeight="1">
      <c r="A65" s="101" t="s">
        <v>23</v>
      </c>
      <c r="B65" s="338" t="s">
        <v>53</v>
      </c>
      <c r="C65" s="154" t="s">
        <v>64</v>
      </c>
      <c r="D65" s="102">
        <v>0.0051</v>
      </c>
      <c r="E65" s="102" t="s">
        <v>28</v>
      </c>
      <c r="F65" s="102">
        <v>0.013</v>
      </c>
      <c r="G65" s="102" t="s">
        <v>62</v>
      </c>
      <c r="H65" s="102" t="s">
        <v>42</v>
      </c>
      <c r="I65" s="102" t="s">
        <v>34</v>
      </c>
      <c r="J65" s="102">
        <v>2.9</v>
      </c>
      <c r="K65" s="102" t="s">
        <v>64</v>
      </c>
      <c r="L65" s="102" t="s">
        <v>64</v>
      </c>
      <c r="M65" s="102" t="s">
        <v>32</v>
      </c>
      <c r="N65" s="102">
        <v>0.00029</v>
      </c>
      <c r="O65" s="102">
        <v>0.005</v>
      </c>
      <c r="P65" s="102" t="s">
        <v>61</v>
      </c>
      <c r="Q65" s="102">
        <v>0.3</v>
      </c>
      <c r="R65" s="102">
        <v>0.0008</v>
      </c>
      <c r="S65" s="102">
        <v>0.6</v>
      </c>
      <c r="T65" s="102">
        <v>0.0004</v>
      </c>
      <c r="U65" s="102" t="s">
        <v>32</v>
      </c>
      <c r="V65" s="102">
        <v>0.4</v>
      </c>
      <c r="W65" s="102" t="s">
        <v>28</v>
      </c>
      <c r="X65" s="102">
        <v>8E-06</v>
      </c>
      <c r="Y65" s="102" t="s">
        <v>37</v>
      </c>
      <c r="Z65" s="102" t="s">
        <v>28</v>
      </c>
      <c r="AA65" s="102" t="s">
        <v>43</v>
      </c>
      <c r="AB65" s="102">
        <v>1.6</v>
      </c>
      <c r="AC65" s="102" t="s">
        <v>62</v>
      </c>
      <c r="AD65" s="102">
        <v>0.004</v>
      </c>
      <c r="AE65" s="102">
        <v>0.0003</v>
      </c>
      <c r="AF65" s="102" t="s">
        <v>65</v>
      </c>
      <c r="AG65" s="102">
        <v>0.0003</v>
      </c>
      <c r="AH65" s="102" t="s">
        <v>42</v>
      </c>
      <c r="AI65" s="102">
        <v>0.0006</v>
      </c>
      <c r="AJ65" s="218" t="s">
        <v>32</v>
      </c>
    </row>
    <row r="66" spans="1:36" ht="13.5" customHeight="1" thickBot="1">
      <c r="A66" s="103" t="s">
        <v>23</v>
      </c>
      <c r="B66" s="339" t="s">
        <v>54</v>
      </c>
      <c r="C66" s="155">
        <v>0.0037</v>
      </c>
      <c r="D66" s="104">
        <v>0.99</v>
      </c>
      <c r="E66" s="104">
        <v>0.022</v>
      </c>
      <c r="F66" s="104">
        <v>0.226</v>
      </c>
      <c r="G66" s="104" t="s">
        <v>37</v>
      </c>
      <c r="H66" s="104" t="s">
        <v>26</v>
      </c>
      <c r="I66" s="104">
        <v>0.87</v>
      </c>
      <c r="J66" s="104">
        <v>20.6</v>
      </c>
      <c r="K66" s="104">
        <v>0.01</v>
      </c>
      <c r="L66" s="104">
        <v>0.01</v>
      </c>
      <c r="M66" s="104">
        <v>0.121</v>
      </c>
      <c r="N66" s="104">
        <v>0.103</v>
      </c>
      <c r="O66" s="104">
        <v>4.44</v>
      </c>
      <c r="P66" s="104" t="s">
        <v>32</v>
      </c>
      <c r="Q66" s="104">
        <v>5.51</v>
      </c>
      <c r="R66" s="104" t="s">
        <v>34</v>
      </c>
      <c r="S66" s="104">
        <v>3.2</v>
      </c>
      <c r="T66" s="104">
        <v>0.08</v>
      </c>
      <c r="U66" s="104">
        <v>0.033</v>
      </c>
      <c r="V66" s="104">
        <v>7</v>
      </c>
      <c r="W66" s="104">
        <v>0.023</v>
      </c>
      <c r="X66" s="104">
        <v>0.11</v>
      </c>
      <c r="Y66" s="104">
        <v>4</v>
      </c>
      <c r="Z66" s="104" t="s">
        <v>38</v>
      </c>
      <c r="AA66" s="104" t="s">
        <v>38</v>
      </c>
      <c r="AB66" s="104">
        <v>10.7</v>
      </c>
      <c r="AC66" s="104">
        <v>0.04</v>
      </c>
      <c r="AD66" s="104">
        <v>0.11</v>
      </c>
      <c r="AE66" s="104">
        <v>0.104</v>
      </c>
      <c r="AF66" s="104" t="s">
        <v>37</v>
      </c>
      <c r="AG66" s="104">
        <v>0.0025</v>
      </c>
      <c r="AH66" s="104">
        <v>0.023</v>
      </c>
      <c r="AI66" s="104">
        <v>0.24</v>
      </c>
      <c r="AJ66" s="220" t="s">
        <v>33</v>
      </c>
    </row>
    <row r="67" spans="1:36" ht="13.5" customHeight="1" thickTop="1">
      <c r="A67" s="99" t="s">
        <v>23</v>
      </c>
      <c r="B67" s="337" t="s">
        <v>55</v>
      </c>
      <c r="C67" s="153">
        <v>37</v>
      </c>
      <c r="D67" s="100">
        <v>2</v>
      </c>
      <c r="E67" s="100">
        <v>31</v>
      </c>
      <c r="F67" s="100">
        <v>0</v>
      </c>
      <c r="G67" s="100">
        <v>39</v>
      </c>
      <c r="H67" s="100">
        <v>34</v>
      </c>
      <c r="I67" s="100">
        <v>21</v>
      </c>
      <c r="J67" s="100">
        <v>0</v>
      </c>
      <c r="K67" s="100">
        <v>30</v>
      </c>
      <c r="L67" s="100">
        <v>33</v>
      </c>
      <c r="M67" s="100">
        <v>27</v>
      </c>
      <c r="N67" s="100">
        <v>12</v>
      </c>
      <c r="O67" s="100">
        <v>9</v>
      </c>
      <c r="P67" s="100">
        <v>15</v>
      </c>
      <c r="Q67" s="100">
        <v>7</v>
      </c>
      <c r="R67" s="100">
        <v>8</v>
      </c>
      <c r="S67" s="100">
        <v>0</v>
      </c>
      <c r="T67" s="100">
        <v>14</v>
      </c>
      <c r="U67" s="100">
        <v>21</v>
      </c>
      <c r="V67" s="100">
        <v>0</v>
      </c>
      <c r="W67" s="100">
        <v>27</v>
      </c>
      <c r="X67" s="100">
        <v>25</v>
      </c>
      <c r="Y67" s="100">
        <v>31</v>
      </c>
      <c r="Z67" s="100">
        <v>33</v>
      </c>
      <c r="AA67" s="100">
        <v>36</v>
      </c>
      <c r="AB67" s="100">
        <v>0</v>
      </c>
      <c r="AC67" s="100">
        <v>32</v>
      </c>
      <c r="AD67" s="100">
        <v>0</v>
      </c>
      <c r="AE67" s="100">
        <v>22</v>
      </c>
      <c r="AF67" s="100">
        <v>21</v>
      </c>
      <c r="AG67" s="100">
        <v>7</v>
      </c>
      <c r="AH67" s="100">
        <v>36</v>
      </c>
      <c r="AI67" s="100">
        <v>12</v>
      </c>
      <c r="AJ67" s="217">
        <v>17</v>
      </c>
    </row>
    <row r="68" spans="1:36" ht="13.5" customHeight="1">
      <c r="A68" s="101" t="s">
        <v>23</v>
      </c>
      <c r="B68" s="338" t="s">
        <v>56</v>
      </c>
      <c r="C68" s="154">
        <v>90</v>
      </c>
      <c r="D68" s="102">
        <v>5</v>
      </c>
      <c r="E68" s="102">
        <v>76</v>
      </c>
      <c r="F68" s="102">
        <v>0</v>
      </c>
      <c r="G68" s="102">
        <v>95</v>
      </c>
      <c r="H68" s="102">
        <v>83</v>
      </c>
      <c r="I68" s="102">
        <v>51</v>
      </c>
      <c r="J68" s="102">
        <v>0</v>
      </c>
      <c r="K68" s="102">
        <v>73</v>
      </c>
      <c r="L68" s="102">
        <v>80</v>
      </c>
      <c r="M68" s="102">
        <v>66</v>
      </c>
      <c r="N68" s="102">
        <v>29</v>
      </c>
      <c r="O68" s="102">
        <v>22</v>
      </c>
      <c r="P68" s="102">
        <v>100</v>
      </c>
      <c r="Q68" s="102">
        <v>17</v>
      </c>
      <c r="R68" s="102">
        <v>47</v>
      </c>
      <c r="S68" s="102">
        <v>0</v>
      </c>
      <c r="T68" s="102">
        <v>34</v>
      </c>
      <c r="U68" s="102">
        <v>51</v>
      </c>
      <c r="V68" s="102">
        <v>0</v>
      </c>
      <c r="W68" s="102">
        <v>66</v>
      </c>
      <c r="X68" s="102">
        <v>61</v>
      </c>
      <c r="Y68" s="102">
        <v>76</v>
      </c>
      <c r="Z68" s="102">
        <v>80</v>
      </c>
      <c r="AA68" s="102">
        <v>88</v>
      </c>
      <c r="AB68" s="102">
        <v>0</v>
      </c>
      <c r="AC68" s="102">
        <v>78</v>
      </c>
      <c r="AD68" s="102">
        <v>0</v>
      </c>
      <c r="AE68" s="102">
        <v>54</v>
      </c>
      <c r="AF68" s="102">
        <v>91</v>
      </c>
      <c r="AG68" s="102">
        <v>39</v>
      </c>
      <c r="AH68" s="102">
        <v>88</v>
      </c>
      <c r="AI68" s="102">
        <v>29</v>
      </c>
      <c r="AJ68" s="218">
        <v>94</v>
      </c>
    </row>
    <row r="69" spans="1:36" ht="13.5" customHeight="1">
      <c r="A69" s="101" t="s">
        <v>23</v>
      </c>
      <c r="B69" s="338" t="s">
        <v>57</v>
      </c>
      <c r="C69" s="154" t="s">
        <v>35</v>
      </c>
      <c r="D69" s="102" t="s">
        <v>26</v>
      </c>
      <c r="E69" s="102" t="s">
        <v>29</v>
      </c>
      <c r="F69" s="102" t="s">
        <v>60</v>
      </c>
      <c r="G69" s="102" t="s">
        <v>37</v>
      </c>
      <c r="H69" s="102" t="s">
        <v>26</v>
      </c>
      <c r="I69" s="102" t="s">
        <v>26</v>
      </c>
      <c r="J69" s="102" t="s">
        <v>60</v>
      </c>
      <c r="K69" s="102" t="s">
        <v>37</v>
      </c>
      <c r="L69" s="102" t="s">
        <v>34</v>
      </c>
      <c r="M69" s="102" t="s">
        <v>34</v>
      </c>
      <c r="N69" s="102" t="s">
        <v>37</v>
      </c>
      <c r="O69" s="102" t="s">
        <v>26</v>
      </c>
      <c r="P69" s="102" t="s">
        <v>32</v>
      </c>
      <c r="Q69" s="102" t="s">
        <v>39</v>
      </c>
      <c r="R69" s="102" t="s">
        <v>34</v>
      </c>
      <c r="S69" s="102" t="s">
        <v>60</v>
      </c>
      <c r="T69" s="102" t="s">
        <v>33</v>
      </c>
      <c r="U69" s="102" t="s">
        <v>37</v>
      </c>
      <c r="V69" s="102" t="s">
        <v>60</v>
      </c>
      <c r="W69" s="102" t="s">
        <v>34</v>
      </c>
      <c r="X69" s="102" t="s">
        <v>29</v>
      </c>
      <c r="Y69" s="102" t="s">
        <v>39</v>
      </c>
      <c r="Z69" s="102" t="s">
        <v>38</v>
      </c>
      <c r="AA69" s="102" t="s">
        <v>38</v>
      </c>
      <c r="AB69" s="102" t="s">
        <v>60</v>
      </c>
      <c r="AC69" s="102" t="s">
        <v>33</v>
      </c>
      <c r="AD69" s="102" t="s">
        <v>60</v>
      </c>
      <c r="AE69" s="102" t="s">
        <v>34</v>
      </c>
      <c r="AF69" s="102" t="s">
        <v>37</v>
      </c>
      <c r="AG69" s="102" t="s">
        <v>31</v>
      </c>
      <c r="AH69" s="102" t="s">
        <v>34</v>
      </c>
      <c r="AI69" s="102" t="s">
        <v>33</v>
      </c>
      <c r="AJ69" s="218" t="s">
        <v>33</v>
      </c>
    </row>
    <row r="70" spans="1:36" ht="13.5" customHeight="1">
      <c r="A70" s="101" t="s">
        <v>23</v>
      </c>
      <c r="B70" s="338" t="s">
        <v>58</v>
      </c>
      <c r="C70" s="154">
        <v>9.99999974737875E-05</v>
      </c>
      <c r="D70" s="102">
        <v>0.014299999922514</v>
      </c>
      <c r="E70" s="102">
        <v>0.000500000023748726</v>
      </c>
      <c r="F70" s="102">
        <v>0.025000000372529</v>
      </c>
      <c r="G70" s="102">
        <v>9.99999974737875E-05</v>
      </c>
      <c r="H70" s="102">
        <v>0.000500000023748726</v>
      </c>
      <c r="I70" s="102">
        <v>0.025000000372529</v>
      </c>
      <c r="J70" s="102">
        <v>7.73000001907349</v>
      </c>
      <c r="K70" s="102">
        <v>9.99999974737875E-05</v>
      </c>
      <c r="L70" s="102">
        <v>0.000500000023748726</v>
      </c>
      <c r="M70" s="102">
        <v>0.000500000023748726</v>
      </c>
      <c r="N70" s="102">
        <v>0.000500000023748726</v>
      </c>
      <c r="O70" s="102">
        <v>0.025000000372529</v>
      </c>
      <c r="P70" s="102">
        <v>9.99999987368938E-06</v>
      </c>
      <c r="Q70" s="102">
        <v>0.370000004768372</v>
      </c>
      <c r="R70" s="102">
        <v>0.000500000023748726</v>
      </c>
      <c r="S70" s="102">
        <v>1.20000004768372</v>
      </c>
      <c r="T70" s="102">
        <v>0.000769999984186143</v>
      </c>
      <c r="U70" s="102">
        <v>0.000250000011874363</v>
      </c>
      <c r="V70" s="102">
        <v>1.63999998569489</v>
      </c>
      <c r="W70" s="102">
        <v>0.000500000023748726</v>
      </c>
      <c r="X70" s="102">
        <v>0.000500000023748726</v>
      </c>
      <c r="Y70" s="102">
        <v>0.00499999988824129</v>
      </c>
      <c r="Z70" s="102">
        <v>0.000500000023748726</v>
      </c>
      <c r="AA70" s="102">
        <v>0.000500000023748726</v>
      </c>
      <c r="AB70" s="102">
        <v>3.45000004768372</v>
      </c>
      <c r="AC70" s="102">
        <v>0.000500000023748726</v>
      </c>
      <c r="AD70" s="102">
        <v>0.0384999997913837</v>
      </c>
      <c r="AE70" s="102">
        <v>0.000500000023748726</v>
      </c>
      <c r="AF70" s="102">
        <v>1.74999998736894E-05</v>
      </c>
      <c r="AG70" s="102">
        <v>0.000250000008905772</v>
      </c>
      <c r="AH70" s="102">
        <v>0.000500000023748726</v>
      </c>
      <c r="AI70" s="102">
        <v>0.0020000000949949</v>
      </c>
      <c r="AJ70" s="218">
        <v>0.00100000003562309</v>
      </c>
    </row>
    <row r="71" spans="1:36" ht="13.5" customHeight="1" thickBot="1">
      <c r="A71" s="105" t="s">
        <v>23</v>
      </c>
      <c r="B71" s="340" t="s">
        <v>59</v>
      </c>
      <c r="C71" s="156">
        <v>0.00150000001303852</v>
      </c>
      <c r="D71" s="106">
        <v>0.0740000009536743</v>
      </c>
      <c r="E71" s="106">
        <v>0.00249999994412065</v>
      </c>
      <c r="F71" s="106">
        <v>0.130999997258186</v>
      </c>
      <c r="G71" s="106">
        <v>0.000500000023748726</v>
      </c>
      <c r="H71" s="106">
        <v>0.0199999995529652</v>
      </c>
      <c r="I71" s="106">
        <v>0.100000001490116</v>
      </c>
      <c r="J71" s="228">
        <v>16.7999992370605</v>
      </c>
      <c r="K71" s="106">
        <v>0.000500000023748726</v>
      </c>
      <c r="L71" s="106">
        <v>0.00249999994412065</v>
      </c>
      <c r="M71" s="106">
        <v>0.00249999994412065</v>
      </c>
      <c r="N71" s="106">
        <v>0.017000000923872</v>
      </c>
      <c r="O71" s="106">
        <v>0.178000003099442</v>
      </c>
      <c r="P71" s="106">
        <v>9.99999987368938E-06</v>
      </c>
      <c r="Q71" s="106">
        <v>0.600000023841858</v>
      </c>
      <c r="R71" s="106">
        <v>0.00120000005699694</v>
      </c>
      <c r="S71" s="106">
        <v>2.5</v>
      </c>
      <c r="T71" s="106">
        <v>0.00499999988824129</v>
      </c>
      <c r="U71" s="106">
        <v>0.00100000004749745</v>
      </c>
      <c r="V71" s="106">
        <v>2.26999998092651</v>
      </c>
      <c r="W71" s="106">
        <v>0.00249999994412065</v>
      </c>
      <c r="X71" s="106">
        <v>0.00600000005215406</v>
      </c>
      <c r="Y71" s="106">
        <v>0.0750000029802322</v>
      </c>
      <c r="Z71" s="106">
        <v>0.0149999996647239</v>
      </c>
      <c r="AA71" s="106">
        <v>0.00249999994412065</v>
      </c>
      <c r="AB71" s="106">
        <v>5.1</v>
      </c>
      <c r="AC71" s="106">
        <v>0.00499999988824129</v>
      </c>
      <c r="AD71" s="106">
        <v>0.0724000036716461</v>
      </c>
      <c r="AE71" s="106">
        <v>0.00350000010803342</v>
      </c>
      <c r="AF71" s="106">
        <v>7.49999993684469E-05</v>
      </c>
      <c r="AG71" s="224">
        <v>0.000761499992827885</v>
      </c>
      <c r="AH71" s="106">
        <v>0.00249999994412065</v>
      </c>
      <c r="AI71" s="106">
        <v>0.0199999995529652</v>
      </c>
      <c r="AJ71" s="221">
        <v>0.00499999997206032</v>
      </c>
    </row>
    <row r="72" spans="1:37" ht="12.75">
      <c r="A72" s="359" t="s">
        <v>156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</row>
    <row r="73" spans="1:37" ht="12.75">
      <c r="A73" s="356" t="s">
        <v>46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</row>
    <row r="74" spans="1:37" ht="12.75">
      <c r="A74" s="356" t="s">
        <v>157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</row>
    <row r="75" spans="1:37" ht="12.75">
      <c r="A75" s="356" t="s">
        <v>47</v>
      </c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</row>
  </sheetData>
  <mergeCells count="5">
    <mergeCell ref="A75:AK75"/>
    <mergeCell ref="A3:B3"/>
    <mergeCell ref="A72:AK72"/>
    <mergeCell ref="A73:AK73"/>
    <mergeCell ref="A74:AK74"/>
  </mergeCells>
  <printOptions/>
  <pageMargins left="0.7480314960629921" right="0.7480314960629921" top="1.08" bottom="0.984251968503937" header="0.42" footer="0.5118110236220472"/>
  <pageSetup fitToHeight="2" horizontalDpi="600" verticalDpi="600" orientation="landscape" pageOrder="overThenDown" paperSize="3" scale="95" r:id="rId4"/>
  <headerFooter alignWithMargins="0">
    <oddHeader>&amp;L&amp;"Arial,Italic"&amp;8Faro Mine Complex Closure and Reclamation-Project Proposal&amp;"Arial,Regular"&amp;10
&amp;8Appendices to Current Environmental Conditions Supporting Document&amp;10
&amp;C&amp;"Arial,Bold"&amp;12
B2.2-1 Vangorda Creek Drainage Reference Sites</oddHeader>
    <oddFooter>&amp;L&amp;6&amp;F&amp;C&amp;P&amp;R&amp;G</oddFooter>
  </headerFooter>
  <ignoredErrors>
    <ignoredError sqref="A13:AD14 AE13:AI14" formulaRange="1"/>
  </ignoredError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0" sqref="S10"/>
    </sheetView>
  </sheetViews>
  <sheetFormatPr defaultColWidth="9.140625" defaultRowHeight="12.75"/>
  <cols>
    <col min="1" max="1" width="10.8515625" style="363" customWidth="1"/>
    <col min="2" max="2" width="56.140625" style="363" customWidth="1"/>
    <col min="3" max="36" width="10.7109375" style="363" customWidth="1"/>
    <col min="37" max="16384" width="9.140625" style="363" customWidth="1"/>
  </cols>
  <sheetData>
    <row r="1" spans="1:36" ht="13.5" thickBot="1">
      <c r="A1" s="70" t="s">
        <v>163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</row>
    <row r="2" spans="1:36" ht="26.25" thickBot="1">
      <c r="A2" s="341" t="s">
        <v>1</v>
      </c>
      <c r="B2" s="342" t="s">
        <v>2</v>
      </c>
      <c r="C2" s="343" t="s">
        <v>102</v>
      </c>
      <c r="D2" s="344" t="s">
        <v>103</v>
      </c>
      <c r="E2" s="344" t="s">
        <v>104</v>
      </c>
      <c r="F2" s="344" t="s">
        <v>105</v>
      </c>
      <c r="G2" s="344" t="s">
        <v>95</v>
      </c>
      <c r="H2" s="344" t="s">
        <v>107</v>
      </c>
      <c r="I2" s="344" t="s">
        <v>106</v>
      </c>
      <c r="J2" s="344" t="s">
        <v>112</v>
      </c>
      <c r="K2" s="344" t="s">
        <v>108</v>
      </c>
      <c r="L2" s="344" t="s">
        <v>109</v>
      </c>
      <c r="M2" s="344" t="s">
        <v>110</v>
      </c>
      <c r="N2" s="344" t="s">
        <v>113</v>
      </c>
      <c r="O2" s="344" t="s">
        <v>111</v>
      </c>
      <c r="P2" s="344" t="s">
        <v>114</v>
      </c>
      <c r="Q2" s="344" t="s">
        <v>93</v>
      </c>
      <c r="R2" s="344" t="s">
        <v>94</v>
      </c>
      <c r="S2" s="344" t="s">
        <v>149</v>
      </c>
      <c r="T2" s="344" t="s">
        <v>116</v>
      </c>
      <c r="U2" s="344" t="s">
        <v>150</v>
      </c>
      <c r="V2" s="344" t="s">
        <v>115</v>
      </c>
      <c r="W2" s="344" t="s">
        <v>118</v>
      </c>
      <c r="X2" s="344" t="s">
        <v>117</v>
      </c>
      <c r="Y2" s="344" t="s">
        <v>98</v>
      </c>
      <c r="Z2" s="344" t="s">
        <v>119</v>
      </c>
      <c r="AA2" s="344" t="s">
        <v>120</v>
      </c>
      <c r="AB2" s="344" t="s">
        <v>96</v>
      </c>
      <c r="AC2" s="344" t="s">
        <v>122</v>
      </c>
      <c r="AD2" s="344" t="s">
        <v>121</v>
      </c>
      <c r="AE2" s="344" t="s">
        <v>97</v>
      </c>
      <c r="AF2" s="344" t="s">
        <v>101</v>
      </c>
      <c r="AG2" s="344" t="s">
        <v>99</v>
      </c>
      <c r="AH2" s="344" t="s">
        <v>100</v>
      </c>
      <c r="AI2" s="344" t="s">
        <v>123</v>
      </c>
      <c r="AJ2" s="345" t="s">
        <v>124</v>
      </c>
    </row>
    <row r="3" spans="1:36" ht="13.5" customHeight="1">
      <c r="A3" s="25" t="s">
        <v>48</v>
      </c>
      <c r="B3" s="259">
        <v>39168</v>
      </c>
      <c r="C3" s="287" t="s">
        <v>42</v>
      </c>
      <c r="D3" s="288">
        <v>0.007</v>
      </c>
      <c r="E3" s="288">
        <v>0.0002</v>
      </c>
      <c r="F3" s="288">
        <v>0.037</v>
      </c>
      <c r="G3" s="288" t="s">
        <v>33</v>
      </c>
      <c r="H3" s="288" t="s">
        <v>27</v>
      </c>
      <c r="I3" s="288" t="s">
        <v>27</v>
      </c>
      <c r="J3" s="288">
        <v>12.6</v>
      </c>
      <c r="K3" s="288">
        <v>2E-05</v>
      </c>
      <c r="L3" s="288" t="s">
        <v>27</v>
      </c>
      <c r="M3" s="288" t="s">
        <v>27</v>
      </c>
      <c r="N3" s="288">
        <v>0.0005</v>
      </c>
      <c r="O3" s="288">
        <v>0.01</v>
      </c>
      <c r="P3" s="288" t="s">
        <v>61</v>
      </c>
      <c r="Q3" s="288">
        <v>0.66</v>
      </c>
      <c r="R3" s="288">
        <v>0.0003</v>
      </c>
      <c r="S3" s="288">
        <v>2.45</v>
      </c>
      <c r="T3" s="288">
        <v>0.001</v>
      </c>
      <c r="U3" s="288" t="s">
        <v>32</v>
      </c>
      <c r="V3" s="288">
        <v>2.06</v>
      </c>
      <c r="W3" s="288">
        <v>0.0003</v>
      </c>
      <c r="X3" s="288" t="s">
        <v>27</v>
      </c>
      <c r="Y3" s="288" t="s">
        <v>38</v>
      </c>
      <c r="Z3" s="288" t="s">
        <v>27</v>
      </c>
      <c r="AA3" s="288" t="s">
        <v>27</v>
      </c>
      <c r="AB3" s="288">
        <v>5.31</v>
      </c>
      <c r="AC3" s="288" t="s">
        <v>27</v>
      </c>
      <c r="AD3" s="288">
        <v>0.061</v>
      </c>
      <c r="AE3" s="288">
        <v>0.0003</v>
      </c>
      <c r="AF3" s="288" t="s">
        <v>28</v>
      </c>
      <c r="AG3" s="288">
        <v>0.0006</v>
      </c>
      <c r="AH3" s="288" t="s">
        <v>27</v>
      </c>
      <c r="AI3" s="288" t="s">
        <v>25</v>
      </c>
      <c r="AJ3" s="289" t="s">
        <v>37</v>
      </c>
    </row>
    <row r="4" spans="1:36" ht="13.5" customHeight="1">
      <c r="A4" s="26" t="s">
        <v>48</v>
      </c>
      <c r="B4" s="260">
        <v>39351</v>
      </c>
      <c r="C4" s="290" t="s">
        <v>81</v>
      </c>
      <c r="D4" s="51">
        <v>0.04</v>
      </c>
      <c r="E4" s="51">
        <v>0.0002</v>
      </c>
      <c r="F4" s="51">
        <v>0.0256</v>
      </c>
      <c r="G4" s="51" t="s">
        <v>83</v>
      </c>
      <c r="H4" s="51" t="s">
        <v>80</v>
      </c>
      <c r="I4" s="51" t="s">
        <v>80</v>
      </c>
      <c r="J4" s="51">
        <v>9.25</v>
      </c>
      <c r="K4" s="51" t="s">
        <v>81</v>
      </c>
      <c r="L4" s="51">
        <v>0.0001</v>
      </c>
      <c r="M4" s="51">
        <v>0.0004</v>
      </c>
      <c r="N4" s="51">
        <v>0.0006</v>
      </c>
      <c r="O4" s="51">
        <v>0.028</v>
      </c>
      <c r="P4" s="51" t="s">
        <v>81</v>
      </c>
      <c r="Q4" s="51">
        <v>0.348</v>
      </c>
      <c r="R4" s="51">
        <v>0.0005</v>
      </c>
      <c r="S4" s="51">
        <v>1.74</v>
      </c>
      <c r="T4" s="51">
        <v>0.0005600000000000001</v>
      </c>
      <c r="U4" s="51">
        <v>0.00013000000000000002</v>
      </c>
      <c r="V4" s="51">
        <v>1.68</v>
      </c>
      <c r="W4" s="51" t="s">
        <v>85</v>
      </c>
      <c r="X4" s="51">
        <v>5E-05</v>
      </c>
      <c r="Y4" s="51" t="s">
        <v>86</v>
      </c>
      <c r="Z4" s="51">
        <v>0.0008900000000000001</v>
      </c>
      <c r="AA4" s="51" t="s">
        <v>85</v>
      </c>
      <c r="AB4" s="51">
        <v>4.4</v>
      </c>
      <c r="AC4" s="51" t="s">
        <v>80</v>
      </c>
      <c r="AD4" s="51">
        <v>0.046700000000000005</v>
      </c>
      <c r="AE4" s="51">
        <v>0.0026</v>
      </c>
      <c r="AF4" s="51">
        <v>5E-05</v>
      </c>
      <c r="AG4" s="51">
        <v>0.00035</v>
      </c>
      <c r="AH4" s="51">
        <v>5.9999999999999995E-05</v>
      </c>
      <c r="AI4" s="51">
        <v>0.0022</v>
      </c>
      <c r="AJ4" s="123">
        <v>0.00023999999999999998</v>
      </c>
    </row>
    <row r="5" spans="1:36" ht="13.5" customHeight="1">
      <c r="A5" s="26" t="s">
        <v>48</v>
      </c>
      <c r="B5" s="260">
        <v>39380</v>
      </c>
      <c r="C5" s="290" t="s">
        <v>87</v>
      </c>
      <c r="D5" s="51">
        <v>0.0152</v>
      </c>
      <c r="E5" s="51">
        <v>0.00017</v>
      </c>
      <c r="F5" s="51">
        <v>0.0285</v>
      </c>
      <c r="G5" s="51" t="s">
        <v>88</v>
      </c>
      <c r="H5" s="51">
        <v>1E-05</v>
      </c>
      <c r="I5" s="51" t="s">
        <v>87</v>
      </c>
      <c r="J5" s="51">
        <v>10.2</v>
      </c>
      <c r="K5" s="51">
        <v>1.4E-05</v>
      </c>
      <c r="L5" s="51">
        <v>1.1E-05</v>
      </c>
      <c r="M5" s="51">
        <v>0.0001</v>
      </c>
      <c r="N5" s="51">
        <v>0.00051</v>
      </c>
      <c r="O5" s="51">
        <v>1.4E-05</v>
      </c>
      <c r="P5" s="51"/>
      <c r="Q5" s="51">
        <v>0.34</v>
      </c>
      <c r="R5" s="51">
        <v>0.0005</v>
      </c>
      <c r="S5" s="51">
        <v>1.79</v>
      </c>
      <c r="T5" s="51">
        <v>0.00074</v>
      </c>
      <c r="U5" s="51">
        <v>0.00013000000000000002</v>
      </c>
      <c r="V5" s="51">
        <v>1.64</v>
      </c>
      <c r="W5" s="51">
        <v>0.00014000000000000001</v>
      </c>
      <c r="X5" s="51">
        <v>0.00013900000000000002</v>
      </c>
      <c r="Y5" s="51"/>
      <c r="Z5" s="51">
        <v>2E-05</v>
      </c>
      <c r="AA5" s="51" t="s">
        <v>89</v>
      </c>
      <c r="AB5" s="51"/>
      <c r="AC5" s="51">
        <v>2E-05</v>
      </c>
      <c r="AD5" s="51">
        <v>0.052899999999999996</v>
      </c>
      <c r="AE5" s="51" t="s">
        <v>85</v>
      </c>
      <c r="AF5" s="51">
        <v>2E-06</v>
      </c>
      <c r="AG5" s="51">
        <v>0.000382</v>
      </c>
      <c r="AH5" s="51" t="s">
        <v>84</v>
      </c>
      <c r="AI5" s="51">
        <v>0.002</v>
      </c>
      <c r="AJ5" s="123">
        <v>0.0001</v>
      </c>
    </row>
    <row r="6" spans="1:36" ht="13.5" customHeight="1">
      <c r="A6" s="26" t="s">
        <v>48</v>
      </c>
      <c r="B6" s="260">
        <v>39407</v>
      </c>
      <c r="C6" s="290" t="s">
        <v>87</v>
      </c>
      <c r="D6" s="51">
        <v>0.0154</v>
      </c>
      <c r="E6" s="51">
        <v>0.00017999999999999998</v>
      </c>
      <c r="F6" s="51">
        <v>0.0317</v>
      </c>
      <c r="G6" s="51" t="s">
        <v>88</v>
      </c>
      <c r="H6" s="51">
        <v>1E-05</v>
      </c>
      <c r="I6" s="51" t="s">
        <v>87</v>
      </c>
      <c r="J6" s="51">
        <v>11.6</v>
      </c>
      <c r="K6" s="51">
        <v>1E-05</v>
      </c>
      <c r="L6" s="51">
        <v>1.3E-05</v>
      </c>
      <c r="M6" s="51" t="s">
        <v>82</v>
      </c>
      <c r="N6" s="51">
        <v>0.00031</v>
      </c>
      <c r="O6" s="51">
        <v>0.013</v>
      </c>
      <c r="P6" s="51"/>
      <c r="Q6" s="51">
        <v>0.37</v>
      </c>
      <c r="R6" s="51" t="s">
        <v>85</v>
      </c>
      <c r="S6" s="51">
        <v>2.11</v>
      </c>
      <c r="T6" s="51">
        <v>0.00031</v>
      </c>
      <c r="U6" s="51">
        <v>0.00014000000000000001</v>
      </c>
      <c r="V6" s="51">
        <v>1.63</v>
      </c>
      <c r="W6" s="51">
        <v>0.00016</v>
      </c>
      <c r="X6" s="51">
        <v>0.00010899999999999999</v>
      </c>
      <c r="Y6" s="51"/>
      <c r="Z6" s="51">
        <v>2.9999999999999997E-05</v>
      </c>
      <c r="AA6" s="51">
        <v>4E-05</v>
      </c>
      <c r="AB6" s="51">
        <v>4.6</v>
      </c>
      <c r="AC6" s="51" t="s">
        <v>81</v>
      </c>
      <c r="AD6" s="51">
        <v>0.0583</v>
      </c>
      <c r="AE6" s="51" t="s">
        <v>85</v>
      </c>
      <c r="AF6" s="51" t="s">
        <v>90</v>
      </c>
      <c r="AG6" s="51">
        <v>0.000458</v>
      </c>
      <c r="AH6" s="51" t="s">
        <v>84</v>
      </c>
      <c r="AI6" s="51">
        <v>0.001</v>
      </c>
      <c r="AJ6" s="123" t="s">
        <v>82</v>
      </c>
    </row>
    <row r="7" spans="1:36" ht="13.5" customHeight="1" thickBot="1">
      <c r="A7" s="27" t="s">
        <v>48</v>
      </c>
      <c r="B7" s="261">
        <v>39429</v>
      </c>
      <c r="C7" s="291" t="s">
        <v>87</v>
      </c>
      <c r="D7" s="57">
        <v>0.015099999999999999</v>
      </c>
      <c r="E7" s="57">
        <v>0.0002</v>
      </c>
      <c r="F7" s="57">
        <v>0.034</v>
      </c>
      <c r="G7" s="57" t="s">
        <v>88</v>
      </c>
      <c r="H7" s="57">
        <v>1E-05</v>
      </c>
      <c r="I7" s="57" t="s">
        <v>87</v>
      </c>
      <c r="J7" s="57">
        <v>12</v>
      </c>
      <c r="K7" s="57">
        <v>1.7999999999999997E-05</v>
      </c>
      <c r="L7" s="57">
        <v>2.1000000000000002E-05</v>
      </c>
      <c r="M7" s="57" t="s">
        <v>82</v>
      </c>
      <c r="N7" s="57">
        <v>0.0008399999999999999</v>
      </c>
      <c r="O7" s="57">
        <v>0.013</v>
      </c>
      <c r="P7" s="57"/>
      <c r="Q7" s="57">
        <v>0.43</v>
      </c>
      <c r="R7" s="57">
        <v>0.0006</v>
      </c>
      <c r="S7" s="57">
        <v>2.1</v>
      </c>
      <c r="T7" s="57">
        <v>0.00098</v>
      </c>
      <c r="U7" s="57">
        <v>0.00015</v>
      </c>
      <c r="V7" s="57">
        <v>1.76</v>
      </c>
      <c r="W7" s="57">
        <v>0.00026000000000000003</v>
      </c>
      <c r="X7" s="57">
        <v>4.1E-05</v>
      </c>
      <c r="Y7" s="57"/>
      <c r="Z7" s="57">
        <v>5.9999999999999995E-05</v>
      </c>
      <c r="AA7" s="57">
        <v>5.9999999999999995E-05</v>
      </c>
      <c r="AB7" s="57">
        <v>4.94</v>
      </c>
      <c r="AC7" s="57">
        <v>2E-05</v>
      </c>
      <c r="AD7" s="57">
        <v>0.060200000000000004</v>
      </c>
      <c r="AE7" s="57" t="s">
        <v>85</v>
      </c>
      <c r="AF7" s="57">
        <v>4E-06</v>
      </c>
      <c r="AG7" s="57">
        <v>0.000421</v>
      </c>
      <c r="AH7" s="57">
        <v>0.0002</v>
      </c>
      <c r="AI7" s="57">
        <v>0.0015</v>
      </c>
      <c r="AJ7" s="124">
        <v>0.0001</v>
      </c>
    </row>
    <row r="8" spans="1:36" ht="13.5" customHeight="1" thickTop="1">
      <c r="A8" s="28" t="s">
        <v>48</v>
      </c>
      <c r="B8" s="327" t="s">
        <v>49</v>
      </c>
      <c r="C8" s="111">
        <v>5</v>
      </c>
      <c r="D8" s="56">
        <v>5</v>
      </c>
      <c r="E8" s="56">
        <v>5</v>
      </c>
      <c r="F8" s="56">
        <v>5</v>
      </c>
      <c r="G8" s="56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2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2</v>
      </c>
      <c r="Z8" s="56">
        <v>5</v>
      </c>
      <c r="AA8" s="56">
        <v>5</v>
      </c>
      <c r="AB8" s="56">
        <v>4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122">
        <v>5</v>
      </c>
    </row>
    <row r="9" spans="1:36" ht="13.5" customHeight="1">
      <c r="A9" s="26" t="s">
        <v>48</v>
      </c>
      <c r="B9" s="320" t="s">
        <v>50</v>
      </c>
      <c r="C9" s="112">
        <v>2.5E-06</v>
      </c>
      <c r="D9" s="51">
        <v>0.0152</v>
      </c>
      <c r="E9" s="51">
        <v>0.0002</v>
      </c>
      <c r="F9" s="51">
        <v>0.0317</v>
      </c>
      <c r="G9" s="51">
        <v>0.0025</v>
      </c>
      <c r="H9" s="51">
        <v>1E-05</v>
      </c>
      <c r="I9" s="51">
        <v>2.5E-06</v>
      </c>
      <c r="J9" s="51">
        <v>11.6</v>
      </c>
      <c r="K9" s="51">
        <v>1.4E-05</v>
      </c>
      <c r="L9" s="51">
        <v>2.1000000000000002E-05</v>
      </c>
      <c r="M9" s="51">
        <v>0.0001</v>
      </c>
      <c r="N9" s="51">
        <v>0.00051</v>
      </c>
      <c r="O9" s="51">
        <v>0.013</v>
      </c>
      <c r="P9" s="51">
        <v>6.25E-06</v>
      </c>
      <c r="Q9" s="51">
        <v>0.37</v>
      </c>
      <c r="R9" s="51">
        <v>0.0005</v>
      </c>
      <c r="S9" s="51">
        <v>2.1</v>
      </c>
      <c r="T9" s="51">
        <v>0.00074</v>
      </c>
      <c r="U9" s="51">
        <v>0.00013000000000000002</v>
      </c>
      <c r="V9" s="51">
        <v>1.68</v>
      </c>
      <c r="W9" s="51">
        <v>0.00025</v>
      </c>
      <c r="X9" s="51">
        <v>0.0001</v>
      </c>
      <c r="Y9" s="51">
        <v>0.0325</v>
      </c>
      <c r="Z9" s="51">
        <v>5.9999999999999995E-05</v>
      </c>
      <c r="AA9" s="51">
        <v>5.9999999999999995E-05</v>
      </c>
      <c r="AB9" s="51">
        <v>4.77</v>
      </c>
      <c r="AC9" s="51">
        <v>2E-05</v>
      </c>
      <c r="AD9" s="51">
        <v>0.0583</v>
      </c>
      <c r="AE9" s="51">
        <v>0.00025</v>
      </c>
      <c r="AF9" s="51">
        <v>4E-06</v>
      </c>
      <c r="AG9" s="51">
        <v>0.000421</v>
      </c>
      <c r="AH9" s="51">
        <v>0.0001</v>
      </c>
      <c r="AI9" s="51">
        <v>0.0015</v>
      </c>
      <c r="AJ9" s="123">
        <v>0.0001</v>
      </c>
    </row>
    <row r="10" spans="1:36" ht="13.5" customHeight="1">
      <c r="A10" s="26" t="s">
        <v>48</v>
      </c>
      <c r="B10" s="320" t="s">
        <v>51</v>
      </c>
      <c r="C10" s="112">
        <v>7.500000000000001E-06</v>
      </c>
      <c r="D10" s="127">
        <v>0.01854</v>
      </c>
      <c r="E10" s="51">
        <v>0.00019</v>
      </c>
      <c r="F10" s="51">
        <v>0.03136</v>
      </c>
      <c r="G10" s="51">
        <v>0.0033</v>
      </c>
      <c r="H10" s="51">
        <v>3.1E-05</v>
      </c>
      <c r="I10" s="51">
        <v>2.6500000000000004E-05</v>
      </c>
      <c r="J10" s="51">
        <v>11.13</v>
      </c>
      <c r="K10" s="51">
        <v>1.34E-05</v>
      </c>
      <c r="L10" s="51">
        <v>4.9E-05</v>
      </c>
      <c r="M10" s="51">
        <v>0.00014000000000000001</v>
      </c>
      <c r="N10" s="51">
        <v>0.000552</v>
      </c>
      <c r="O10" s="127">
        <v>0.0128028</v>
      </c>
      <c r="P10" s="51">
        <v>6.25E-06</v>
      </c>
      <c r="Q10" s="128">
        <v>0.42960000000000004</v>
      </c>
      <c r="R10" s="51">
        <v>0.00043</v>
      </c>
      <c r="S10" s="129">
        <v>2.038</v>
      </c>
      <c r="T10" s="51">
        <v>0.000718</v>
      </c>
      <c r="U10" s="51">
        <v>0.00012000000000000002</v>
      </c>
      <c r="V10" s="129">
        <v>1.754</v>
      </c>
      <c r="W10" s="51">
        <v>0.00022199999999999998</v>
      </c>
      <c r="X10" s="51">
        <v>8.78E-05</v>
      </c>
      <c r="Y10" s="51">
        <v>0.0325</v>
      </c>
      <c r="Z10" s="51">
        <v>0.00022</v>
      </c>
      <c r="AA10" s="51">
        <v>9.4E-05</v>
      </c>
      <c r="AB10" s="129">
        <v>4.81</v>
      </c>
      <c r="AC10" s="51">
        <v>3.4E-05</v>
      </c>
      <c r="AD10" s="127">
        <v>0.05582</v>
      </c>
      <c r="AE10" s="51">
        <v>0.0007300000000000001</v>
      </c>
      <c r="AF10" s="51">
        <v>1.34E-05</v>
      </c>
      <c r="AG10" s="131">
        <v>0.00044219999999999996</v>
      </c>
      <c r="AH10" s="51">
        <v>0.00011199999999999998</v>
      </c>
      <c r="AI10" s="51">
        <v>0.0014399999999999999</v>
      </c>
      <c r="AJ10" s="123">
        <v>0.000298</v>
      </c>
    </row>
    <row r="11" spans="1:36" ht="13.5" customHeight="1">
      <c r="A11" s="26" t="s">
        <v>48</v>
      </c>
      <c r="B11" s="320" t="s">
        <v>52</v>
      </c>
      <c r="C11" s="125">
        <v>9.842509842514764E-06</v>
      </c>
      <c r="D11" s="127">
        <v>0.01251551037712805</v>
      </c>
      <c r="E11" s="126">
        <v>1.4142135623730953E-05</v>
      </c>
      <c r="F11" s="158">
        <v>0.004479174031001697</v>
      </c>
      <c r="G11" s="158">
        <v>0.0011510864433221337</v>
      </c>
      <c r="H11" s="126">
        <v>3.9115214431215894E-05</v>
      </c>
      <c r="I11" s="126">
        <v>4.222706478077775E-05</v>
      </c>
      <c r="J11" s="129">
        <v>1.3727709204379304</v>
      </c>
      <c r="K11" s="126">
        <v>6.06630035524124E-06</v>
      </c>
      <c r="L11" s="126">
        <v>4.670653059262699E-05</v>
      </c>
      <c r="M11" s="158">
        <v>0.00014747881203752626</v>
      </c>
      <c r="N11" s="131">
        <v>0.00019253571097331524</v>
      </c>
      <c r="O11" s="127">
        <v>0.010030475522127552</v>
      </c>
      <c r="P11" s="126">
        <v>1.7677669529663687E-06</v>
      </c>
      <c r="Q11" s="128">
        <v>0.133532018632237</v>
      </c>
      <c r="R11" s="131">
        <v>0.00014832396974191324</v>
      </c>
      <c r="S11" s="128">
        <v>0.28682747427678745</v>
      </c>
      <c r="T11" s="131">
        <v>0.00029158189244190045</v>
      </c>
      <c r="U11" s="51">
        <v>4E-05</v>
      </c>
      <c r="V11" s="128">
        <v>0.17854971296532426</v>
      </c>
      <c r="W11" s="126">
        <v>6.870225614927067E-05</v>
      </c>
      <c r="X11" s="126">
        <v>4.1348518715910493E-05</v>
      </c>
      <c r="Y11" s="127">
        <v>0.024748737341529166</v>
      </c>
      <c r="Z11" s="131">
        <v>0.0003758324094593227</v>
      </c>
      <c r="AA11" s="126">
        <v>9.208691546577071E-05</v>
      </c>
      <c r="AB11" s="129">
        <v>0.4</v>
      </c>
      <c r="AC11" s="126">
        <v>3.76497011940334E-05</v>
      </c>
      <c r="AD11" s="127">
        <v>0.005997249369502654</v>
      </c>
      <c r="AE11" s="158">
        <v>0.00104558596011997</v>
      </c>
      <c r="AF11" s="126">
        <v>2.0755722102591372E-05</v>
      </c>
      <c r="AG11" s="126">
        <v>9.711436556967252E-05</v>
      </c>
      <c r="AH11" s="126">
        <v>5.21536192416212E-05</v>
      </c>
      <c r="AI11" s="131">
        <v>0.0007021395872616784</v>
      </c>
      <c r="AJ11" s="159">
        <v>0.00039877311845208424</v>
      </c>
    </row>
    <row r="12" spans="1:36" ht="13.5" customHeight="1">
      <c r="A12" s="26" t="s">
        <v>48</v>
      </c>
      <c r="B12" s="320" t="s">
        <v>53</v>
      </c>
      <c r="C12" s="112" t="s">
        <v>87</v>
      </c>
      <c r="D12" s="51">
        <v>0.007</v>
      </c>
      <c r="E12" s="51">
        <v>0.00017</v>
      </c>
      <c r="F12" s="51">
        <v>0.0256</v>
      </c>
      <c r="G12" s="51" t="s">
        <v>88</v>
      </c>
      <c r="H12" s="51">
        <v>1E-05</v>
      </c>
      <c r="I12" s="51" t="s">
        <v>87</v>
      </c>
      <c r="J12" s="51">
        <v>9.25</v>
      </c>
      <c r="K12" s="51" t="s">
        <v>81</v>
      </c>
      <c r="L12" s="51">
        <v>1.1E-05</v>
      </c>
      <c r="M12" s="51" t="s">
        <v>82</v>
      </c>
      <c r="N12" s="51">
        <v>0.00031</v>
      </c>
      <c r="O12" s="51">
        <v>1.4E-05</v>
      </c>
      <c r="P12" s="51" t="s">
        <v>81</v>
      </c>
      <c r="Q12" s="51">
        <v>0.34</v>
      </c>
      <c r="R12" s="51">
        <v>0.0003</v>
      </c>
      <c r="S12" s="51">
        <v>1.74</v>
      </c>
      <c r="T12" s="51">
        <v>0.00031</v>
      </c>
      <c r="U12" s="51" t="s">
        <v>32</v>
      </c>
      <c r="V12" s="51">
        <v>1.63</v>
      </c>
      <c r="W12" s="51">
        <v>0.00014000000000000001</v>
      </c>
      <c r="X12" s="51">
        <v>4.1E-05</v>
      </c>
      <c r="Y12" s="51" t="s">
        <v>38</v>
      </c>
      <c r="Z12" s="51">
        <v>2E-05</v>
      </c>
      <c r="AA12" s="51" t="s">
        <v>89</v>
      </c>
      <c r="AB12" s="51">
        <v>4.4</v>
      </c>
      <c r="AC12" s="51" t="s">
        <v>81</v>
      </c>
      <c r="AD12" s="51">
        <v>0.046700000000000005</v>
      </c>
      <c r="AE12" s="51">
        <v>0.0003</v>
      </c>
      <c r="AF12" s="51" t="s">
        <v>90</v>
      </c>
      <c r="AG12" s="51">
        <v>0.00035</v>
      </c>
      <c r="AH12" s="51">
        <v>5.9999999999999995E-05</v>
      </c>
      <c r="AI12" s="51">
        <v>0.0005</v>
      </c>
      <c r="AJ12" s="123">
        <v>0.00023999999999999998</v>
      </c>
    </row>
    <row r="13" spans="1:36" ht="13.5" customHeight="1" thickBot="1">
      <c r="A13" s="27" t="s">
        <v>48</v>
      </c>
      <c r="B13" s="328" t="s">
        <v>54</v>
      </c>
      <c r="C13" s="267" t="s">
        <v>42</v>
      </c>
      <c r="D13" s="57">
        <v>0.04</v>
      </c>
      <c r="E13" s="57">
        <v>0.0002</v>
      </c>
      <c r="F13" s="57">
        <v>0.037</v>
      </c>
      <c r="G13" s="57" t="s">
        <v>33</v>
      </c>
      <c r="H13" s="57" t="s">
        <v>27</v>
      </c>
      <c r="I13" s="57" t="s">
        <v>27</v>
      </c>
      <c r="J13" s="57">
        <v>12.6</v>
      </c>
      <c r="K13" s="57">
        <v>2E-05</v>
      </c>
      <c r="L13" s="57" t="s">
        <v>27</v>
      </c>
      <c r="M13" s="57">
        <v>0.0004</v>
      </c>
      <c r="N13" s="57">
        <v>0.0008399999999999999</v>
      </c>
      <c r="O13" s="57">
        <v>0.028</v>
      </c>
      <c r="P13" s="57" t="s">
        <v>61</v>
      </c>
      <c r="Q13" s="57">
        <v>0.66</v>
      </c>
      <c r="R13" s="57">
        <v>0.0006</v>
      </c>
      <c r="S13" s="57">
        <v>2.45</v>
      </c>
      <c r="T13" s="57">
        <v>0.001</v>
      </c>
      <c r="U13" s="57">
        <v>0.00015</v>
      </c>
      <c r="V13" s="57">
        <v>2.06</v>
      </c>
      <c r="W13" s="57" t="s">
        <v>85</v>
      </c>
      <c r="X13" s="57" t="s">
        <v>27</v>
      </c>
      <c r="Y13" s="57" t="s">
        <v>86</v>
      </c>
      <c r="Z13" s="57">
        <v>0.0008900000000000001</v>
      </c>
      <c r="AA13" s="57" t="s">
        <v>85</v>
      </c>
      <c r="AB13" s="57">
        <v>5.31</v>
      </c>
      <c r="AC13" s="57" t="s">
        <v>27</v>
      </c>
      <c r="AD13" s="57">
        <v>0.061</v>
      </c>
      <c r="AE13" s="57">
        <v>0.0026</v>
      </c>
      <c r="AF13" s="57">
        <v>5E-05</v>
      </c>
      <c r="AG13" s="57">
        <v>0.0006</v>
      </c>
      <c r="AH13" s="57">
        <v>0.0002</v>
      </c>
      <c r="AI13" s="57">
        <v>0.0022</v>
      </c>
      <c r="AJ13" s="124" t="s">
        <v>37</v>
      </c>
    </row>
    <row r="14" spans="1:36" ht="13.5" customHeight="1" thickTop="1">
      <c r="A14" s="28" t="s">
        <v>48</v>
      </c>
      <c r="B14" s="327" t="s">
        <v>55</v>
      </c>
      <c r="C14" s="160">
        <v>5</v>
      </c>
      <c r="D14" s="161">
        <v>0</v>
      </c>
      <c r="E14" s="161">
        <v>0</v>
      </c>
      <c r="F14" s="161">
        <v>0</v>
      </c>
      <c r="G14" s="161">
        <v>5</v>
      </c>
      <c r="H14" s="161">
        <v>2</v>
      </c>
      <c r="I14" s="161">
        <v>5</v>
      </c>
      <c r="J14" s="161">
        <v>0</v>
      </c>
      <c r="K14" s="161">
        <v>1</v>
      </c>
      <c r="L14" s="161">
        <v>4</v>
      </c>
      <c r="M14" s="161">
        <v>3</v>
      </c>
      <c r="N14" s="161">
        <v>0</v>
      </c>
      <c r="O14" s="161">
        <v>0</v>
      </c>
      <c r="P14" s="161">
        <v>2</v>
      </c>
      <c r="Q14" s="161">
        <v>0</v>
      </c>
      <c r="R14" s="161">
        <v>1</v>
      </c>
      <c r="S14" s="161">
        <v>0</v>
      </c>
      <c r="T14" s="161">
        <v>0</v>
      </c>
      <c r="U14" s="161">
        <v>1</v>
      </c>
      <c r="V14" s="161">
        <v>0</v>
      </c>
      <c r="W14" s="161">
        <v>1</v>
      </c>
      <c r="X14" s="161">
        <v>1</v>
      </c>
      <c r="Y14" s="161">
        <v>2</v>
      </c>
      <c r="Z14" s="161">
        <v>1</v>
      </c>
      <c r="AA14" s="161">
        <v>2</v>
      </c>
      <c r="AB14" s="161">
        <v>0</v>
      </c>
      <c r="AC14" s="161">
        <v>3</v>
      </c>
      <c r="AD14" s="161">
        <v>0</v>
      </c>
      <c r="AE14" s="161">
        <v>3</v>
      </c>
      <c r="AF14" s="161">
        <v>2</v>
      </c>
      <c r="AG14" s="161">
        <v>0</v>
      </c>
      <c r="AH14" s="161">
        <v>3</v>
      </c>
      <c r="AI14" s="161">
        <v>1</v>
      </c>
      <c r="AJ14" s="162">
        <v>2</v>
      </c>
    </row>
    <row r="15" spans="1:36" ht="13.5" customHeight="1">
      <c r="A15" s="26" t="s">
        <v>48</v>
      </c>
      <c r="B15" s="320" t="s">
        <v>56</v>
      </c>
      <c r="C15" s="165">
        <v>100</v>
      </c>
      <c r="D15" s="163">
        <v>0</v>
      </c>
      <c r="E15" s="163">
        <v>0</v>
      </c>
      <c r="F15" s="163">
        <v>0</v>
      </c>
      <c r="G15" s="163">
        <v>100</v>
      </c>
      <c r="H15" s="163">
        <v>40</v>
      </c>
      <c r="I15" s="163">
        <v>100</v>
      </c>
      <c r="J15" s="163">
        <v>0</v>
      </c>
      <c r="K15" s="163">
        <v>20</v>
      </c>
      <c r="L15" s="163">
        <v>80</v>
      </c>
      <c r="M15" s="163">
        <v>60</v>
      </c>
      <c r="N15" s="163">
        <v>0</v>
      </c>
      <c r="O15" s="163">
        <v>0</v>
      </c>
      <c r="P15" s="163">
        <v>100</v>
      </c>
      <c r="Q15" s="163">
        <v>0</v>
      </c>
      <c r="R15" s="163">
        <v>20</v>
      </c>
      <c r="S15" s="163">
        <v>0</v>
      </c>
      <c r="T15" s="163">
        <v>0</v>
      </c>
      <c r="U15" s="163">
        <v>20</v>
      </c>
      <c r="V15" s="163">
        <v>0</v>
      </c>
      <c r="W15" s="163">
        <v>20</v>
      </c>
      <c r="X15" s="163">
        <v>20</v>
      </c>
      <c r="Y15" s="163">
        <v>100</v>
      </c>
      <c r="Z15" s="163">
        <v>20</v>
      </c>
      <c r="AA15" s="163">
        <v>40</v>
      </c>
      <c r="AB15" s="163">
        <v>0</v>
      </c>
      <c r="AC15" s="163">
        <v>60</v>
      </c>
      <c r="AD15" s="163">
        <v>0</v>
      </c>
      <c r="AE15" s="163">
        <v>60</v>
      </c>
      <c r="AF15" s="163">
        <v>40</v>
      </c>
      <c r="AG15" s="163">
        <v>0</v>
      </c>
      <c r="AH15" s="163">
        <v>60</v>
      </c>
      <c r="AI15" s="163">
        <v>20</v>
      </c>
      <c r="AJ15" s="164">
        <v>40</v>
      </c>
    </row>
    <row r="16" spans="1:36" ht="13.5" customHeight="1">
      <c r="A16" s="26" t="s">
        <v>48</v>
      </c>
      <c r="B16" s="320" t="s">
        <v>57</v>
      </c>
      <c r="C16" s="165" t="s">
        <v>42</v>
      </c>
      <c r="D16" s="163"/>
      <c r="E16" s="163"/>
      <c r="F16" s="163"/>
      <c r="G16" s="163" t="s">
        <v>33</v>
      </c>
      <c r="H16" s="163" t="s">
        <v>27</v>
      </c>
      <c r="I16" s="163" t="s">
        <v>27</v>
      </c>
      <c r="J16" s="163"/>
      <c r="K16" s="163"/>
      <c r="L16" s="163" t="s">
        <v>27</v>
      </c>
      <c r="M16" s="163"/>
      <c r="N16" s="163"/>
      <c r="O16" s="163"/>
      <c r="P16" s="163" t="s">
        <v>61</v>
      </c>
      <c r="Q16" s="163"/>
      <c r="R16" s="163"/>
      <c r="S16" s="163"/>
      <c r="T16" s="163"/>
      <c r="U16" s="163"/>
      <c r="V16" s="163"/>
      <c r="W16" s="163" t="s">
        <v>85</v>
      </c>
      <c r="X16" s="163" t="s">
        <v>27</v>
      </c>
      <c r="Y16" s="163" t="s">
        <v>86</v>
      </c>
      <c r="Z16" s="163"/>
      <c r="AA16" s="163" t="s">
        <v>85</v>
      </c>
      <c r="AB16" s="163"/>
      <c r="AC16" s="163" t="s">
        <v>27</v>
      </c>
      <c r="AD16" s="163"/>
      <c r="AE16" s="163"/>
      <c r="AF16" s="163"/>
      <c r="AG16" s="163"/>
      <c r="AH16" s="163"/>
      <c r="AI16" s="163"/>
      <c r="AJ16" s="164" t="s">
        <v>37</v>
      </c>
    </row>
    <row r="17" spans="1:36" ht="13.5" customHeight="1">
      <c r="A17" s="26" t="s">
        <v>48</v>
      </c>
      <c r="B17" s="320" t="s">
        <v>58</v>
      </c>
      <c r="C17" s="165">
        <v>2.5E-06</v>
      </c>
      <c r="D17" s="163">
        <v>0.015099999999999999</v>
      </c>
      <c r="E17" s="163">
        <v>0.00017999999999999998</v>
      </c>
      <c r="F17" s="364">
        <v>0.0285</v>
      </c>
      <c r="G17" s="163">
        <v>0.0025</v>
      </c>
      <c r="H17" s="163">
        <v>1E-05</v>
      </c>
      <c r="I17" s="163">
        <v>2.5E-06</v>
      </c>
      <c r="J17" s="163">
        <v>10.2</v>
      </c>
      <c r="K17" s="163">
        <v>1E-05</v>
      </c>
      <c r="L17" s="163">
        <v>1.3E-05</v>
      </c>
      <c r="M17" s="163">
        <v>5E-05</v>
      </c>
      <c r="N17" s="163">
        <v>0.0005</v>
      </c>
      <c r="O17" s="163">
        <v>0.01</v>
      </c>
      <c r="P17" s="166">
        <v>5.625E-06</v>
      </c>
      <c r="Q17" s="163">
        <v>0.348</v>
      </c>
      <c r="R17" s="163">
        <v>0.0003</v>
      </c>
      <c r="S17" s="163">
        <v>1.79</v>
      </c>
      <c r="T17" s="163">
        <v>0.0005600000000000001</v>
      </c>
      <c r="U17" s="163">
        <v>0.00013000000000000002</v>
      </c>
      <c r="V17" s="163">
        <v>1.64</v>
      </c>
      <c r="W17" s="163">
        <v>0.00016</v>
      </c>
      <c r="X17" s="163">
        <v>5E-05</v>
      </c>
      <c r="Y17" s="163">
        <v>0.02375</v>
      </c>
      <c r="Z17" s="163">
        <v>2.9999999999999997E-05</v>
      </c>
      <c r="AA17" s="163">
        <v>4E-05</v>
      </c>
      <c r="AB17" s="168">
        <v>4.55</v>
      </c>
      <c r="AC17" s="163">
        <v>2E-05</v>
      </c>
      <c r="AD17" s="163">
        <v>0.052899999999999996</v>
      </c>
      <c r="AE17" s="163">
        <v>0.00025</v>
      </c>
      <c r="AF17" s="163">
        <v>2E-06</v>
      </c>
      <c r="AG17" s="163">
        <v>0.000382</v>
      </c>
      <c r="AH17" s="163">
        <v>0.0001</v>
      </c>
      <c r="AI17" s="163">
        <v>0.001</v>
      </c>
      <c r="AJ17" s="164">
        <v>0.0001</v>
      </c>
    </row>
    <row r="18" spans="1:36" ht="13.5" customHeight="1" thickBot="1">
      <c r="A18" s="29" t="s">
        <v>48</v>
      </c>
      <c r="B18" s="322" t="s">
        <v>59</v>
      </c>
      <c r="C18" s="169">
        <v>5E-06</v>
      </c>
      <c r="D18" s="170">
        <v>0.04</v>
      </c>
      <c r="E18" s="170">
        <v>0.0002</v>
      </c>
      <c r="F18" s="170">
        <v>0.034</v>
      </c>
      <c r="G18" s="170">
        <v>0.004</v>
      </c>
      <c r="H18" s="170">
        <v>2.5E-05</v>
      </c>
      <c r="I18" s="170">
        <v>2.5E-05</v>
      </c>
      <c r="J18" s="170">
        <v>11.6</v>
      </c>
      <c r="K18" s="170">
        <v>1.7999999999999997E-05</v>
      </c>
      <c r="L18" s="170">
        <v>0.0001</v>
      </c>
      <c r="M18" s="170">
        <v>0.0004</v>
      </c>
      <c r="N18" s="170">
        <v>0.0008399999999999999</v>
      </c>
      <c r="O18" s="170">
        <v>0.028</v>
      </c>
      <c r="P18" s="171">
        <v>1.50000125</v>
      </c>
      <c r="Q18" s="170">
        <v>0.43</v>
      </c>
      <c r="R18" s="170">
        <v>0.0006</v>
      </c>
      <c r="S18" s="170">
        <v>2.11</v>
      </c>
      <c r="T18" s="170">
        <v>0.00098</v>
      </c>
      <c r="U18" s="170">
        <v>0.00015</v>
      </c>
      <c r="V18" s="170">
        <v>1.76</v>
      </c>
      <c r="W18" s="170">
        <v>0.00026000000000000003</v>
      </c>
      <c r="X18" s="170">
        <v>0.00013900000000000002</v>
      </c>
      <c r="Y18" s="171">
        <v>1.5125</v>
      </c>
      <c r="Z18" s="170">
        <v>0.0008900000000000001</v>
      </c>
      <c r="AA18" s="170">
        <v>0.00025</v>
      </c>
      <c r="AB18" s="171">
        <v>5.03</v>
      </c>
      <c r="AC18" s="170">
        <v>2.5E-05</v>
      </c>
      <c r="AD18" s="170">
        <v>0.060200000000000004</v>
      </c>
      <c r="AE18" s="170">
        <v>0.0026</v>
      </c>
      <c r="AF18" s="170">
        <v>5E-05</v>
      </c>
      <c r="AG18" s="170">
        <v>0.000458</v>
      </c>
      <c r="AH18" s="170">
        <v>0.0002</v>
      </c>
      <c r="AI18" s="170">
        <v>0.0022</v>
      </c>
      <c r="AJ18" s="173">
        <v>0.00023999999999999998</v>
      </c>
    </row>
    <row r="19" spans="1:36" ht="13.5" customHeight="1">
      <c r="A19" s="365" t="s">
        <v>23</v>
      </c>
      <c r="B19" s="366">
        <v>72685</v>
      </c>
      <c r="C19" s="367" t="s">
        <v>35</v>
      </c>
      <c r="D19" s="368" t="s">
        <v>26</v>
      </c>
      <c r="E19" s="368" t="s">
        <v>34</v>
      </c>
      <c r="F19" s="369">
        <v>0.011</v>
      </c>
      <c r="G19" s="368" t="s">
        <v>26</v>
      </c>
      <c r="H19" s="368" t="s">
        <v>25</v>
      </c>
      <c r="I19" s="368" t="s">
        <v>36</v>
      </c>
      <c r="J19" s="369">
        <v>16.6</v>
      </c>
      <c r="K19" s="368" t="s">
        <v>25</v>
      </c>
      <c r="L19" s="369">
        <v>0.013</v>
      </c>
      <c r="M19" s="368" t="s">
        <v>34</v>
      </c>
      <c r="N19" s="368" t="s">
        <v>37</v>
      </c>
      <c r="O19" s="368" t="s">
        <v>33</v>
      </c>
      <c r="P19" s="368" t="s">
        <v>60</v>
      </c>
      <c r="Q19" s="368" t="s">
        <v>39</v>
      </c>
      <c r="R19" s="368" t="s">
        <v>60</v>
      </c>
      <c r="S19" s="369">
        <v>3.3</v>
      </c>
      <c r="T19" s="368" t="s">
        <v>33</v>
      </c>
      <c r="U19" s="369">
        <v>0.014</v>
      </c>
      <c r="V19" s="369">
        <v>2</v>
      </c>
      <c r="W19" s="368" t="s">
        <v>34</v>
      </c>
      <c r="X19" s="368" t="s">
        <v>33</v>
      </c>
      <c r="Y19" s="368" t="s">
        <v>36</v>
      </c>
      <c r="Z19" s="368" t="s">
        <v>38</v>
      </c>
      <c r="AA19" s="368" t="s">
        <v>38</v>
      </c>
      <c r="AB19" s="369">
        <v>3.7</v>
      </c>
      <c r="AC19" s="368" t="s">
        <v>33</v>
      </c>
      <c r="AD19" s="369">
        <v>0.114</v>
      </c>
      <c r="AE19" s="368" t="s">
        <v>34</v>
      </c>
      <c r="AF19" s="368" t="s">
        <v>60</v>
      </c>
      <c r="AG19" s="368" t="s">
        <v>60</v>
      </c>
      <c r="AH19" s="368" t="s">
        <v>34</v>
      </c>
      <c r="AI19" s="368" t="s">
        <v>33</v>
      </c>
      <c r="AJ19" s="370" t="s">
        <v>60</v>
      </c>
    </row>
    <row r="20" spans="1:36" ht="13.5" customHeight="1">
      <c r="A20" s="371" t="s">
        <v>23</v>
      </c>
      <c r="B20" s="372">
        <v>72761</v>
      </c>
      <c r="C20" s="373" t="s">
        <v>35</v>
      </c>
      <c r="D20" s="374" t="s">
        <v>26</v>
      </c>
      <c r="E20" s="374" t="s">
        <v>34</v>
      </c>
      <c r="F20" s="375">
        <v>0.005</v>
      </c>
      <c r="G20" s="375">
        <v>0.08</v>
      </c>
      <c r="H20" s="374" t="s">
        <v>25</v>
      </c>
      <c r="I20" s="374" t="s">
        <v>36</v>
      </c>
      <c r="J20" s="375">
        <v>17.1</v>
      </c>
      <c r="K20" s="374" t="s">
        <v>25</v>
      </c>
      <c r="L20" s="374" t="s">
        <v>34</v>
      </c>
      <c r="M20" s="375">
        <v>0.48</v>
      </c>
      <c r="N20" s="375">
        <v>0.007</v>
      </c>
      <c r="O20" s="374" t="s">
        <v>33</v>
      </c>
      <c r="P20" s="374" t="s">
        <v>60</v>
      </c>
      <c r="Q20" s="374" t="s">
        <v>39</v>
      </c>
      <c r="R20" s="374" t="s">
        <v>60</v>
      </c>
      <c r="S20" s="375">
        <v>2.9</v>
      </c>
      <c r="T20" s="374" t="s">
        <v>33</v>
      </c>
      <c r="U20" s="374" t="s">
        <v>37</v>
      </c>
      <c r="V20" s="375">
        <v>3</v>
      </c>
      <c r="W20" s="374" t="s">
        <v>34</v>
      </c>
      <c r="X20" s="374" t="s">
        <v>33</v>
      </c>
      <c r="Y20" s="374" t="s">
        <v>36</v>
      </c>
      <c r="Z20" s="374" t="s">
        <v>38</v>
      </c>
      <c r="AA20" s="374" t="s">
        <v>38</v>
      </c>
      <c r="AB20" s="375">
        <v>3.7</v>
      </c>
      <c r="AC20" s="374" t="s">
        <v>33</v>
      </c>
      <c r="AD20" s="375">
        <v>0.075</v>
      </c>
      <c r="AE20" s="374" t="s">
        <v>34</v>
      </c>
      <c r="AF20" s="374" t="s">
        <v>60</v>
      </c>
      <c r="AG20" s="374" t="s">
        <v>60</v>
      </c>
      <c r="AH20" s="374" t="s">
        <v>34</v>
      </c>
      <c r="AI20" s="374" t="s">
        <v>33</v>
      </c>
      <c r="AJ20" s="376" t="s">
        <v>60</v>
      </c>
    </row>
    <row r="21" spans="1:36" ht="13.5" customHeight="1">
      <c r="A21" s="371" t="s">
        <v>23</v>
      </c>
      <c r="B21" s="372">
        <v>72854</v>
      </c>
      <c r="C21" s="373" t="s">
        <v>35</v>
      </c>
      <c r="D21" s="374" t="s">
        <v>26</v>
      </c>
      <c r="E21" s="374" t="s">
        <v>34</v>
      </c>
      <c r="F21" s="374" t="s">
        <v>37</v>
      </c>
      <c r="G21" s="374" t="s">
        <v>26</v>
      </c>
      <c r="H21" s="374" t="s">
        <v>25</v>
      </c>
      <c r="I21" s="374" t="s">
        <v>36</v>
      </c>
      <c r="J21" s="375">
        <v>2.7</v>
      </c>
      <c r="K21" s="374" t="s">
        <v>25</v>
      </c>
      <c r="L21" s="374" t="s">
        <v>34</v>
      </c>
      <c r="M21" s="374" t="s">
        <v>34</v>
      </c>
      <c r="N21" s="374" t="s">
        <v>37</v>
      </c>
      <c r="O21" s="375">
        <v>0.07</v>
      </c>
      <c r="P21" s="374" t="s">
        <v>60</v>
      </c>
      <c r="Q21" s="374" t="s">
        <v>39</v>
      </c>
      <c r="R21" s="374" t="s">
        <v>60</v>
      </c>
      <c r="S21" s="375">
        <v>0.7</v>
      </c>
      <c r="T21" s="374" t="s">
        <v>33</v>
      </c>
      <c r="U21" s="374" t="s">
        <v>37</v>
      </c>
      <c r="V21" s="374" t="s">
        <v>39</v>
      </c>
      <c r="W21" s="374" t="s">
        <v>34</v>
      </c>
      <c r="X21" s="374" t="s">
        <v>33</v>
      </c>
      <c r="Y21" s="374" t="s">
        <v>36</v>
      </c>
      <c r="Z21" s="374" t="s">
        <v>38</v>
      </c>
      <c r="AA21" s="374" t="s">
        <v>38</v>
      </c>
      <c r="AB21" s="375">
        <v>0.1</v>
      </c>
      <c r="AC21" s="374" t="s">
        <v>33</v>
      </c>
      <c r="AD21" s="375">
        <v>0.04</v>
      </c>
      <c r="AE21" s="374" t="s">
        <v>34</v>
      </c>
      <c r="AF21" s="374" t="s">
        <v>60</v>
      </c>
      <c r="AG21" s="374" t="s">
        <v>60</v>
      </c>
      <c r="AH21" s="374" t="s">
        <v>34</v>
      </c>
      <c r="AI21" s="374" t="s">
        <v>33</v>
      </c>
      <c r="AJ21" s="376" t="s">
        <v>60</v>
      </c>
    </row>
    <row r="22" spans="1:36" ht="13.5" customHeight="1">
      <c r="A22" s="371" t="s">
        <v>23</v>
      </c>
      <c r="B22" s="372">
        <v>72895</v>
      </c>
      <c r="C22" s="373" t="s">
        <v>32</v>
      </c>
      <c r="D22" s="375">
        <v>0.05</v>
      </c>
      <c r="E22" s="374" t="s">
        <v>25</v>
      </c>
      <c r="F22" s="375">
        <v>0.008</v>
      </c>
      <c r="G22" s="375">
        <v>0.05</v>
      </c>
      <c r="H22" s="374" t="s">
        <v>32</v>
      </c>
      <c r="I22" s="374" t="s">
        <v>25</v>
      </c>
      <c r="J22" s="375">
        <v>2.78</v>
      </c>
      <c r="K22" s="374" t="s">
        <v>32</v>
      </c>
      <c r="L22" s="374" t="s">
        <v>27</v>
      </c>
      <c r="M22" s="375">
        <v>0.007</v>
      </c>
      <c r="N22" s="375">
        <v>0.0014</v>
      </c>
      <c r="O22" s="375">
        <v>0.014</v>
      </c>
      <c r="P22" s="374" t="s">
        <v>60</v>
      </c>
      <c r="Q22" s="375">
        <v>0.2</v>
      </c>
      <c r="R22" s="374" t="s">
        <v>60</v>
      </c>
      <c r="S22" s="375">
        <v>0.58</v>
      </c>
      <c r="T22" s="375">
        <v>0.001</v>
      </c>
      <c r="U22" s="374" t="s">
        <v>32</v>
      </c>
      <c r="V22" s="375">
        <v>1</v>
      </c>
      <c r="W22" s="375">
        <v>0.002</v>
      </c>
      <c r="X22" s="374" t="s">
        <v>25</v>
      </c>
      <c r="Y22" s="374" t="s">
        <v>37</v>
      </c>
      <c r="Z22" s="374" t="s">
        <v>25</v>
      </c>
      <c r="AA22" s="374" t="s">
        <v>25</v>
      </c>
      <c r="AB22" s="375">
        <v>3.23</v>
      </c>
      <c r="AC22" s="374" t="s">
        <v>40</v>
      </c>
      <c r="AD22" s="375">
        <v>0.027</v>
      </c>
      <c r="AE22" s="375">
        <v>0.001</v>
      </c>
      <c r="AF22" s="374" t="s">
        <v>60</v>
      </c>
      <c r="AG22" s="374" t="s">
        <v>60</v>
      </c>
      <c r="AH22" s="374" t="s">
        <v>27</v>
      </c>
      <c r="AI22" s="375">
        <v>0.002</v>
      </c>
      <c r="AJ22" s="376" t="s">
        <v>60</v>
      </c>
    </row>
    <row r="23" spans="1:36" ht="13.5" customHeight="1">
      <c r="A23" s="371" t="s">
        <v>23</v>
      </c>
      <c r="B23" s="372">
        <v>72928</v>
      </c>
      <c r="C23" s="373" t="s">
        <v>32</v>
      </c>
      <c r="D23" s="375">
        <v>0.006</v>
      </c>
      <c r="E23" s="374" t="s">
        <v>25</v>
      </c>
      <c r="F23" s="375">
        <v>0.0035</v>
      </c>
      <c r="G23" s="375">
        <v>0.075</v>
      </c>
      <c r="H23" s="374" t="s">
        <v>32</v>
      </c>
      <c r="I23" s="374" t="s">
        <v>25</v>
      </c>
      <c r="J23" s="375">
        <v>7.725</v>
      </c>
      <c r="K23" s="374" t="s">
        <v>32</v>
      </c>
      <c r="L23" s="374" t="s">
        <v>27</v>
      </c>
      <c r="M23" s="374" t="s">
        <v>27</v>
      </c>
      <c r="N23" s="375">
        <v>0.001</v>
      </c>
      <c r="O23" s="374" t="s">
        <v>25</v>
      </c>
      <c r="P23" s="374" t="s">
        <v>60</v>
      </c>
      <c r="Q23" s="375">
        <v>0.2</v>
      </c>
      <c r="R23" s="374" t="s">
        <v>60</v>
      </c>
      <c r="S23" s="375">
        <v>0.668</v>
      </c>
      <c r="T23" s="374" t="s">
        <v>40</v>
      </c>
      <c r="U23" s="375">
        <v>0.0002</v>
      </c>
      <c r="V23" s="375">
        <v>2.32</v>
      </c>
      <c r="W23" s="374" t="s">
        <v>27</v>
      </c>
      <c r="X23" s="374" t="s">
        <v>25</v>
      </c>
      <c r="Y23" s="374" t="s">
        <v>37</v>
      </c>
      <c r="Z23" s="374" t="s">
        <v>25</v>
      </c>
      <c r="AA23" s="374" t="s">
        <v>25</v>
      </c>
      <c r="AB23" s="375">
        <v>3.538</v>
      </c>
      <c r="AC23" s="374" t="s">
        <v>40</v>
      </c>
      <c r="AD23" s="375">
        <v>0.0282</v>
      </c>
      <c r="AE23" s="375">
        <v>0.0014</v>
      </c>
      <c r="AF23" s="374" t="s">
        <v>60</v>
      </c>
      <c r="AG23" s="374" t="s">
        <v>60</v>
      </c>
      <c r="AH23" s="374" t="s">
        <v>27</v>
      </c>
      <c r="AI23" s="374" t="s">
        <v>40</v>
      </c>
      <c r="AJ23" s="376" t="s">
        <v>60</v>
      </c>
    </row>
    <row r="24" spans="1:36" ht="13.5" customHeight="1">
      <c r="A24" s="371" t="s">
        <v>23</v>
      </c>
      <c r="B24" s="372">
        <v>72970</v>
      </c>
      <c r="C24" s="373" t="s">
        <v>35</v>
      </c>
      <c r="D24" s="374" t="s">
        <v>26</v>
      </c>
      <c r="E24" s="374" t="s">
        <v>34</v>
      </c>
      <c r="F24" s="375">
        <v>0.002</v>
      </c>
      <c r="G24" s="374" t="s">
        <v>26</v>
      </c>
      <c r="H24" s="374" t="s">
        <v>25</v>
      </c>
      <c r="I24" s="374" t="s">
        <v>36</v>
      </c>
      <c r="J24" s="375">
        <v>5.2</v>
      </c>
      <c r="K24" s="374" t="s">
        <v>25</v>
      </c>
      <c r="L24" s="374" t="s">
        <v>34</v>
      </c>
      <c r="M24" s="374" t="s">
        <v>34</v>
      </c>
      <c r="N24" s="374" t="s">
        <v>37</v>
      </c>
      <c r="O24" s="374" t="s">
        <v>33</v>
      </c>
      <c r="P24" s="374" t="s">
        <v>60</v>
      </c>
      <c r="Q24" s="374" t="s">
        <v>39</v>
      </c>
      <c r="R24" s="374" t="s">
        <v>60</v>
      </c>
      <c r="S24" s="375">
        <v>1.1</v>
      </c>
      <c r="T24" s="374" t="s">
        <v>33</v>
      </c>
      <c r="U24" s="374" t="s">
        <v>37</v>
      </c>
      <c r="V24" s="375">
        <v>2</v>
      </c>
      <c r="W24" s="374" t="s">
        <v>34</v>
      </c>
      <c r="X24" s="374" t="s">
        <v>33</v>
      </c>
      <c r="Y24" s="374" t="s">
        <v>36</v>
      </c>
      <c r="Z24" s="374" t="s">
        <v>38</v>
      </c>
      <c r="AA24" s="374" t="s">
        <v>34</v>
      </c>
      <c r="AB24" s="375">
        <v>3</v>
      </c>
      <c r="AC24" s="374" t="s">
        <v>33</v>
      </c>
      <c r="AD24" s="375">
        <v>0.034</v>
      </c>
      <c r="AE24" s="374" t="s">
        <v>34</v>
      </c>
      <c r="AF24" s="374" t="s">
        <v>60</v>
      </c>
      <c r="AG24" s="374" t="s">
        <v>60</v>
      </c>
      <c r="AH24" s="374" t="s">
        <v>34</v>
      </c>
      <c r="AI24" s="374" t="s">
        <v>33</v>
      </c>
      <c r="AJ24" s="376" t="s">
        <v>60</v>
      </c>
    </row>
    <row r="25" spans="1:36" ht="13.5" customHeight="1">
      <c r="A25" s="371" t="s">
        <v>23</v>
      </c>
      <c r="B25" s="372" t="s">
        <v>92</v>
      </c>
      <c r="C25" s="373" t="s">
        <v>35</v>
      </c>
      <c r="D25" s="374" t="s">
        <v>26</v>
      </c>
      <c r="E25" s="374" t="s">
        <v>34</v>
      </c>
      <c r="F25" s="375">
        <v>0.006</v>
      </c>
      <c r="G25" s="374" t="s">
        <v>26</v>
      </c>
      <c r="H25" s="374" t="s">
        <v>25</v>
      </c>
      <c r="I25" s="374" t="s">
        <v>26</v>
      </c>
      <c r="J25" s="375">
        <v>2</v>
      </c>
      <c r="K25" s="374" t="s">
        <v>25</v>
      </c>
      <c r="L25" s="374" t="s">
        <v>34</v>
      </c>
      <c r="M25" s="374" t="s">
        <v>34</v>
      </c>
      <c r="N25" s="374" t="s">
        <v>37</v>
      </c>
      <c r="O25" s="375">
        <v>0.13</v>
      </c>
      <c r="P25" s="374" t="s">
        <v>60</v>
      </c>
      <c r="Q25" s="375">
        <v>1</v>
      </c>
      <c r="R25" s="374" t="s">
        <v>60</v>
      </c>
      <c r="S25" s="375">
        <v>1.4</v>
      </c>
      <c r="T25" s="374" t="s">
        <v>33</v>
      </c>
      <c r="U25" s="374" t="s">
        <v>37</v>
      </c>
      <c r="V25" s="375">
        <v>2</v>
      </c>
      <c r="W25" s="374" t="s">
        <v>34</v>
      </c>
      <c r="X25" s="374" t="s">
        <v>33</v>
      </c>
      <c r="Y25" s="374" t="s">
        <v>39</v>
      </c>
      <c r="Z25" s="374" t="s">
        <v>38</v>
      </c>
      <c r="AA25" s="374" t="s">
        <v>34</v>
      </c>
      <c r="AB25" s="375">
        <v>2.1</v>
      </c>
      <c r="AC25" s="374" t="s">
        <v>33</v>
      </c>
      <c r="AD25" s="374" t="s">
        <v>37</v>
      </c>
      <c r="AE25" s="374" t="s">
        <v>34</v>
      </c>
      <c r="AF25" s="374" t="s">
        <v>60</v>
      </c>
      <c r="AG25" s="374" t="s">
        <v>60</v>
      </c>
      <c r="AH25" s="375">
        <v>0.006</v>
      </c>
      <c r="AI25" s="374" t="s">
        <v>33</v>
      </c>
      <c r="AJ25" s="376" t="s">
        <v>60</v>
      </c>
    </row>
    <row r="26" spans="1:36" ht="13.5" customHeight="1">
      <c r="A26" s="371" t="s">
        <v>23</v>
      </c>
      <c r="B26" s="372" t="s">
        <v>91</v>
      </c>
      <c r="C26" s="373" t="s">
        <v>35</v>
      </c>
      <c r="D26" s="374" t="s">
        <v>26</v>
      </c>
      <c r="E26" s="374" t="s">
        <v>34</v>
      </c>
      <c r="F26" s="375">
        <v>0.011</v>
      </c>
      <c r="G26" s="374" t="s">
        <v>26</v>
      </c>
      <c r="H26" s="374" t="s">
        <v>25</v>
      </c>
      <c r="I26" s="374" t="s">
        <v>26</v>
      </c>
      <c r="J26" s="375">
        <v>8.5</v>
      </c>
      <c r="K26" s="374" t="s">
        <v>25</v>
      </c>
      <c r="L26" s="374" t="s">
        <v>34</v>
      </c>
      <c r="M26" s="374" t="s">
        <v>34</v>
      </c>
      <c r="N26" s="374" t="s">
        <v>37</v>
      </c>
      <c r="O26" s="374" t="s">
        <v>33</v>
      </c>
      <c r="P26" s="374" t="s">
        <v>60</v>
      </c>
      <c r="Q26" s="374" t="s">
        <v>39</v>
      </c>
      <c r="R26" s="374" t="s">
        <v>60</v>
      </c>
      <c r="S26" s="375">
        <v>1</v>
      </c>
      <c r="T26" s="374" t="s">
        <v>33</v>
      </c>
      <c r="U26" s="374" t="s">
        <v>37</v>
      </c>
      <c r="V26" s="375">
        <v>4</v>
      </c>
      <c r="W26" s="375">
        <v>0.005</v>
      </c>
      <c r="X26" s="374" t="s">
        <v>33</v>
      </c>
      <c r="Y26" s="375">
        <v>4</v>
      </c>
      <c r="Z26" s="374" t="s">
        <v>38</v>
      </c>
      <c r="AA26" s="374" t="s">
        <v>34</v>
      </c>
      <c r="AB26" s="375">
        <v>3</v>
      </c>
      <c r="AC26" s="374" t="s">
        <v>33</v>
      </c>
      <c r="AD26" s="375">
        <v>0.004</v>
      </c>
      <c r="AE26" s="374" t="s">
        <v>34</v>
      </c>
      <c r="AF26" s="374" t="s">
        <v>60</v>
      </c>
      <c r="AG26" s="374" t="s">
        <v>60</v>
      </c>
      <c r="AH26" s="374" t="s">
        <v>34</v>
      </c>
      <c r="AI26" s="374" t="s">
        <v>33</v>
      </c>
      <c r="AJ26" s="376" t="s">
        <v>60</v>
      </c>
    </row>
    <row r="27" spans="1:36" ht="13.5" customHeight="1">
      <c r="A27" s="371" t="s">
        <v>23</v>
      </c>
      <c r="B27" s="372">
        <v>36955</v>
      </c>
      <c r="C27" s="373" t="s">
        <v>35</v>
      </c>
      <c r="D27" s="374" t="s">
        <v>26</v>
      </c>
      <c r="E27" s="374" t="s">
        <v>34</v>
      </c>
      <c r="F27" s="375">
        <v>0.13</v>
      </c>
      <c r="G27" s="375">
        <v>0.07</v>
      </c>
      <c r="H27" s="374" t="s">
        <v>25</v>
      </c>
      <c r="I27" s="374" t="s">
        <v>26</v>
      </c>
      <c r="J27" s="375">
        <v>20</v>
      </c>
      <c r="K27" s="374" t="s">
        <v>25</v>
      </c>
      <c r="L27" s="374" t="s">
        <v>34</v>
      </c>
      <c r="M27" s="374" t="s">
        <v>34</v>
      </c>
      <c r="N27" s="374" t="s">
        <v>37</v>
      </c>
      <c r="O27" s="374" t="s">
        <v>33</v>
      </c>
      <c r="P27" s="374" t="s">
        <v>60</v>
      </c>
      <c r="Q27" s="374" t="s">
        <v>39</v>
      </c>
      <c r="R27" s="374" t="s">
        <v>60</v>
      </c>
      <c r="S27" s="375">
        <v>4</v>
      </c>
      <c r="T27" s="375">
        <v>0.01</v>
      </c>
      <c r="U27" s="374" t="s">
        <v>37</v>
      </c>
      <c r="V27" s="375">
        <v>5</v>
      </c>
      <c r="W27" s="374" t="s">
        <v>34</v>
      </c>
      <c r="X27" s="374" t="s">
        <v>33</v>
      </c>
      <c r="Y27" s="374" t="s">
        <v>39</v>
      </c>
      <c r="Z27" s="374" t="s">
        <v>38</v>
      </c>
      <c r="AA27" s="374" t="s">
        <v>34</v>
      </c>
      <c r="AB27" s="375">
        <v>4.88</v>
      </c>
      <c r="AC27" s="374" t="s">
        <v>33</v>
      </c>
      <c r="AD27" s="375">
        <v>0.1</v>
      </c>
      <c r="AE27" s="374" t="s">
        <v>34</v>
      </c>
      <c r="AF27" s="374" t="s">
        <v>60</v>
      </c>
      <c r="AG27" s="374" t="s">
        <v>60</v>
      </c>
      <c r="AH27" s="374" t="s">
        <v>34</v>
      </c>
      <c r="AI27" s="375">
        <v>0.02</v>
      </c>
      <c r="AJ27" s="376" t="s">
        <v>60</v>
      </c>
    </row>
    <row r="28" spans="1:36" ht="13.5" customHeight="1">
      <c r="A28" s="371" t="s">
        <v>23</v>
      </c>
      <c r="B28" s="372">
        <v>37055</v>
      </c>
      <c r="C28" s="373" t="s">
        <v>35</v>
      </c>
      <c r="D28" s="374" t="s">
        <v>26</v>
      </c>
      <c r="E28" s="374" t="s">
        <v>34</v>
      </c>
      <c r="F28" s="375">
        <v>0.084</v>
      </c>
      <c r="G28" s="375">
        <v>0.09</v>
      </c>
      <c r="H28" s="374" t="s">
        <v>25</v>
      </c>
      <c r="I28" s="374" t="s">
        <v>26</v>
      </c>
      <c r="J28" s="375">
        <v>4</v>
      </c>
      <c r="K28" s="375">
        <v>0.001</v>
      </c>
      <c r="L28" s="374" t="s">
        <v>34</v>
      </c>
      <c r="M28" s="374" t="s">
        <v>34</v>
      </c>
      <c r="N28" s="374" t="s">
        <v>37</v>
      </c>
      <c r="O28" s="375">
        <v>0.09</v>
      </c>
      <c r="P28" s="374" t="s">
        <v>60</v>
      </c>
      <c r="Q28" s="374" t="s">
        <v>39</v>
      </c>
      <c r="R28" s="374" t="s">
        <v>60</v>
      </c>
      <c r="S28" s="375">
        <v>0.6</v>
      </c>
      <c r="T28" s="374" t="s">
        <v>33</v>
      </c>
      <c r="U28" s="375">
        <v>0.006</v>
      </c>
      <c r="V28" s="375">
        <v>3</v>
      </c>
      <c r="W28" s="374" t="s">
        <v>34</v>
      </c>
      <c r="X28" s="374" t="s">
        <v>33</v>
      </c>
      <c r="Y28" s="374" t="s">
        <v>39</v>
      </c>
      <c r="Z28" s="374" t="s">
        <v>38</v>
      </c>
      <c r="AA28" s="374" t="s">
        <v>34</v>
      </c>
      <c r="AB28" s="375">
        <v>2.3</v>
      </c>
      <c r="AC28" s="375">
        <v>0.04</v>
      </c>
      <c r="AD28" s="375">
        <v>0.023</v>
      </c>
      <c r="AE28" s="375">
        <v>0.014</v>
      </c>
      <c r="AF28" s="374" t="s">
        <v>60</v>
      </c>
      <c r="AG28" s="374" t="s">
        <v>60</v>
      </c>
      <c r="AH28" s="375">
        <v>0.013</v>
      </c>
      <c r="AI28" s="375">
        <v>0.01</v>
      </c>
      <c r="AJ28" s="376" t="s">
        <v>60</v>
      </c>
    </row>
    <row r="29" spans="1:36" ht="13.5" customHeight="1">
      <c r="A29" s="371" t="s">
        <v>23</v>
      </c>
      <c r="B29" s="372">
        <v>37336</v>
      </c>
      <c r="C29" s="373" t="s">
        <v>25</v>
      </c>
      <c r="D29" s="374" t="s">
        <v>26</v>
      </c>
      <c r="E29" s="374" t="s">
        <v>34</v>
      </c>
      <c r="F29" s="375">
        <v>0.162</v>
      </c>
      <c r="G29" s="374" t="s">
        <v>26</v>
      </c>
      <c r="H29" s="374" t="s">
        <v>25</v>
      </c>
      <c r="I29" s="374" t="s">
        <v>26</v>
      </c>
      <c r="J29" s="375">
        <v>21.5</v>
      </c>
      <c r="K29" s="374" t="s">
        <v>25</v>
      </c>
      <c r="L29" s="374" t="s">
        <v>34</v>
      </c>
      <c r="M29" s="374" t="s">
        <v>34</v>
      </c>
      <c r="N29" s="375">
        <v>0.011</v>
      </c>
      <c r="O29" s="375">
        <v>0.01</v>
      </c>
      <c r="P29" s="374" t="s">
        <v>60</v>
      </c>
      <c r="Q29" s="375">
        <v>1</v>
      </c>
      <c r="R29" s="374" t="s">
        <v>60</v>
      </c>
      <c r="S29" s="375">
        <v>3.3</v>
      </c>
      <c r="T29" s="375">
        <v>0.01</v>
      </c>
      <c r="U29" s="375">
        <v>0.003</v>
      </c>
      <c r="V29" s="375">
        <v>4</v>
      </c>
      <c r="W29" s="374" t="s">
        <v>34</v>
      </c>
      <c r="X29" s="374" t="s">
        <v>33</v>
      </c>
      <c r="Y29" s="375">
        <v>0.03</v>
      </c>
      <c r="Z29" s="374" t="s">
        <v>38</v>
      </c>
      <c r="AA29" s="374" t="s">
        <v>34</v>
      </c>
      <c r="AB29" s="375">
        <v>5.6</v>
      </c>
      <c r="AC29" s="374" t="s">
        <v>33</v>
      </c>
      <c r="AD29" s="375">
        <v>0.1</v>
      </c>
      <c r="AE29" s="374" t="s">
        <v>34</v>
      </c>
      <c r="AF29" s="374" t="s">
        <v>60</v>
      </c>
      <c r="AG29" s="374" t="s">
        <v>60</v>
      </c>
      <c r="AH29" s="374" t="s">
        <v>34</v>
      </c>
      <c r="AI29" s="374" t="s">
        <v>33</v>
      </c>
      <c r="AJ29" s="376" t="s">
        <v>60</v>
      </c>
    </row>
    <row r="30" spans="1:36" ht="13.5" customHeight="1">
      <c r="A30" s="371" t="s">
        <v>23</v>
      </c>
      <c r="B30" s="372">
        <v>37432</v>
      </c>
      <c r="C30" s="377">
        <v>0.0005</v>
      </c>
      <c r="D30" s="375">
        <v>0.058</v>
      </c>
      <c r="E30" s="375">
        <v>0.004</v>
      </c>
      <c r="F30" s="375">
        <v>0.108</v>
      </c>
      <c r="G30" s="375">
        <v>0.06</v>
      </c>
      <c r="H30" s="375">
        <v>0.0003</v>
      </c>
      <c r="I30" s="374" t="s">
        <v>33</v>
      </c>
      <c r="J30" s="375">
        <v>7.6</v>
      </c>
      <c r="K30" s="375">
        <v>0.0009</v>
      </c>
      <c r="L30" s="374" t="s">
        <v>25</v>
      </c>
      <c r="M30" s="374" t="s">
        <v>25</v>
      </c>
      <c r="N30" s="375">
        <v>0.012</v>
      </c>
      <c r="O30" s="375">
        <v>0.024</v>
      </c>
      <c r="P30" s="374" t="s">
        <v>60</v>
      </c>
      <c r="Q30" s="375">
        <v>0.5</v>
      </c>
      <c r="R30" s="374" t="s">
        <v>60</v>
      </c>
      <c r="S30" s="375">
        <v>1.1</v>
      </c>
      <c r="T30" s="375">
        <v>0.003</v>
      </c>
      <c r="U30" s="374" t="s">
        <v>25</v>
      </c>
      <c r="V30" s="375">
        <v>0.9</v>
      </c>
      <c r="W30" s="375">
        <v>0.003</v>
      </c>
      <c r="X30" s="374" t="s">
        <v>37</v>
      </c>
      <c r="Y30" s="375">
        <v>0.03</v>
      </c>
      <c r="Z30" s="374" t="s">
        <v>37</v>
      </c>
      <c r="AA30" s="374" t="s">
        <v>34</v>
      </c>
      <c r="AB30" s="375">
        <v>4</v>
      </c>
      <c r="AC30" s="374" t="s">
        <v>37</v>
      </c>
      <c r="AD30" s="375">
        <v>0.037</v>
      </c>
      <c r="AE30" s="374" t="s">
        <v>25</v>
      </c>
      <c r="AF30" s="374" t="s">
        <v>60</v>
      </c>
      <c r="AG30" s="374" t="s">
        <v>60</v>
      </c>
      <c r="AH30" s="374" t="s">
        <v>25</v>
      </c>
      <c r="AI30" s="375">
        <v>0.008</v>
      </c>
      <c r="AJ30" s="376" t="s">
        <v>60</v>
      </c>
    </row>
    <row r="31" spans="1:36" ht="13.5" customHeight="1">
      <c r="A31" s="371" t="s">
        <v>23</v>
      </c>
      <c r="B31" s="372">
        <v>37526</v>
      </c>
      <c r="C31" s="373" t="s">
        <v>27</v>
      </c>
      <c r="D31" s="375">
        <v>0.059</v>
      </c>
      <c r="E31" s="375">
        <v>0.005</v>
      </c>
      <c r="F31" s="375">
        <v>0.109</v>
      </c>
      <c r="G31" s="375">
        <v>0.08</v>
      </c>
      <c r="H31" s="374" t="s">
        <v>27</v>
      </c>
      <c r="I31" s="374" t="s">
        <v>33</v>
      </c>
      <c r="J31" s="375">
        <v>11.5</v>
      </c>
      <c r="K31" s="375">
        <v>0.0002</v>
      </c>
      <c r="L31" s="374" t="s">
        <v>25</v>
      </c>
      <c r="M31" s="374" t="s">
        <v>25</v>
      </c>
      <c r="N31" s="375">
        <v>0.022</v>
      </c>
      <c r="O31" s="375">
        <v>0.023</v>
      </c>
      <c r="P31" s="374" t="s">
        <v>60</v>
      </c>
      <c r="Q31" s="375">
        <v>0.6</v>
      </c>
      <c r="R31" s="374" t="s">
        <v>60</v>
      </c>
      <c r="S31" s="375">
        <v>1.7</v>
      </c>
      <c r="T31" s="375">
        <v>0.004</v>
      </c>
      <c r="U31" s="375">
        <v>0.001</v>
      </c>
      <c r="V31" s="375">
        <v>2.2</v>
      </c>
      <c r="W31" s="375">
        <v>0.002</v>
      </c>
      <c r="X31" s="375">
        <v>0.004</v>
      </c>
      <c r="Y31" s="375">
        <v>0.01</v>
      </c>
      <c r="Z31" s="375">
        <v>0.007</v>
      </c>
      <c r="AA31" s="374" t="s">
        <v>34</v>
      </c>
      <c r="AB31" s="375">
        <v>4.3</v>
      </c>
      <c r="AC31" s="375">
        <v>0.017</v>
      </c>
      <c r="AD31" s="375">
        <v>0.058</v>
      </c>
      <c r="AE31" s="375">
        <v>0.001</v>
      </c>
      <c r="AF31" s="374" t="s">
        <v>60</v>
      </c>
      <c r="AG31" s="374" t="s">
        <v>60</v>
      </c>
      <c r="AH31" s="374" t="s">
        <v>25</v>
      </c>
      <c r="AI31" s="375">
        <v>0.07</v>
      </c>
      <c r="AJ31" s="376" t="s">
        <v>60</v>
      </c>
    </row>
    <row r="32" spans="1:36" ht="13.5" customHeight="1">
      <c r="A32" s="371" t="s">
        <v>23</v>
      </c>
      <c r="B32" s="372">
        <v>37605</v>
      </c>
      <c r="C32" s="373" t="s">
        <v>27</v>
      </c>
      <c r="D32" s="375">
        <v>0.075</v>
      </c>
      <c r="E32" s="374" t="s">
        <v>35</v>
      </c>
      <c r="F32" s="375">
        <v>0.17</v>
      </c>
      <c r="G32" s="375">
        <v>0.16</v>
      </c>
      <c r="H32" s="374" t="s">
        <v>27</v>
      </c>
      <c r="I32" s="374" t="s">
        <v>33</v>
      </c>
      <c r="J32" s="375">
        <v>18.5</v>
      </c>
      <c r="K32" s="375">
        <v>0.0007</v>
      </c>
      <c r="L32" s="374" t="s">
        <v>25</v>
      </c>
      <c r="M32" s="375">
        <v>0.007</v>
      </c>
      <c r="N32" s="375">
        <v>0.026</v>
      </c>
      <c r="O32" s="375">
        <v>0.072</v>
      </c>
      <c r="P32" s="374" t="s">
        <v>60</v>
      </c>
      <c r="Q32" s="375">
        <v>0.8</v>
      </c>
      <c r="R32" s="374" t="s">
        <v>60</v>
      </c>
      <c r="S32" s="375">
        <v>2.7</v>
      </c>
      <c r="T32" s="375">
        <v>0.004</v>
      </c>
      <c r="U32" s="374" t="s">
        <v>25</v>
      </c>
      <c r="V32" s="375">
        <v>1.3</v>
      </c>
      <c r="W32" s="374" t="s">
        <v>25</v>
      </c>
      <c r="X32" s="374" t="s">
        <v>37</v>
      </c>
      <c r="Y32" s="375">
        <v>0.01</v>
      </c>
      <c r="Z32" s="375">
        <v>0.009</v>
      </c>
      <c r="AA32" s="374" t="s">
        <v>34</v>
      </c>
      <c r="AB32" s="375">
        <v>5.3</v>
      </c>
      <c r="AC32" s="374" t="s">
        <v>37</v>
      </c>
      <c r="AD32" s="375">
        <v>0.084</v>
      </c>
      <c r="AE32" s="374" t="s">
        <v>25</v>
      </c>
      <c r="AF32" s="374" t="s">
        <v>60</v>
      </c>
      <c r="AG32" s="374" t="s">
        <v>60</v>
      </c>
      <c r="AH32" s="374" t="s">
        <v>25</v>
      </c>
      <c r="AI32" s="374" t="s">
        <v>25</v>
      </c>
      <c r="AJ32" s="376" t="s">
        <v>60</v>
      </c>
    </row>
    <row r="33" spans="1:36" ht="13.5" customHeight="1">
      <c r="A33" s="371" t="s">
        <v>23</v>
      </c>
      <c r="B33" s="372">
        <v>37686</v>
      </c>
      <c r="C33" s="373" t="s">
        <v>27</v>
      </c>
      <c r="D33" s="375">
        <v>0.055</v>
      </c>
      <c r="E33" s="374" t="s">
        <v>35</v>
      </c>
      <c r="F33" s="375">
        <v>0.159</v>
      </c>
      <c r="G33" s="375">
        <v>0.13</v>
      </c>
      <c r="H33" s="374" t="s">
        <v>27</v>
      </c>
      <c r="I33" s="374" t="s">
        <v>33</v>
      </c>
      <c r="J33" s="375">
        <v>19.5</v>
      </c>
      <c r="K33" s="374" t="s">
        <v>27</v>
      </c>
      <c r="L33" s="374" t="s">
        <v>25</v>
      </c>
      <c r="M33" s="375">
        <v>0.003</v>
      </c>
      <c r="N33" s="375">
        <v>0.017</v>
      </c>
      <c r="O33" s="375">
        <v>0.019</v>
      </c>
      <c r="P33" s="374" t="s">
        <v>60</v>
      </c>
      <c r="Q33" s="375">
        <v>0.7</v>
      </c>
      <c r="R33" s="374" t="s">
        <v>60</v>
      </c>
      <c r="S33" s="375">
        <v>3.2</v>
      </c>
      <c r="T33" s="375">
        <v>0.006</v>
      </c>
      <c r="U33" s="375">
        <v>0.001</v>
      </c>
      <c r="V33" s="375">
        <v>3.6</v>
      </c>
      <c r="W33" s="375">
        <v>0.001</v>
      </c>
      <c r="X33" s="375">
        <v>0.003</v>
      </c>
      <c r="Y33" s="374" t="s">
        <v>33</v>
      </c>
      <c r="Z33" s="374" t="s">
        <v>37</v>
      </c>
      <c r="AA33" s="374" t="s">
        <v>34</v>
      </c>
      <c r="AB33" s="375">
        <v>5.1</v>
      </c>
      <c r="AC33" s="374" t="s">
        <v>37</v>
      </c>
      <c r="AD33" s="375">
        <v>0.091</v>
      </c>
      <c r="AE33" s="375">
        <v>0.001</v>
      </c>
      <c r="AF33" s="374" t="s">
        <v>60</v>
      </c>
      <c r="AG33" s="374" t="s">
        <v>60</v>
      </c>
      <c r="AH33" s="374" t="s">
        <v>25</v>
      </c>
      <c r="AI33" s="375">
        <v>0.024</v>
      </c>
      <c r="AJ33" s="376" t="s">
        <v>60</v>
      </c>
    </row>
    <row r="34" spans="1:36" ht="13.5" customHeight="1">
      <c r="A34" s="371" t="s">
        <v>23</v>
      </c>
      <c r="B34" s="372">
        <v>37789</v>
      </c>
      <c r="C34" s="373" t="s">
        <v>27</v>
      </c>
      <c r="D34" s="375">
        <v>0.024</v>
      </c>
      <c r="E34" s="374" t="s">
        <v>35</v>
      </c>
      <c r="F34" s="375">
        <v>0.016</v>
      </c>
      <c r="G34" s="375">
        <v>0.06</v>
      </c>
      <c r="H34" s="374" t="s">
        <v>27</v>
      </c>
      <c r="I34" s="374" t="s">
        <v>33</v>
      </c>
      <c r="J34" s="375">
        <v>7.5</v>
      </c>
      <c r="K34" s="374" t="s">
        <v>27</v>
      </c>
      <c r="L34" s="374" t="s">
        <v>25</v>
      </c>
      <c r="M34" s="375">
        <v>0.001</v>
      </c>
      <c r="N34" s="375">
        <v>0.008</v>
      </c>
      <c r="O34" s="375">
        <v>0.082</v>
      </c>
      <c r="P34" s="374" t="s">
        <v>60</v>
      </c>
      <c r="Q34" s="375">
        <v>0.3</v>
      </c>
      <c r="R34" s="374" t="s">
        <v>60</v>
      </c>
      <c r="S34" s="375">
        <v>1</v>
      </c>
      <c r="T34" s="374" t="s">
        <v>25</v>
      </c>
      <c r="U34" s="375">
        <v>0.001</v>
      </c>
      <c r="V34" s="375">
        <v>0.8</v>
      </c>
      <c r="W34" s="374" t="s">
        <v>25</v>
      </c>
      <c r="X34" s="374" t="s">
        <v>37</v>
      </c>
      <c r="Y34" s="375">
        <v>0.01</v>
      </c>
      <c r="Z34" s="374" t="s">
        <v>37</v>
      </c>
      <c r="AA34" s="374" t="s">
        <v>34</v>
      </c>
      <c r="AB34" s="374" t="s">
        <v>60</v>
      </c>
      <c r="AC34" s="374" t="s">
        <v>37</v>
      </c>
      <c r="AD34" s="375">
        <v>0.024</v>
      </c>
      <c r="AE34" s="374" t="s">
        <v>25</v>
      </c>
      <c r="AF34" s="374" t="s">
        <v>37</v>
      </c>
      <c r="AG34" s="374" t="s">
        <v>60</v>
      </c>
      <c r="AH34" s="374" t="s">
        <v>25</v>
      </c>
      <c r="AI34" s="375">
        <v>0.006</v>
      </c>
      <c r="AJ34" s="376" t="s">
        <v>60</v>
      </c>
    </row>
    <row r="35" spans="1:36" ht="13.5" customHeight="1">
      <c r="A35" s="371" t="s">
        <v>23</v>
      </c>
      <c r="B35" s="372">
        <v>37867</v>
      </c>
      <c r="C35" s="373" t="s">
        <v>27</v>
      </c>
      <c r="D35" s="375">
        <v>0.022</v>
      </c>
      <c r="E35" s="374" t="s">
        <v>35</v>
      </c>
      <c r="F35" s="375">
        <v>0.019</v>
      </c>
      <c r="G35" s="375">
        <v>0.06</v>
      </c>
      <c r="H35" s="374" t="s">
        <v>27</v>
      </c>
      <c r="I35" s="374" t="s">
        <v>33</v>
      </c>
      <c r="J35" s="375">
        <v>8.1</v>
      </c>
      <c r="K35" s="374" t="s">
        <v>27</v>
      </c>
      <c r="L35" s="374" t="s">
        <v>25</v>
      </c>
      <c r="M35" s="374" t="s">
        <v>25</v>
      </c>
      <c r="N35" s="375">
        <v>0.019</v>
      </c>
      <c r="O35" s="375">
        <v>0.103</v>
      </c>
      <c r="P35" s="374" t="s">
        <v>60</v>
      </c>
      <c r="Q35" s="375">
        <v>0.3</v>
      </c>
      <c r="R35" s="374" t="s">
        <v>60</v>
      </c>
      <c r="S35" s="375">
        <v>1.2</v>
      </c>
      <c r="T35" s="375">
        <v>0.014</v>
      </c>
      <c r="U35" s="374" t="s">
        <v>25</v>
      </c>
      <c r="V35" s="375">
        <v>0.9</v>
      </c>
      <c r="W35" s="374" t="s">
        <v>25</v>
      </c>
      <c r="X35" s="374" t="s">
        <v>37</v>
      </c>
      <c r="Y35" s="374" t="s">
        <v>33</v>
      </c>
      <c r="Z35" s="374" t="s">
        <v>37</v>
      </c>
      <c r="AA35" s="374" t="s">
        <v>34</v>
      </c>
      <c r="AB35" s="374" t="s">
        <v>60</v>
      </c>
      <c r="AC35" s="374" t="s">
        <v>37</v>
      </c>
      <c r="AD35" s="375">
        <v>0.022</v>
      </c>
      <c r="AE35" s="374" t="s">
        <v>25</v>
      </c>
      <c r="AF35" s="374" t="s">
        <v>37</v>
      </c>
      <c r="AG35" s="374" t="s">
        <v>60</v>
      </c>
      <c r="AH35" s="374" t="s">
        <v>25</v>
      </c>
      <c r="AI35" s="375">
        <v>0.003</v>
      </c>
      <c r="AJ35" s="376" t="s">
        <v>60</v>
      </c>
    </row>
    <row r="36" spans="1:36" ht="13.5" customHeight="1">
      <c r="A36" s="371" t="s">
        <v>23</v>
      </c>
      <c r="B36" s="372">
        <v>37879</v>
      </c>
      <c r="C36" s="377">
        <v>0.0007</v>
      </c>
      <c r="D36" s="375">
        <v>0.048</v>
      </c>
      <c r="E36" s="374" t="s">
        <v>35</v>
      </c>
      <c r="F36" s="375">
        <v>0.019</v>
      </c>
      <c r="G36" s="375">
        <v>0.09</v>
      </c>
      <c r="H36" s="374" t="s">
        <v>27</v>
      </c>
      <c r="I36" s="374" t="s">
        <v>33</v>
      </c>
      <c r="J36" s="375">
        <v>9</v>
      </c>
      <c r="K36" s="374" t="s">
        <v>27</v>
      </c>
      <c r="L36" s="374" t="s">
        <v>25</v>
      </c>
      <c r="M36" s="375">
        <v>0.001</v>
      </c>
      <c r="N36" s="375">
        <v>0.013</v>
      </c>
      <c r="O36" s="375">
        <v>0.128</v>
      </c>
      <c r="P36" s="374" t="s">
        <v>60</v>
      </c>
      <c r="Q36" s="375">
        <v>0.3</v>
      </c>
      <c r="R36" s="374" t="s">
        <v>60</v>
      </c>
      <c r="S36" s="375">
        <v>1.2</v>
      </c>
      <c r="T36" s="375">
        <v>0.002</v>
      </c>
      <c r="U36" s="374" t="s">
        <v>25</v>
      </c>
      <c r="V36" s="375">
        <v>1.1</v>
      </c>
      <c r="W36" s="374" t="s">
        <v>25</v>
      </c>
      <c r="X36" s="375">
        <v>0.003</v>
      </c>
      <c r="Y36" s="374" t="s">
        <v>33</v>
      </c>
      <c r="Z36" s="375">
        <v>0.004</v>
      </c>
      <c r="AA36" s="374" t="s">
        <v>34</v>
      </c>
      <c r="AB36" s="374" t="s">
        <v>60</v>
      </c>
      <c r="AC36" s="375">
        <v>0.002</v>
      </c>
      <c r="AD36" s="375">
        <v>0.028</v>
      </c>
      <c r="AE36" s="375">
        <v>0.001</v>
      </c>
      <c r="AF36" s="374" t="s">
        <v>37</v>
      </c>
      <c r="AG36" s="374" t="s">
        <v>60</v>
      </c>
      <c r="AH36" s="375">
        <v>0.001</v>
      </c>
      <c r="AI36" s="375">
        <v>0.002</v>
      </c>
      <c r="AJ36" s="376" t="s">
        <v>60</v>
      </c>
    </row>
    <row r="37" spans="1:36" ht="13.5" customHeight="1">
      <c r="A37" s="371" t="s">
        <v>23</v>
      </c>
      <c r="B37" s="372">
        <v>37968</v>
      </c>
      <c r="C37" s="373" t="s">
        <v>27</v>
      </c>
      <c r="D37" s="375">
        <v>0.02</v>
      </c>
      <c r="E37" s="374" t="s">
        <v>35</v>
      </c>
      <c r="F37" s="375">
        <v>0.033</v>
      </c>
      <c r="G37" s="375">
        <v>0.06</v>
      </c>
      <c r="H37" s="374" t="s">
        <v>27</v>
      </c>
      <c r="I37" s="374" t="s">
        <v>33</v>
      </c>
      <c r="J37" s="375">
        <v>17.7</v>
      </c>
      <c r="K37" s="374" t="s">
        <v>27</v>
      </c>
      <c r="L37" s="374" t="s">
        <v>25</v>
      </c>
      <c r="M37" s="374" t="s">
        <v>25</v>
      </c>
      <c r="N37" s="375">
        <v>0.008</v>
      </c>
      <c r="O37" s="375">
        <v>0.032</v>
      </c>
      <c r="P37" s="374" t="s">
        <v>32</v>
      </c>
      <c r="Q37" s="375">
        <v>0.6</v>
      </c>
      <c r="R37" s="374" t="s">
        <v>60</v>
      </c>
      <c r="S37" s="375">
        <v>2.3</v>
      </c>
      <c r="T37" s="375">
        <v>0.004</v>
      </c>
      <c r="U37" s="375">
        <v>0.001</v>
      </c>
      <c r="V37" s="375">
        <v>1.5</v>
      </c>
      <c r="W37" s="374" t="s">
        <v>25</v>
      </c>
      <c r="X37" s="375">
        <v>0.002</v>
      </c>
      <c r="Y37" s="374" t="s">
        <v>33</v>
      </c>
      <c r="Z37" s="374" t="s">
        <v>37</v>
      </c>
      <c r="AA37" s="374" t="s">
        <v>34</v>
      </c>
      <c r="AB37" s="374" t="s">
        <v>60</v>
      </c>
      <c r="AC37" s="374" t="s">
        <v>37</v>
      </c>
      <c r="AD37" s="375">
        <v>0.064</v>
      </c>
      <c r="AE37" s="375">
        <v>0.001</v>
      </c>
      <c r="AF37" s="374" t="s">
        <v>37</v>
      </c>
      <c r="AG37" s="374" t="s">
        <v>60</v>
      </c>
      <c r="AH37" s="374" t="s">
        <v>25</v>
      </c>
      <c r="AI37" s="374" t="s">
        <v>25</v>
      </c>
      <c r="AJ37" s="376" t="s">
        <v>60</v>
      </c>
    </row>
    <row r="38" spans="1:36" ht="13.5" customHeight="1">
      <c r="A38" s="371" t="s">
        <v>23</v>
      </c>
      <c r="B38" s="372">
        <v>38060</v>
      </c>
      <c r="C38" s="373" t="s">
        <v>27</v>
      </c>
      <c r="D38" s="375">
        <v>0.061</v>
      </c>
      <c r="E38" s="374" t="s">
        <v>35</v>
      </c>
      <c r="F38" s="375">
        <v>0.037</v>
      </c>
      <c r="G38" s="375">
        <v>0.1</v>
      </c>
      <c r="H38" s="374" t="s">
        <v>27</v>
      </c>
      <c r="I38" s="374" t="s">
        <v>33</v>
      </c>
      <c r="J38" s="375">
        <v>20</v>
      </c>
      <c r="K38" s="375">
        <v>0.0003</v>
      </c>
      <c r="L38" s="374" t="s">
        <v>25</v>
      </c>
      <c r="M38" s="374" t="s">
        <v>25</v>
      </c>
      <c r="N38" s="375">
        <v>0.008</v>
      </c>
      <c r="O38" s="375">
        <v>0.039</v>
      </c>
      <c r="P38" s="374" t="s">
        <v>60</v>
      </c>
      <c r="Q38" s="375">
        <v>0.7</v>
      </c>
      <c r="R38" s="374" t="s">
        <v>60</v>
      </c>
      <c r="S38" s="375">
        <v>3.2</v>
      </c>
      <c r="T38" s="375">
        <v>0.005</v>
      </c>
      <c r="U38" s="375">
        <v>0.001</v>
      </c>
      <c r="V38" s="375">
        <v>1.8</v>
      </c>
      <c r="W38" s="375">
        <v>0.003</v>
      </c>
      <c r="X38" s="375">
        <v>0.003</v>
      </c>
      <c r="Y38" s="374" t="s">
        <v>33</v>
      </c>
      <c r="Z38" s="374" t="s">
        <v>37</v>
      </c>
      <c r="AA38" s="374" t="s">
        <v>34</v>
      </c>
      <c r="AB38" s="374" t="s">
        <v>60</v>
      </c>
      <c r="AC38" s="374" t="s">
        <v>37</v>
      </c>
      <c r="AD38" s="375">
        <v>0.066</v>
      </c>
      <c r="AE38" s="375">
        <v>0.001</v>
      </c>
      <c r="AF38" s="374" t="s">
        <v>37</v>
      </c>
      <c r="AG38" s="374" t="s">
        <v>60</v>
      </c>
      <c r="AH38" s="374" t="s">
        <v>25</v>
      </c>
      <c r="AI38" s="375">
        <v>0.007</v>
      </c>
      <c r="AJ38" s="376" t="s">
        <v>60</v>
      </c>
    </row>
    <row r="39" spans="1:36" ht="13.5" customHeight="1">
      <c r="A39" s="371" t="s">
        <v>23</v>
      </c>
      <c r="B39" s="372">
        <v>38237</v>
      </c>
      <c r="C39" s="373" t="s">
        <v>42</v>
      </c>
      <c r="D39" s="375">
        <v>0.007</v>
      </c>
      <c r="E39" s="375">
        <v>0.0002</v>
      </c>
      <c r="F39" s="375">
        <v>0.022</v>
      </c>
      <c r="G39" s="374" t="s">
        <v>33</v>
      </c>
      <c r="H39" s="374" t="s">
        <v>27</v>
      </c>
      <c r="I39" s="374" t="s">
        <v>27</v>
      </c>
      <c r="J39" s="375">
        <v>8.64</v>
      </c>
      <c r="K39" s="374" t="s">
        <v>43</v>
      </c>
      <c r="L39" s="374" t="s">
        <v>27</v>
      </c>
      <c r="M39" s="374" t="s">
        <v>27</v>
      </c>
      <c r="N39" s="375">
        <v>0.0003</v>
      </c>
      <c r="O39" s="374" t="s">
        <v>33</v>
      </c>
      <c r="P39" s="374" t="s">
        <v>60</v>
      </c>
      <c r="Q39" s="375">
        <v>0.29</v>
      </c>
      <c r="R39" s="375">
        <v>0.0008</v>
      </c>
      <c r="S39" s="375">
        <v>1.29</v>
      </c>
      <c r="T39" s="375">
        <v>0.0004</v>
      </c>
      <c r="U39" s="374" t="s">
        <v>32</v>
      </c>
      <c r="V39" s="375">
        <v>1.68</v>
      </c>
      <c r="W39" s="375">
        <v>0.0003</v>
      </c>
      <c r="X39" s="374" t="s">
        <v>27</v>
      </c>
      <c r="Y39" s="374" t="s">
        <v>38</v>
      </c>
      <c r="Z39" s="374" t="s">
        <v>27</v>
      </c>
      <c r="AA39" s="374" t="s">
        <v>27</v>
      </c>
      <c r="AB39" s="375">
        <v>9.46</v>
      </c>
      <c r="AC39" s="374" t="s">
        <v>27</v>
      </c>
      <c r="AD39" s="375">
        <v>0.048</v>
      </c>
      <c r="AE39" s="375">
        <v>0.0004</v>
      </c>
      <c r="AF39" s="374" t="s">
        <v>28</v>
      </c>
      <c r="AG39" s="375">
        <v>0.0002</v>
      </c>
      <c r="AH39" s="374" t="s">
        <v>27</v>
      </c>
      <c r="AI39" s="375">
        <v>0.002</v>
      </c>
      <c r="AJ39" s="376" t="s">
        <v>37</v>
      </c>
    </row>
    <row r="40" spans="1:36" ht="13.5" customHeight="1">
      <c r="A40" s="371" t="s">
        <v>23</v>
      </c>
      <c r="B40" s="372">
        <v>38418</v>
      </c>
      <c r="C40" s="373" t="s">
        <v>24</v>
      </c>
      <c r="D40" s="375">
        <v>0.012</v>
      </c>
      <c r="E40" s="374" t="s">
        <v>25</v>
      </c>
      <c r="F40" s="375">
        <v>0.036</v>
      </c>
      <c r="G40" s="374" t="s">
        <v>26</v>
      </c>
      <c r="H40" s="374" t="s">
        <v>25</v>
      </c>
      <c r="I40" s="374" t="s">
        <v>25</v>
      </c>
      <c r="J40" s="375">
        <v>17.7</v>
      </c>
      <c r="K40" s="374" t="s">
        <v>27</v>
      </c>
      <c r="L40" s="374" t="s">
        <v>25</v>
      </c>
      <c r="M40" s="374" t="s">
        <v>25</v>
      </c>
      <c r="N40" s="374" t="s">
        <v>25</v>
      </c>
      <c r="O40" s="375">
        <v>0.05</v>
      </c>
      <c r="P40" s="374" t="s">
        <v>60</v>
      </c>
      <c r="Q40" s="375">
        <v>0.6</v>
      </c>
      <c r="R40" s="375">
        <v>0.001</v>
      </c>
      <c r="S40" s="375">
        <v>2.78</v>
      </c>
      <c r="T40" s="374" t="s">
        <v>25</v>
      </c>
      <c r="U40" s="375">
        <v>0.0006</v>
      </c>
      <c r="V40" s="375">
        <v>2</v>
      </c>
      <c r="W40" s="374" t="s">
        <v>25</v>
      </c>
      <c r="X40" s="374" t="s">
        <v>25</v>
      </c>
      <c r="Y40" s="374" t="s">
        <v>30</v>
      </c>
      <c r="Z40" s="374" t="s">
        <v>25</v>
      </c>
      <c r="AA40" s="374" t="s">
        <v>25</v>
      </c>
      <c r="AB40" s="375">
        <v>9.9</v>
      </c>
      <c r="AC40" s="374" t="s">
        <v>25</v>
      </c>
      <c r="AD40" s="375">
        <v>0.077</v>
      </c>
      <c r="AE40" s="374" t="s">
        <v>25</v>
      </c>
      <c r="AF40" s="374" t="s">
        <v>32</v>
      </c>
      <c r="AG40" s="375">
        <v>0.0011</v>
      </c>
      <c r="AH40" s="374" t="s">
        <v>25</v>
      </c>
      <c r="AI40" s="374" t="s">
        <v>34</v>
      </c>
      <c r="AJ40" s="376" t="s">
        <v>33</v>
      </c>
    </row>
    <row r="41" spans="1:36" ht="13.5" customHeight="1">
      <c r="A41" s="371" t="s">
        <v>23</v>
      </c>
      <c r="B41" s="372">
        <v>38510</v>
      </c>
      <c r="C41" s="373" t="s">
        <v>24</v>
      </c>
      <c r="D41" s="375">
        <v>0.022</v>
      </c>
      <c r="E41" s="375">
        <v>0.002</v>
      </c>
      <c r="F41" s="375">
        <v>0.014</v>
      </c>
      <c r="G41" s="375">
        <v>0.07</v>
      </c>
      <c r="H41" s="374" t="s">
        <v>25</v>
      </c>
      <c r="I41" s="374" t="s">
        <v>25</v>
      </c>
      <c r="J41" s="375">
        <v>5.72</v>
      </c>
      <c r="K41" s="374" t="s">
        <v>27</v>
      </c>
      <c r="L41" s="374" t="s">
        <v>25</v>
      </c>
      <c r="M41" s="374" t="s">
        <v>25</v>
      </c>
      <c r="N41" s="375">
        <v>0.002</v>
      </c>
      <c r="O41" s="375">
        <v>0.06</v>
      </c>
      <c r="P41" s="374" t="s">
        <v>60</v>
      </c>
      <c r="Q41" s="375">
        <v>0.8</v>
      </c>
      <c r="R41" s="374" t="s">
        <v>25</v>
      </c>
      <c r="S41" s="375">
        <v>0.74</v>
      </c>
      <c r="T41" s="375">
        <v>0.001</v>
      </c>
      <c r="U41" s="374" t="s">
        <v>31</v>
      </c>
      <c r="V41" s="375">
        <v>1.59</v>
      </c>
      <c r="W41" s="374" t="s">
        <v>25</v>
      </c>
      <c r="X41" s="374" t="s">
        <v>25</v>
      </c>
      <c r="Y41" s="374" t="s">
        <v>30</v>
      </c>
      <c r="Z41" s="374" t="s">
        <v>25</v>
      </c>
      <c r="AA41" s="375">
        <v>0.009</v>
      </c>
      <c r="AB41" s="375">
        <v>7.7</v>
      </c>
      <c r="AC41" s="374" t="s">
        <v>25</v>
      </c>
      <c r="AD41" s="375">
        <v>0.028</v>
      </c>
      <c r="AE41" s="375">
        <v>0.001</v>
      </c>
      <c r="AF41" s="374" t="s">
        <v>32</v>
      </c>
      <c r="AG41" s="374" t="s">
        <v>31</v>
      </c>
      <c r="AH41" s="374" t="s">
        <v>25</v>
      </c>
      <c r="AI41" s="374" t="s">
        <v>34</v>
      </c>
      <c r="AJ41" s="376" t="s">
        <v>33</v>
      </c>
    </row>
    <row r="42" spans="1:36" ht="13.5" customHeight="1">
      <c r="A42" s="371" t="s">
        <v>23</v>
      </c>
      <c r="B42" s="372">
        <v>38607</v>
      </c>
      <c r="C42" s="373" t="s">
        <v>24</v>
      </c>
      <c r="D42" s="375">
        <v>0.008</v>
      </c>
      <c r="E42" s="374" t="s">
        <v>25</v>
      </c>
      <c r="F42" s="375">
        <v>0.024</v>
      </c>
      <c r="G42" s="374" t="s">
        <v>26</v>
      </c>
      <c r="H42" s="374" t="s">
        <v>25</v>
      </c>
      <c r="I42" s="374" t="s">
        <v>25</v>
      </c>
      <c r="J42" s="375">
        <v>9.29</v>
      </c>
      <c r="K42" s="374" t="s">
        <v>27</v>
      </c>
      <c r="L42" s="374" t="s">
        <v>25</v>
      </c>
      <c r="M42" s="374" t="s">
        <v>25</v>
      </c>
      <c r="N42" s="374" t="s">
        <v>25</v>
      </c>
      <c r="O42" s="374" t="s">
        <v>26</v>
      </c>
      <c r="P42" s="374" t="s">
        <v>60</v>
      </c>
      <c r="Q42" s="375">
        <v>0.4</v>
      </c>
      <c r="R42" s="374" t="s">
        <v>25</v>
      </c>
      <c r="S42" s="375">
        <v>1.31</v>
      </c>
      <c r="T42" s="375">
        <v>0.001</v>
      </c>
      <c r="U42" s="374" t="s">
        <v>31</v>
      </c>
      <c r="V42" s="375">
        <v>1.9</v>
      </c>
      <c r="W42" s="374" t="s">
        <v>25</v>
      </c>
      <c r="X42" s="374" t="s">
        <v>25</v>
      </c>
      <c r="Y42" s="374" t="s">
        <v>30</v>
      </c>
      <c r="Z42" s="374" t="s">
        <v>25</v>
      </c>
      <c r="AA42" s="374" t="s">
        <v>25</v>
      </c>
      <c r="AB42" s="375">
        <v>7.1</v>
      </c>
      <c r="AC42" s="374" t="s">
        <v>25</v>
      </c>
      <c r="AD42" s="375">
        <v>0.046</v>
      </c>
      <c r="AE42" s="374" t="s">
        <v>25</v>
      </c>
      <c r="AF42" s="374" t="s">
        <v>32</v>
      </c>
      <c r="AG42" s="374" t="s">
        <v>31</v>
      </c>
      <c r="AH42" s="374" t="s">
        <v>25</v>
      </c>
      <c r="AI42" s="374" t="s">
        <v>34</v>
      </c>
      <c r="AJ42" s="376" t="s">
        <v>33</v>
      </c>
    </row>
    <row r="43" spans="1:36" ht="13.5" customHeight="1">
      <c r="A43" s="371" t="s">
        <v>23</v>
      </c>
      <c r="B43" s="372">
        <v>38687</v>
      </c>
      <c r="C43" s="373" t="s">
        <v>24</v>
      </c>
      <c r="D43" s="374" t="s">
        <v>34</v>
      </c>
      <c r="E43" s="374" t="s">
        <v>25</v>
      </c>
      <c r="F43" s="375">
        <v>0.035</v>
      </c>
      <c r="G43" s="374" t="s">
        <v>26</v>
      </c>
      <c r="H43" s="374" t="s">
        <v>25</v>
      </c>
      <c r="I43" s="374" t="s">
        <v>25</v>
      </c>
      <c r="J43" s="375">
        <v>15.4</v>
      </c>
      <c r="K43" s="374" t="s">
        <v>27</v>
      </c>
      <c r="L43" s="374" t="s">
        <v>25</v>
      </c>
      <c r="M43" s="374" t="s">
        <v>25</v>
      </c>
      <c r="N43" s="374" t="s">
        <v>25</v>
      </c>
      <c r="O43" s="374" t="s">
        <v>26</v>
      </c>
      <c r="P43" s="374" t="s">
        <v>60</v>
      </c>
      <c r="Q43" s="375">
        <v>0.5</v>
      </c>
      <c r="R43" s="374" t="s">
        <v>25</v>
      </c>
      <c r="S43" s="375">
        <v>2.14</v>
      </c>
      <c r="T43" s="374" t="s">
        <v>25</v>
      </c>
      <c r="U43" s="374" t="s">
        <v>31</v>
      </c>
      <c r="V43" s="375">
        <v>2.27</v>
      </c>
      <c r="W43" s="374" t="s">
        <v>25</v>
      </c>
      <c r="X43" s="374" t="s">
        <v>25</v>
      </c>
      <c r="Y43" s="374" t="s">
        <v>30</v>
      </c>
      <c r="Z43" s="374" t="s">
        <v>25</v>
      </c>
      <c r="AA43" s="374" t="s">
        <v>25</v>
      </c>
      <c r="AB43" s="375">
        <v>5.2</v>
      </c>
      <c r="AC43" s="374" t="s">
        <v>25</v>
      </c>
      <c r="AD43" s="375">
        <v>0.067</v>
      </c>
      <c r="AE43" s="374" t="s">
        <v>25</v>
      </c>
      <c r="AF43" s="374" t="s">
        <v>32</v>
      </c>
      <c r="AG43" s="375">
        <v>0.0005</v>
      </c>
      <c r="AH43" s="374" t="s">
        <v>25</v>
      </c>
      <c r="AI43" s="374" t="s">
        <v>34</v>
      </c>
      <c r="AJ43" s="376" t="s">
        <v>33</v>
      </c>
    </row>
    <row r="44" spans="1:36" ht="13.5" customHeight="1">
      <c r="A44" s="371" t="s">
        <v>23</v>
      </c>
      <c r="B44" s="372">
        <v>38796</v>
      </c>
      <c r="C44" s="373" t="s">
        <v>24</v>
      </c>
      <c r="D44" s="378"/>
      <c r="E44" s="375">
        <v>0.001</v>
      </c>
      <c r="F44" s="375">
        <v>0.11</v>
      </c>
      <c r="G44" s="375">
        <v>0.12</v>
      </c>
      <c r="H44" s="374" t="s">
        <v>25</v>
      </c>
      <c r="I44" s="374" t="s">
        <v>25</v>
      </c>
      <c r="J44" s="375">
        <v>16</v>
      </c>
      <c r="K44" s="374" t="s">
        <v>27</v>
      </c>
      <c r="L44" s="374" t="s">
        <v>25</v>
      </c>
      <c r="M44" s="374" t="s">
        <v>25</v>
      </c>
      <c r="N44" s="374" t="s">
        <v>25</v>
      </c>
      <c r="O44" s="374" t="s">
        <v>26</v>
      </c>
      <c r="P44" s="374" t="s">
        <v>60</v>
      </c>
      <c r="Q44" s="375">
        <v>0.5</v>
      </c>
      <c r="R44" s="375">
        <v>0.002</v>
      </c>
      <c r="S44" s="375">
        <v>2.37</v>
      </c>
      <c r="T44" s="374" t="s">
        <v>25</v>
      </c>
      <c r="U44" s="375">
        <v>0.0006</v>
      </c>
      <c r="V44" s="375">
        <v>2</v>
      </c>
      <c r="W44" s="374" t="s">
        <v>25</v>
      </c>
      <c r="X44" s="374" t="s">
        <v>25</v>
      </c>
      <c r="Y44" s="374" t="s">
        <v>30</v>
      </c>
      <c r="Z44" s="374" t="s">
        <v>25</v>
      </c>
      <c r="AA44" s="374" t="s">
        <v>25</v>
      </c>
      <c r="AB44" s="375">
        <v>4.9</v>
      </c>
      <c r="AC44" s="374" t="s">
        <v>25</v>
      </c>
      <c r="AD44" s="375">
        <v>0.1</v>
      </c>
      <c r="AE44" s="374" t="s">
        <v>25</v>
      </c>
      <c r="AF44" s="374" t="s">
        <v>32</v>
      </c>
      <c r="AG44" s="375">
        <v>0.001</v>
      </c>
      <c r="AH44" s="374" t="s">
        <v>25</v>
      </c>
      <c r="AI44" s="375">
        <v>0.047</v>
      </c>
      <c r="AJ44" s="376" t="s">
        <v>33</v>
      </c>
    </row>
    <row r="45" spans="1:36" ht="13.5" customHeight="1">
      <c r="A45" s="371" t="s">
        <v>23</v>
      </c>
      <c r="B45" s="372">
        <v>38873</v>
      </c>
      <c r="C45" s="373" t="s">
        <v>24</v>
      </c>
      <c r="D45" s="375">
        <v>0.036</v>
      </c>
      <c r="E45" s="374" t="s">
        <v>25</v>
      </c>
      <c r="F45" s="375">
        <v>0.012</v>
      </c>
      <c r="G45" s="374" t="s">
        <v>26</v>
      </c>
      <c r="H45" s="374" t="s">
        <v>25</v>
      </c>
      <c r="I45" s="374" t="s">
        <v>25</v>
      </c>
      <c r="J45" s="375">
        <v>3.94</v>
      </c>
      <c r="K45" s="374" t="s">
        <v>27</v>
      </c>
      <c r="L45" s="374" t="s">
        <v>25</v>
      </c>
      <c r="M45" s="374" t="s">
        <v>25</v>
      </c>
      <c r="N45" s="374" t="s">
        <v>25</v>
      </c>
      <c r="O45" s="374" t="s">
        <v>26</v>
      </c>
      <c r="P45" s="374" t="s">
        <v>60</v>
      </c>
      <c r="Q45" s="375">
        <v>0.4</v>
      </c>
      <c r="R45" s="374" t="s">
        <v>25</v>
      </c>
      <c r="S45" s="375">
        <v>0.7</v>
      </c>
      <c r="T45" s="374" t="s">
        <v>25</v>
      </c>
      <c r="U45" s="374" t="s">
        <v>31</v>
      </c>
      <c r="V45" s="375">
        <v>0.76</v>
      </c>
      <c r="W45" s="374" t="s">
        <v>25</v>
      </c>
      <c r="X45" s="374" t="s">
        <v>25</v>
      </c>
      <c r="Y45" s="374" t="s">
        <v>30</v>
      </c>
      <c r="Z45" s="374" t="s">
        <v>25</v>
      </c>
      <c r="AA45" s="374" t="s">
        <v>25</v>
      </c>
      <c r="AB45" s="375">
        <v>2</v>
      </c>
      <c r="AC45" s="374" t="s">
        <v>25</v>
      </c>
      <c r="AD45" s="375">
        <v>0.02</v>
      </c>
      <c r="AE45" s="374" t="s">
        <v>25</v>
      </c>
      <c r="AF45" s="374" t="s">
        <v>32</v>
      </c>
      <c r="AG45" s="374" t="s">
        <v>31</v>
      </c>
      <c r="AH45" s="374" t="s">
        <v>25</v>
      </c>
      <c r="AI45" s="374" t="s">
        <v>34</v>
      </c>
      <c r="AJ45" s="376" t="s">
        <v>33</v>
      </c>
    </row>
    <row r="46" spans="1:36" ht="13.5" customHeight="1">
      <c r="A46" s="371" t="s">
        <v>23</v>
      </c>
      <c r="B46" s="372">
        <v>38877</v>
      </c>
      <c r="C46" s="373" t="s">
        <v>24</v>
      </c>
      <c r="D46" s="375">
        <v>0.02</v>
      </c>
      <c r="E46" s="374" t="s">
        <v>25</v>
      </c>
      <c r="F46" s="375">
        <v>0.022</v>
      </c>
      <c r="G46" s="374" t="s">
        <v>26</v>
      </c>
      <c r="H46" s="374" t="s">
        <v>25</v>
      </c>
      <c r="I46" s="374" t="s">
        <v>25</v>
      </c>
      <c r="J46" s="375">
        <v>8.55</v>
      </c>
      <c r="K46" s="374" t="s">
        <v>27</v>
      </c>
      <c r="L46" s="374" t="s">
        <v>25</v>
      </c>
      <c r="M46" s="374" t="s">
        <v>25</v>
      </c>
      <c r="N46" s="374" t="s">
        <v>25</v>
      </c>
      <c r="O46" s="374" t="s">
        <v>26</v>
      </c>
      <c r="P46" s="374" t="s">
        <v>60</v>
      </c>
      <c r="Q46" s="375">
        <v>0.3</v>
      </c>
      <c r="R46" s="374" t="s">
        <v>25</v>
      </c>
      <c r="S46" s="375">
        <v>1.28</v>
      </c>
      <c r="T46" s="374" t="s">
        <v>25</v>
      </c>
      <c r="U46" s="374" t="s">
        <v>31</v>
      </c>
      <c r="V46" s="375">
        <v>1.62</v>
      </c>
      <c r="W46" s="374" t="s">
        <v>25</v>
      </c>
      <c r="X46" s="374" t="s">
        <v>25</v>
      </c>
      <c r="Y46" s="374" t="s">
        <v>30</v>
      </c>
      <c r="Z46" s="374" t="s">
        <v>25</v>
      </c>
      <c r="AA46" s="374" t="s">
        <v>25</v>
      </c>
      <c r="AB46" s="375">
        <v>4.1</v>
      </c>
      <c r="AC46" s="374" t="s">
        <v>25</v>
      </c>
      <c r="AD46" s="375">
        <v>0.046</v>
      </c>
      <c r="AE46" s="374" t="s">
        <v>25</v>
      </c>
      <c r="AF46" s="374" t="s">
        <v>32</v>
      </c>
      <c r="AG46" s="374" t="s">
        <v>31</v>
      </c>
      <c r="AH46" s="374" t="s">
        <v>25</v>
      </c>
      <c r="AI46" s="374" t="s">
        <v>34</v>
      </c>
      <c r="AJ46" s="376" t="s">
        <v>33</v>
      </c>
    </row>
    <row r="47" spans="1:36" ht="13.5" customHeight="1">
      <c r="A47" s="371" t="s">
        <v>23</v>
      </c>
      <c r="B47" s="372">
        <v>38966</v>
      </c>
      <c r="C47" s="373" t="s">
        <v>24</v>
      </c>
      <c r="D47" s="375">
        <v>0.02</v>
      </c>
      <c r="E47" s="374" t="s">
        <v>25</v>
      </c>
      <c r="F47" s="375">
        <v>0.022</v>
      </c>
      <c r="G47" s="374" t="s">
        <v>26</v>
      </c>
      <c r="H47" s="374" t="s">
        <v>25</v>
      </c>
      <c r="I47" s="374" t="s">
        <v>25</v>
      </c>
      <c r="J47" s="375">
        <v>8.55</v>
      </c>
      <c r="K47" s="374" t="s">
        <v>27</v>
      </c>
      <c r="L47" s="374" t="s">
        <v>25</v>
      </c>
      <c r="M47" s="374" t="s">
        <v>25</v>
      </c>
      <c r="N47" s="374" t="s">
        <v>25</v>
      </c>
      <c r="O47" s="374" t="s">
        <v>26</v>
      </c>
      <c r="P47" s="374" t="s">
        <v>60</v>
      </c>
      <c r="Q47" s="375">
        <v>0.3</v>
      </c>
      <c r="R47" s="374" t="s">
        <v>25</v>
      </c>
      <c r="S47" s="375">
        <v>1.28</v>
      </c>
      <c r="T47" s="374" t="s">
        <v>25</v>
      </c>
      <c r="U47" s="374" t="s">
        <v>31</v>
      </c>
      <c r="V47" s="375">
        <v>1.62</v>
      </c>
      <c r="W47" s="374" t="s">
        <v>25</v>
      </c>
      <c r="X47" s="374" t="s">
        <v>25</v>
      </c>
      <c r="Y47" s="374" t="s">
        <v>30</v>
      </c>
      <c r="Z47" s="374" t="s">
        <v>25</v>
      </c>
      <c r="AA47" s="374" t="s">
        <v>25</v>
      </c>
      <c r="AB47" s="375">
        <v>4.1</v>
      </c>
      <c r="AC47" s="374" t="s">
        <v>25</v>
      </c>
      <c r="AD47" s="375">
        <v>0.046</v>
      </c>
      <c r="AE47" s="374" t="s">
        <v>25</v>
      </c>
      <c r="AF47" s="374" t="s">
        <v>32</v>
      </c>
      <c r="AG47" s="374" t="s">
        <v>31</v>
      </c>
      <c r="AH47" s="374" t="s">
        <v>25</v>
      </c>
      <c r="AI47" s="374" t="s">
        <v>34</v>
      </c>
      <c r="AJ47" s="376" t="s">
        <v>33</v>
      </c>
    </row>
    <row r="48" spans="1:36" ht="13.5" customHeight="1">
      <c r="A48" s="371" t="s">
        <v>23</v>
      </c>
      <c r="B48" s="372">
        <v>39168</v>
      </c>
      <c r="C48" s="373" t="s">
        <v>42</v>
      </c>
      <c r="D48" s="375">
        <v>0.008</v>
      </c>
      <c r="E48" s="375">
        <v>0.0003</v>
      </c>
      <c r="F48" s="375">
        <v>0.04</v>
      </c>
      <c r="G48" s="374" t="s">
        <v>33</v>
      </c>
      <c r="H48" s="374" t="s">
        <v>27</v>
      </c>
      <c r="I48" s="374" t="s">
        <v>27</v>
      </c>
      <c r="J48" s="375">
        <v>15.8</v>
      </c>
      <c r="K48" s="374" t="s">
        <v>62</v>
      </c>
      <c r="L48" s="374" t="s">
        <v>27</v>
      </c>
      <c r="M48" s="374" t="s">
        <v>27</v>
      </c>
      <c r="N48" s="375">
        <v>0.0002</v>
      </c>
      <c r="O48" s="374" t="s">
        <v>33</v>
      </c>
      <c r="P48" s="374" t="s">
        <v>61</v>
      </c>
      <c r="Q48" s="375">
        <v>0.56</v>
      </c>
      <c r="R48" s="375">
        <v>0.0014</v>
      </c>
      <c r="S48" s="375">
        <v>2.89</v>
      </c>
      <c r="T48" s="374" t="s">
        <v>27</v>
      </c>
      <c r="U48" s="375">
        <v>0.0007</v>
      </c>
      <c r="V48" s="375">
        <v>2.32</v>
      </c>
      <c r="W48" s="375">
        <v>0.0003</v>
      </c>
      <c r="X48" s="374" t="s">
        <v>27</v>
      </c>
      <c r="Y48" s="374" t="s">
        <v>38</v>
      </c>
      <c r="Z48" s="374" t="s">
        <v>27</v>
      </c>
      <c r="AA48" s="374" t="s">
        <v>27</v>
      </c>
      <c r="AB48" s="375">
        <v>5.15</v>
      </c>
      <c r="AC48" s="374" t="s">
        <v>27</v>
      </c>
      <c r="AD48" s="375">
        <v>0.075</v>
      </c>
      <c r="AE48" s="375">
        <v>0.0002</v>
      </c>
      <c r="AF48" s="374" t="s">
        <v>28</v>
      </c>
      <c r="AG48" s="375">
        <v>0.0021</v>
      </c>
      <c r="AH48" s="374" t="s">
        <v>27</v>
      </c>
      <c r="AI48" s="374" t="s">
        <v>25</v>
      </c>
      <c r="AJ48" s="376" t="s">
        <v>37</v>
      </c>
    </row>
    <row r="49" spans="1:36" ht="13.5" customHeight="1">
      <c r="A49" s="371" t="s">
        <v>23</v>
      </c>
      <c r="B49" s="372">
        <v>39251</v>
      </c>
      <c r="C49" s="373" t="s">
        <v>24</v>
      </c>
      <c r="D49" s="375">
        <v>0.017</v>
      </c>
      <c r="E49" s="374" t="s">
        <v>25</v>
      </c>
      <c r="F49" s="375">
        <v>0.013</v>
      </c>
      <c r="G49" s="374" t="s">
        <v>26</v>
      </c>
      <c r="H49" s="374" t="s">
        <v>25</v>
      </c>
      <c r="I49" s="374" t="s">
        <v>25</v>
      </c>
      <c r="J49" s="375">
        <v>5.41</v>
      </c>
      <c r="K49" s="374" t="s">
        <v>27</v>
      </c>
      <c r="L49" s="374" t="s">
        <v>25</v>
      </c>
      <c r="M49" s="374" t="s">
        <v>25</v>
      </c>
      <c r="N49" s="374" t="s">
        <v>25</v>
      </c>
      <c r="O49" s="374" t="s">
        <v>26</v>
      </c>
      <c r="P49" s="374" t="s">
        <v>60</v>
      </c>
      <c r="Q49" s="375">
        <v>0.3</v>
      </c>
      <c r="R49" s="374" t="s">
        <v>34</v>
      </c>
      <c r="S49" s="375">
        <v>0.77</v>
      </c>
      <c r="T49" s="375">
        <v>0.003</v>
      </c>
      <c r="U49" s="374" t="s">
        <v>31</v>
      </c>
      <c r="V49" s="375">
        <v>1.19</v>
      </c>
      <c r="W49" s="374" t="s">
        <v>25</v>
      </c>
      <c r="X49" s="374" t="s">
        <v>25</v>
      </c>
      <c r="Y49" s="374" t="s">
        <v>30</v>
      </c>
      <c r="Z49" s="374" t="s">
        <v>25</v>
      </c>
      <c r="AA49" s="374" t="s">
        <v>25</v>
      </c>
      <c r="AB49" s="375">
        <v>2.9</v>
      </c>
      <c r="AC49" s="374" t="s">
        <v>25</v>
      </c>
      <c r="AD49" s="375">
        <v>0.026</v>
      </c>
      <c r="AE49" s="374" t="s">
        <v>25</v>
      </c>
      <c r="AF49" s="374" t="s">
        <v>32</v>
      </c>
      <c r="AG49" s="374" t="s">
        <v>31</v>
      </c>
      <c r="AH49" s="374" t="s">
        <v>25</v>
      </c>
      <c r="AI49" s="374" t="s">
        <v>34</v>
      </c>
      <c r="AJ49" s="376" t="s">
        <v>33</v>
      </c>
    </row>
    <row r="50" spans="1:36" ht="13.5" customHeight="1">
      <c r="A50" s="371" t="s">
        <v>23</v>
      </c>
      <c r="B50" s="372">
        <v>39322</v>
      </c>
      <c r="C50" s="373" t="s">
        <v>60</v>
      </c>
      <c r="D50" s="374" t="s">
        <v>60</v>
      </c>
      <c r="E50" s="374" t="s">
        <v>60</v>
      </c>
      <c r="F50" s="374" t="s">
        <v>60</v>
      </c>
      <c r="G50" s="374" t="s">
        <v>60</v>
      </c>
      <c r="H50" s="374" t="s">
        <v>60</v>
      </c>
      <c r="I50" s="374" t="s">
        <v>60</v>
      </c>
      <c r="J50" s="374" t="s">
        <v>60</v>
      </c>
      <c r="K50" s="374" t="s">
        <v>60</v>
      </c>
      <c r="L50" s="374" t="s">
        <v>60</v>
      </c>
      <c r="M50" s="374" t="s">
        <v>60</v>
      </c>
      <c r="N50" s="374" t="s">
        <v>60</v>
      </c>
      <c r="O50" s="374" t="s">
        <v>60</v>
      </c>
      <c r="P50" s="374" t="s">
        <v>60</v>
      </c>
      <c r="Q50" s="374" t="s">
        <v>60</v>
      </c>
      <c r="R50" s="374" t="s">
        <v>60</v>
      </c>
      <c r="S50" s="375">
        <v>1.34</v>
      </c>
      <c r="T50" s="374" t="s">
        <v>60</v>
      </c>
      <c r="U50" s="374" t="s">
        <v>60</v>
      </c>
      <c r="V50" s="375">
        <v>1.81</v>
      </c>
      <c r="W50" s="374" t="s">
        <v>60</v>
      </c>
      <c r="X50" s="374" t="s">
        <v>60</v>
      </c>
      <c r="Y50" s="374" t="s">
        <v>60</v>
      </c>
      <c r="Z50" s="374" t="s">
        <v>60</v>
      </c>
      <c r="AA50" s="374" t="s">
        <v>60</v>
      </c>
      <c r="AB50" s="374" t="s">
        <v>60</v>
      </c>
      <c r="AC50" s="374" t="s">
        <v>60</v>
      </c>
      <c r="AD50" s="374" t="s">
        <v>60</v>
      </c>
      <c r="AE50" s="374" t="s">
        <v>60</v>
      </c>
      <c r="AF50" s="374" t="s">
        <v>60</v>
      </c>
      <c r="AG50" s="374" t="s">
        <v>60</v>
      </c>
      <c r="AH50" s="374" t="s">
        <v>60</v>
      </c>
      <c r="AI50" s="374" t="s">
        <v>60</v>
      </c>
      <c r="AJ50" s="376" t="s">
        <v>60</v>
      </c>
    </row>
    <row r="51" spans="1:36" ht="13.5" customHeight="1">
      <c r="A51" s="371" t="s">
        <v>23</v>
      </c>
      <c r="B51" s="372">
        <v>39349</v>
      </c>
      <c r="C51" s="373" t="s">
        <v>24</v>
      </c>
      <c r="D51" s="375">
        <v>0.061</v>
      </c>
      <c r="E51" s="374" t="s">
        <v>25</v>
      </c>
      <c r="F51" s="375">
        <v>0.023</v>
      </c>
      <c r="G51" s="374" t="s">
        <v>26</v>
      </c>
      <c r="H51" s="374" t="s">
        <v>25</v>
      </c>
      <c r="I51" s="374" t="s">
        <v>25</v>
      </c>
      <c r="J51" s="375">
        <v>9.41</v>
      </c>
      <c r="K51" s="374" t="s">
        <v>27</v>
      </c>
      <c r="L51" s="374" t="s">
        <v>25</v>
      </c>
      <c r="M51" s="374" t="s">
        <v>25</v>
      </c>
      <c r="N51" s="374" t="s">
        <v>25</v>
      </c>
      <c r="O51" s="374" t="s">
        <v>26</v>
      </c>
      <c r="P51" s="374" t="s">
        <v>60</v>
      </c>
      <c r="Q51" s="375">
        <v>0.3</v>
      </c>
      <c r="R51" s="374" t="s">
        <v>25</v>
      </c>
      <c r="S51" s="375">
        <v>1.13</v>
      </c>
      <c r="T51" s="375">
        <v>0.004</v>
      </c>
      <c r="U51" s="374" t="s">
        <v>31</v>
      </c>
      <c r="V51" s="375">
        <v>1.71</v>
      </c>
      <c r="W51" s="374" t="s">
        <v>25</v>
      </c>
      <c r="X51" s="374" t="s">
        <v>25</v>
      </c>
      <c r="Y51" s="374" t="s">
        <v>30</v>
      </c>
      <c r="Z51" s="374" t="s">
        <v>25</v>
      </c>
      <c r="AA51" s="374" t="s">
        <v>25</v>
      </c>
      <c r="AB51" s="375">
        <v>3.6</v>
      </c>
      <c r="AC51" s="374" t="s">
        <v>25</v>
      </c>
      <c r="AD51" s="375">
        <v>0.044</v>
      </c>
      <c r="AE51" s="374" t="s">
        <v>25</v>
      </c>
      <c r="AF51" s="374" t="s">
        <v>32</v>
      </c>
      <c r="AG51" s="374" t="s">
        <v>31</v>
      </c>
      <c r="AH51" s="374" t="s">
        <v>25</v>
      </c>
      <c r="AI51" s="375">
        <v>0.011</v>
      </c>
      <c r="AJ51" s="376" t="s">
        <v>33</v>
      </c>
    </row>
    <row r="52" spans="1:36" ht="13.5" customHeight="1">
      <c r="A52" s="371" t="s">
        <v>23</v>
      </c>
      <c r="B52" s="372">
        <v>39351</v>
      </c>
      <c r="C52" s="373" t="s">
        <v>64</v>
      </c>
      <c r="D52" s="375">
        <v>0.0133</v>
      </c>
      <c r="E52" s="375">
        <v>0.0001</v>
      </c>
      <c r="F52" s="375">
        <v>0.0247</v>
      </c>
      <c r="G52" s="374" t="s">
        <v>34</v>
      </c>
      <c r="H52" s="374" t="s">
        <v>62</v>
      </c>
      <c r="I52" s="374" t="s">
        <v>64</v>
      </c>
      <c r="J52" s="375">
        <v>9.85</v>
      </c>
      <c r="K52" s="374" t="s">
        <v>64</v>
      </c>
      <c r="L52" s="375">
        <v>0.0001</v>
      </c>
      <c r="M52" s="374" t="s">
        <v>32</v>
      </c>
      <c r="N52" s="375">
        <v>0.0009</v>
      </c>
      <c r="O52" s="375">
        <v>0.019</v>
      </c>
      <c r="P52" s="374" t="s">
        <v>60</v>
      </c>
      <c r="Q52" s="375">
        <v>0.334</v>
      </c>
      <c r="R52" s="375">
        <v>0.0009</v>
      </c>
      <c r="S52" s="375">
        <v>1.44</v>
      </c>
      <c r="T52" s="375">
        <v>0.00056</v>
      </c>
      <c r="U52" s="375">
        <v>0.0002</v>
      </c>
      <c r="V52" s="375">
        <v>1.91</v>
      </c>
      <c r="W52" s="374" t="s">
        <v>28</v>
      </c>
      <c r="X52" s="375">
        <v>0.00013</v>
      </c>
      <c r="Y52" s="374" t="s">
        <v>60</v>
      </c>
      <c r="Z52" s="375">
        <v>0.00094</v>
      </c>
      <c r="AA52" s="374" t="s">
        <v>43</v>
      </c>
      <c r="AB52" s="375">
        <v>4.07</v>
      </c>
      <c r="AC52" s="374" t="s">
        <v>62</v>
      </c>
      <c r="AD52" s="375">
        <v>0.0516</v>
      </c>
      <c r="AE52" s="374" t="s">
        <v>31</v>
      </c>
      <c r="AF52" s="374" t="s">
        <v>65</v>
      </c>
      <c r="AG52" s="375">
        <v>0.00031</v>
      </c>
      <c r="AH52" s="374" t="s">
        <v>27</v>
      </c>
      <c r="AI52" s="375">
        <v>0.003</v>
      </c>
      <c r="AJ52" s="379">
        <v>0.06</v>
      </c>
    </row>
    <row r="53" spans="1:36" ht="13.5" customHeight="1">
      <c r="A53" s="371" t="s">
        <v>23</v>
      </c>
      <c r="B53" s="372">
        <v>39379</v>
      </c>
      <c r="C53" s="373" t="s">
        <v>64</v>
      </c>
      <c r="D53" s="375">
        <v>0.0064</v>
      </c>
      <c r="E53" s="375">
        <v>0.00022</v>
      </c>
      <c r="F53" s="375">
        <v>0.0301</v>
      </c>
      <c r="G53" s="374" t="s">
        <v>34</v>
      </c>
      <c r="H53" s="374" t="s">
        <v>62</v>
      </c>
      <c r="I53" s="374" t="s">
        <v>64</v>
      </c>
      <c r="J53" s="375">
        <v>12.3</v>
      </c>
      <c r="K53" s="375">
        <v>2.1E-05</v>
      </c>
      <c r="L53" s="375">
        <v>1.1E-05</v>
      </c>
      <c r="M53" s="375">
        <v>0.0001</v>
      </c>
      <c r="N53" s="375">
        <v>0.00033</v>
      </c>
      <c r="O53" s="375">
        <v>0.009</v>
      </c>
      <c r="P53" s="374" t="s">
        <v>60</v>
      </c>
      <c r="Q53" s="375">
        <v>0.38</v>
      </c>
      <c r="R53" s="375">
        <v>0.0011</v>
      </c>
      <c r="S53" s="375">
        <v>1.74</v>
      </c>
      <c r="T53" s="375">
        <v>0.00019</v>
      </c>
      <c r="U53" s="375">
        <v>0.00031</v>
      </c>
      <c r="V53" s="375">
        <v>1.83</v>
      </c>
      <c r="W53" s="375">
        <v>0.00019</v>
      </c>
      <c r="X53" s="375">
        <v>6.1E-05</v>
      </c>
      <c r="Y53" s="374" t="s">
        <v>60</v>
      </c>
      <c r="Z53" s="375">
        <v>3E-05</v>
      </c>
      <c r="AA53" s="375">
        <v>0.0001</v>
      </c>
      <c r="AB53" s="375">
        <v>4.26</v>
      </c>
      <c r="AC53" s="375">
        <v>4E-05</v>
      </c>
      <c r="AD53" s="375">
        <v>0.0631</v>
      </c>
      <c r="AE53" s="374" t="s">
        <v>31</v>
      </c>
      <c r="AF53" s="374" t="s">
        <v>65</v>
      </c>
      <c r="AG53" s="375">
        <v>0.000497</v>
      </c>
      <c r="AH53" s="374" t="s">
        <v>27</v>
      </c>
      <c r="AI53" s="375">
        <v>0.0011</v>
      </c>
      <c r="AJ53" s="376" t="s">
        <v>41</v>
      </c>
    </row>
    <row r="54" spans="1:36" ht="13.5" customHeight="1">
      <c r="A54" s="371" t="s">
        <v>23</v>
      </c>
      <c r="B54" s="372">
        <v>39408</v>
      </c>
      <c r="C54" s="373" t="s">
        <v>64</v>
      </c>
      <c r="D54" s="375">
        <v>0.0047</v>
      </c>
      <c r="E54" s="375">
        <v>0.00025</v>
      </c>
      <c r="F54" s="375">
        <v>0.0352</v>
      </c>
      <c r="G54" s="374" t="s">
        <v>34</v>
      </c>
      <c r="H54" s="374" t="s">
        <v>62</v>
      </c>
      <c r="I54" s="374" t="s">
        <v>64</v>
      </c>
      <c r="J54" s="375">
        <v>15.6</v>
      </c>
      <c r="K54" s="375">
        <v>1.6E-05</v>
      </c>
      <c r="L54" s="375">
        <v>1E-05</v>
      </c>
      <c r="M54" s="374" t="s">
        <v>32</v>
      </c>
      <c r="N54" s="375">
        <v>0.00036</v>
      </c>
      <c r="O54" s="375">
        <v>0.004</v>
      </c>
      <c r="P54" s="374" t="s">
        <v>60</v>
      </c>
      <c r="Q54" s="375">
        <v>0.5</v>
      </c>
      <c r="R54" s="375">
        <v>0.0012</v>
      </c>
      <c r="S54" s="375">
        <v>2.44</v>
      </c>
      <c r="T54" s="375">
        <v>6E-05</v>
      </c>
      <c r="U54" s="375">
        <v>0.00045</v>
      </c>
      <c r="V54" s="375">
        <v>2.08</v>
      </c>
      <c r="W54" s="375">
        <v>0.00024</v>
      </c>
      <c r="X54" s="375">
        <v>2.3E-05</v>
      </c>
      <c r="Y54" s="374" t="s">
        <v>60</v>
      </c>
      <c r="Z54" s="375">
        <v>4E-05</v>
      </c>
      <c r="AA54" s="375">
        <v>0.00015</v>
      </c>
      <c r="AB54" s="375">
        <v>5.72</v>
      </c>
      <c r="AC54" s="375">
        <v>2E-05</v>
      </c>
      <c r="AD54" s="375">
        <v>0.0749</v>
      </c>
      <c r="AE54" s="374" t="s">
        <v>31</v>
      </c>
      <c r="AF54" s="374" t="s">
        <v>65</v>
      </c>
      <c r="AG54" s="375">
        <v>0.000672</v>
      </c>
      <c r="AH54" s="374" t="s">
        <v>27</v>
      </c>
      <c r="AI54" s="375">
        <v>0.001</v>
      </c>
      <c r="AJ54" s="376" t="s">
        <v>41</v>
      </c>
    </row>
    <row r="55" spans="1:36" ht="13.5" customHeight="1">
      <c r="A55" s="371" t="s">
        <v>23</v>
      </c>
      <c r="B55" s="372">
        <v>39426</v>
      </c>
      <c r="C55" s="373" t="s">
        <v>24</v>
      </c>
      <c r="D55" s="375">
        <v>0.006</v>
      </c>
      <c r="E55" s="374" t="s">
        <v>25</v>
      </c>
      <c r="F55" s="375">
        <v>0.031</v>
      </c>
      <c r="G55" s="374" t="s">
        <v>26</v>
      </c>
      <c r="H55" s="374" t="s">
        <v>25</v>
      </c>
      <c r="I55" s="374" t="s">
        <v>25</v>
      </c>
      <c r="J55" s="375">
        <v>13.2</v>
      </c>
      <c r="K55" s="374" t="s">
        <v>27</v>
      </c>
      <c r="L55" s="374" t="s">
        <v>25</v>
      </c>
      <c r="M55" s="374" t="s">
        <v>25</v>
      </c>
      <c r="N55" s="374" t="s">
        <v>25</v>
      </c>
      <c r="O55" s="374" t="s">
        <v>26</v>
      </c>
      <c r="P55" s="374" t="s">
        <v>60</v>
      </c>
      <c r="Q55" s="375">
        <v>0.5</v>
      </c>
      <c r="R55" s="374" t="s">
        <v>25</v>
      </c>
      <c r="S55" s="375">
        <v>2.09</v>
      </c>
      <c r="T55" s="374" t="s">
        <v>25</v>
      </c>
      <c r="U55" s="374" t="s">
        <v>31</v>
      </c>
      <c r="V55" s="375">
        <v>1.84</v>
      </c>
      <c r="W55" s="374" t="s">
        <v>25</v>
      </c>
      <c r="X55" s="374" t="s">
        <v>25</v>
      </c>
      <c r="Y55" s="374" t="s">
        <v>30</v>
      </c>
      <c r="Z55" s="374" t="s">
        <v>25</v>
      </c>
      <c r="AA55" s="374" t="s">
        <v>25</v>
      </c>
      <c r="AB55" s="375">
        <v>4.7</v>
      </c>
      <c r="AC55" s="374" t="s">
        <v>25</v>
      </c>
      <c r="AD55" s="375">
        <v>0.063</v>
      </c>
      <c r="AE55" s="374" t="s">
        <v>25</v>
      </c>
      <c r="AF55" s="374" t="s">
        <v>32</v>
      </c>
      <c r="AG55" s="375">
        <v>0.0005</v>
      </c>
      <c r="AH55" s="374" t="s">
        <v>25</v>
      </c>
      <c r="AI55" s="375">
        <v>0.006</v>
      </c>
      <c r="AJ55" s="376" t="s">
        <v>33</v>
      </c>
    </row>
    <row r="56" spans="1:36" ht="13.5" customHeight="1" thickBot="1">
      <c r="A56" s="380" t="s">
        <v>23</v>
      </c>
      <c r="B56" s="381">
        <v>39430</v>
      </c>
      <c r="C56" s="382" t="s">
        <v>64</v>
      </c>
      <c r="D56" s="383">
        <v>0.0043</v>
      </c>
      <c r="E56" s="383">
        <v>0.00027</v>
      </c>
      <c r="F56" s="383">
        <v>0.0379</v>
      </c>
      <c r="G56" s="384" t="s">
        <v>34</v>
      </c>
      <c r="H56" s="384" t="s">
        <v>62</v>
      </c>
      <c r="I56" s="384" t="s">
        <v>64</v>
      </c>
      <c r="J56" s="383">
        <v>16.3</v>
      </c>
      <c r="K56" s="383">
        <v>1.7E-05</v>
      </c>
      <c r="L56" s="383">
        <v>1.4E-05</v>
      </c>
      <c r="M56" s="383">
        <v>0.0001</v>
      </c>
      <c r="N56" s="383">
        <v>0.00038</v>
      </c>
      <c r="O56" s="383">
        <v>0.003</v>
      </c>
      <c r="P56" s="384" t="s">
        <v>60</v>
      </c>
      <c r="Q56" s="383">
        <v>0.55</v>
      </c>
      <c r="R56" s="383">
        <v>0.0014</v>
      </c>
      <c r="S56" s="383">
        <v>2.45</v>
      </c>
      <c r="T56" s="383">
        <v>0.00037</v>
      </c>
      <c r="U56" s="383">
        <v>0.00051</v>
      </c>
      <c r="V56" s="383">
        <v>2.17</v>
      </c>
      <c r="W56" s="383">
        <v>0.00023</v>
      </c>
      <c r="X56" s="383">
        <v>2.3E-05</v>
      </c>
      <c r="Y56" s="384" t="s">
        <v>60</v>
      </c>
      <c r="Z56" s="383">
        <v>5E-05</v>
      </c>
      <c r="AA56" s="383">
        <v>0.00017</v>
      </c>
      <c r="AB56" s="383">
        <v>4.17</v>
      </c>
      <c r="AC56" s="384" t="s">
        <v>62</v>
      </c>
      <c r="AD56" s="383">
        <v>0.0775</v>
      </c>
      <c r="AE56" s="384" t="s">
        <v>31</v>
      </c>
      <c r="AF56" s="384" t="s">
        <v>65</v>
      </c>
      <c r="AG56" s="383">
        <v>0.000898</v>
      </c>
      <c r="AH56" s="384" t="s">
        <v>27</v>
      </c>
      <c r="AI56" s="383">
        <v>0.001</v>
      </c>
      <c r="AJ56" s="385" t="s">
        <v>41</v>
      </c>
    </row>
    <row r="57" spans="1:36" ht="13.5" customHeight="1" thickTop="1">
      <c r="A57" s="386" t="s">
        <v>23</v>
      </c>
      <c r="B57" s="387" t="s">
        <v>49</v>
      </c>
      <c r="C57" s="388">
        <v>37</v>
      </c>
      <c r="D57" s="389">
        <v>37</v>
      </c>
      <c r="E57" s="389">
        <v>37</v>
      </c>
      <c r="F57" s="389">
        <v>37</v>
      </c>
      <c r="G57" s="389">
        <v>37</v>
      </c>
      <c r="H57" s="389">
        <v>37</v>
      </c>
      <c r="I57" s="389">
        <v>37</v>
      </c>
      <c r="J57" s="389">
        <v>37</v>
      </c>
      <c r="K57" s="389">
        <v>37</v>
      </c>
      <c r="L57" s="389">
        <v>37</v>
      </c>
      <c r="M57" s="389">
        <v>37</v>
      </c>
      <c r="N57" s="389">
        <v>37</v>
      </c>
      <c r="O57" s="389">
        <v>37</v>
      </c>
      <c r="P57" s="389">
        <v>2</v>
      </c>
      <c r="Q57" s="389">
        <v>37</v>
      </c>
      <c r="R57" s="389">
        <v>17</v>
      </c>
      <c r="S57" s="389">
        <v>38</v>
      </c>
      <c r="T57" s="389">
        <v>37</v>
      </c>
      <c r="U57" s="389">
        <v>37</v>
      </c>
      <c r="V57" s="389">
        <v>38</v>
      </c>
      <c r="W57" s="389">
        <v>37</v>
      </c>
      <c r="X57" s="389">
        <v>37</v>
      </c>
      <c r="Y57" s="389">
        <v>33</v>
      </c>
      <c r="Z57" s="389">
        <v>37</v>
      </c>
      <c r="AA57" s="389">
        <v>37</v>
      </c>
      <c r="AB57" s="389">
        <v>32</v>
      </c>
      <c r="AC57" s="389">
        <v>37</v>
      </c>
      <c r="AD57" s="389">
        <v>37</v>
      </c>
      <c r="AE57" s="389">
        <v>37</v>
      </c>
      <c r="AF57" s="389">
        <v>22</v>
      </c>
      <c r="AG57" s="389">
        <v>17</v>
      </c>
      <c r="AH57" s="389">
        <v>37</v>
      </c>
      <c r="AI57" s="389">
        <v>37</v>
      </c>
      <c r="AJ57" s="390">
        <v>17</v>
      </c>
    </row>
    <row r="58" spans="1:36" ht="13.5" customHeight="1">
      <c r="A58" s="371" t="s">
        <v>23</v>
      </c>
      <c r="B58" s="391" t="s">
        <v>50</v>
      </c>
      <c r="C58" s="373">
        <v>0.000125</v>
      </c>
      <c r="D58" s="374">
        <v>0.025</v>
      </c>
      <c r="E58" s="374">
        <v>0.0015</v>
      </c>
      <c r="F58" s="374">
        <v>0.024</v>
      </c>
      <c r="G58" s="374">
        <v>0.025</v>
      </c>
      <c r="H58" s="374">
        <v>0.0005</v>
      </c>
      <c r="I58" s="374">
        <v>0.0005</v>
      </c>
      <c r="J58" s="374">
        <v>9.41</v>
      </c>
      <c r="K58" s="374">
        <v>0.0001</v>
      </c>
      <c r="L58" s="374">
        <v>0.0005</v>
      </c>
      <c r="M58" s="374">
        <v>0.0005</v>
      </c>
      <c r="N58" s="374">
        <v>0.001</v>
      </c>
      <c r="O58" s="374">
        <v>0.025</v>
      </c>
      <c r="P58" s="392">
        <v>2.8749999905267E-05</v>
      </c>
      <c r="Q58" s="374">
        <v>0.5</v>
      </c>
      <c r="R58" s="374">
        <v>0.0008</v>
      </c>
      <c r="S58" s="374">
        <v>1.37</v>
      </c>
      <c r="T58" s="374">
        <v>0.002</v>
      </c>
      <c r="U58" s="374">
        <v>0.0005</v>
      </c>
      <c r="V58" s="374">
        <v>1.87</v>
      </c>
      <c r="W58" s="374">
        <v>0.0005</v>
      </c>
      <c r="X58" s="374">
        <v>0.0005</v>
      </c>
      <c r="Y58" s="374">
        <v>0.03</v>
      </c>
      <c r="Z58" s="374">
        <v>0.00094</v>
      </c>
      <c r="AA58" s="374">
        <v>0.0025</v>
      </c>
      <c r="AB58" s="393">
        <v>4.135</v>
      </c>
      <c r="AC58" s="374">
        <v>0.0005</v>
      </c>
      <c r="AD58" s="374">
        <v>0.048</v>
      </c>
      <c r="AE58" s="374">
        <v>0.0005</v>
      </c>
      <c r="AF58" s="374">
        <v>5E-05</v>
      </c>
      <c r="AG58" s="374">
        <v>0.00031</v>
      </c>
      <c r="AH58" s="374">
        <v>0.0005</v>
      </c>
      <c r="AI58" s="374">
        <v>0.003</v>
      </c>
      <c r="AJ58" s="376">
        <v>0.005</v>
      </c>
    </row>
    <row r="59" spans="1:36" ht="13.5" customHeight="1">
      <c r="A59" s="371" t="s">
        <v>23</v>
      </c>
      <c r="B59" s="391" t="s">
        <v>51</v>
      </c>
      <c r="C59" s="394">
        <v>0.000430675675675676</v>
      </c>
      <c r="D59" s="395">
        <v>0.0288</v>
      </c>
      <c r="E59" s="395">
        <v>0.00140108108108108</v>
      </c>
      <c r="F59" s="395">
        <v>0.0439297297297297</v>
      </c>
      <c r="G59" s="395">
        <v>0.0472972972972973</v>
      </c>
      <c r="H59" s="396">
        <v>0.000308648648648649</v>
      </c>
      <c r="I59" s="396">
        <v>0.00693810810810811</v>
      </c>
      <c r="J59" s="397">
        <v>11.3287837837838</v>
      </c>
      <c r="K59" s="396">
        <v>0.00024004054054054</v>
      </c>
      <c r="L59" s="396">
        <v>0.00117662162162162</v>
      </c>
      <c r="M59" s="395">
        <v>0.0142594594594594</v>
      </c>
      <c r="N59" s="395">
        <v>0.00459108108108108</v>
      </c>
      <c r="O59" s="395">
        <v>0.033554054054054</v>
      </c>
      <c r="P59" s="398">
        <v>2.875E-05</v>
      </c>
      <c r="Q59" s="399">
        <v>0.49227027027027</v>
      </c>
      <c r="R59" s="398">
        <v>0.000958823529411765</v>
      </c>
      <c r="S59" s="393">
        <v>1.77178947368421</v>
      </c>
      <c r="T59" s="396">
        <v>0.00305081081081081</v>
      </c>
      <c r="U59" s="396">
        <v>0.00113297297297297</v>
      </c>
      <c r="V59" s="393">
        <v>1.97947368421053</v>
      </c>
      <c r="W59" s="396">
        <v>0.00122621621621622</v>
      </c>
      <c r="X59" s="396">
        <v>0.00191721621621622</v>
      </c>
      <c r="Y59" s="399">
        <v>0.198545454545455</v>
      </c>
      <c r="Z59" s="396">
        <v>0.00456108108108108</v>
      </c>
      <c r="AA59" s="396">
        <v>0.00265243243243243</v>
      </c>
      <c r="AB59" s="393">
        <v>4.4649375</v>
      </c>
      <c r="AC59" s="395">
        <v>0.00303162162162162</v>
      </c>
      <c r="AD59" s="395">
        <v>0.0533324324324324</v>
      </c>
      <c r="AE59" s="396">
        <v>0.00137837837837838</v>
      </c>
      <c r="AF59" s="396">
        <v>0.000253363636363636</v>
      </c>
      <c r="AG59" s="396">
        <v>0.000560411764705882</v>
      </c>
      <c r="AH59" s="396">
        <v>0.00129189189189189</v>
      </c>
      <c r="AI59" s="395">
        <v>0.00758918918918919</v>
      </c>
      <c r="AJ59" s="400">
        <v>0.0157058823529412</v>
      </c>
    </row>
    <row r="60" spans="1:36" ht="13.5" customHeight="1">
      <c r="A60" s="371" t="s">
        <v>23</v>
      </c>
      <c r="B60" s="391" t="s">
        <v>52</v>
      </c>
      <c r="C60" s="373">
        <v>0.0006</v>
      </c>
      <c r="D60" s="374">
        <v>0.0224</v>
      </c>
      <c r="E60" s="374">
        <v>0.0012</v>
      </c>
      <c r="F60" s="374">
        <v>0.0485</v>
      </c>
      <c r="G60" s="374">
        <v>0.0391</v>
      </c>
      <c r="H60" s="374">
        <v>0.0002</v>
      </c>
      <c r="I60" s="374">
        <v>0.0094</v>
      </c>
      <c r="J60" s="393">
        <v>5.689</v>
      </c>
      <c r="K60" s="374">
        <v>0.0003</v>
      </c>
      <c r="L60" s="374">
        <v>0.0022</v>
      </c>
      <c r="M60" s="374">
        <v>0.0787</v>
      </c>
      <c r="N60" s="374">
        <v>0.0069</v>
      </c>
      <c r="O60" s="374">
        <v>0.0349</v>
      </c>
      <c r="P60" s="374">
        <v>0</v>
      </c>
      <c r="Q60" s="399">
        <v>0.1944</v>
      </c>
      <c r="R60" s="374">
        <v>0.0006</v>
      </c>
      <c r="S60" s="399">
        <v>0.9416</v>
      </c>
      <c r="T60" s="374">
        <v>0.0032</v>
      </c>
      <c r="U60" s="374">
        <v>0.0024</v>
      </c>
      <c r="V60" s="399">
        <v>0.9521</v>
      </c>
      <c r="W60" s="374">
        <v>0.0012</v>
      </c>
      <c r="X60" s="374">
        <v>0.002</v>
      </c>
      <c r="Y60" s="374">
        <v>0.6963</v>
      </c>
      <c r="Z60" s="374">
        <v>0.0063</v>
      </c>
      <c r="AA60" s="374">
        <v>0.0041</v>
      </c>
      <c r="AB60" s="393">
        <v>2.0043</v>
      </c>
      <c r="AC60" s="374">
        <v>0.007</v>
      </c>
      <c r="AD60" s="374">
        <v>0.0285</v>
      </c>
      <c r="AE60" s="374">
        <v>0.0023</v>
      </c>
      <c r="AF60" s="374">
        <v>0.0004</v>
      </c>
      <c r="AG60" s="374">
        <v>0.0005</v>
      </c>
      <c r="AH60" s="374">
        <v>0.0023</v>
      </c>
      <c r="AI60" s="374">
        <v>0.0136</v>
      </c>
      <c r="AJ60" s="376">
        <v>0.0212</v>
      </c>
    </row>
    <row r="61" spans="1:36" ht="13.5" customHeight="1">
      <c r="A61" s="371" t="s">
        <v>23</v>
      </c>
      <c r="B61" s="391" t="s">
        <v>53</v>
      </c>
      <c r="C61" s="373" t="s">
        <v>64</v>
      </c>
      <c r="D61" s="374">
        <v>0.0043</v>
      </c>
      <c r="E61" s="374">
        <v>0.0001</v>
      </c>
      <c r="F61" s="374" t="s">
        <v>37</v>
      </c>
      <c r="G61" s="374" t="s">
        <v>34</v>
      </c>
      <c r="H61" s="374" t="s">
        <v>62</v>
      </c>
      <c r="I61" s="374" t="s">
        <v>64</v>
      </c>
      <c r="J61" s="374">
        <v>2</v>
      </c>
      <c r="K61" s="374" t="s">
        <v>64</v>
      </c>
      <c r="L61" s="374">
        <v>1E-05</v>
      </c>
      <c r="M61" s="374" t="s">
        <v>32</v>
      </c>
      <c r="N61" s="374">
        <v>0.0002</v>
      </c>
      <c r="O61" s="374" t="s">
        <v>25</v>
      </c>
      <c r="P61" s="374" t="s">
        <v>61</v>
      </c>
      <c r="Q61" s="374">
        <v>0.2</v>
      </c>
      <c r="R61" s="374">
        <v>0.0008</v>
      </c>
      <c r="S61" s="374">
        <v>0.58</v>
      </c>
      <c r="T61" s="374">
        <v>6E-05</v>
      </c>
      <c r="U61" s="374" t="s">
        <v>32</v>
      </c>
      <c r="V61" s="374">
        <v>0.76</v>
      </c>
      <c r="W61" s="374" t="s">
        <v>28</v>
      </c>
      <c r="X61" s="374">
        <v>2.3E-05</v>
      </c>
      <c r="Y61" s="374" t="s">
        <v>37</v>
      </c>
      <c r="Z61" s="374">
        <v>3E-05</v>
      </c>
      <c r="AA61" s="374" t="s">
        <v>43</v>
      </c>
      <c r="AB61" s="374">
        <v>0.1</v>
      </c>
      <c r="AC61" s="374" t="s">
        <v>62</v>
      </c>
      <c r="AD61" s="374" t="s">
        <v>37</v>
      </c>
      <c r="AE61" s="374">
        <v>0.0002</v>
      </c>
      <c r="AF61" s="374" t="s">
        <v>65</v>
      </c>
      <c r="AG61" s="374">
        <v>0.0002</v>
      </c>
      <c r="AH61" s="374" t="s">
        <v>27</v>
      </c>
      <c r="AI61" s="374" t="s">
        <v>40</v>
      </c>
      <c r="AJ61" s="376" t="s">
        <v>37</v>
      </c>
    </row>
    <row r="62" spans="1:36" ht="13.5" customHeight="1" thickBot="1">
      <c r="A62" s="380" t="s">
        <v>23</v>
      </c>
      <c r="B62" s="401" t="s">
        <v>54</v>
      </c>
      <c r="C62" s="382" t="s">
        <v>35</v>
      </c>
      <c r="D62" s="384">
        <v>0.075</v>
      </c>
      <c r="E62" s="384" t="s">
        <v>34</v>
      </c>
      <c r="F62" s="384">
        <v>0.17</v>
      </c>
      <c r="G62" s="384">
        <v>0.16</v>
      </c>
      <c r="H62" s="384" t="s">
        <v>25</v>
      </c>
      <c r="I62" s="384" t="s">
        <v>26</v>
      </c>
      <c r="J62" s="384">
        <v>21.5</v>
      </c>
      <c r="K62" s="384" t="s">
        <v>25</v>
      </c>
      <c r="L62" s="384">
        <v>0.013</v>
      </c>
      <c r="M62" s="384">
        <v>0.48</v>
      </c>
      <c r="N62" s="384">
        <v>0.026</v>
      </c>
      <c r="O62" s="384">
        <v>0.13</v>
      </c>
      <c r="P62" s="384" t="s">
        <v>32</v>
      </c>
      <c r="Q62" s="384" t="s">
        <v>39</v>
      </c>
      <c r="R62" s="384" t="s">
        <v>34</v>
      </c>
      <c r="S62" s="384">
        <v>4</v>
      </c>
      <c r="T62" s="384">
        <v>0.014</v>
      </c>
      <c r="U62" s="384">
        <v>0.014</v>
      </c>
      <c r="V62" s="384">
        <v>5</v>
      </c>
      <c r="W62" s="384" t="s">
        <v>34</v>
      </c>
      <c r="X62" s="384" t="s">
        <v>33</v>
      </c>
      <c r="Y62" s="384">
        <v>4</v>
      </c>
      <c r="Z62" s="384" t="s">
        <v>38</v>
      </c>
      <c r="AA62" s="384" t="s">
        <v>38</v>
      </c>
      <c r="AB62" s="384">
        <v>9.9</v>
      </c>
      <c r="AC62" s="384">
        <v>0.04</v>
      </c>
      <c r="AD62" s="384">
        <v>0.114</v>
      </c>
      <c r="AE62" s="384">
        <v>0.014</v>
      </c>
      <c r="AF62" s="384" t="s">
        <v>37</v>
      </c>
      <c r="AG62" s="384">
        <v>0.0021</v>
      </c>
      <c r="AH62" s="384">
        <v>0.013</v>
      </c>
      <c r="AI62" s="384">
        <v>0.07</v>
      </c>
      <c r="AJ62" s="385" t="s">
        <v>41</v>
      </c>
    </row>
    <row r="63" spans="1:36" ht="13.5" customHeight="1" thickTop="1">
      <c r="A63" s="386" t="s">
        <v>23</v>
      </c>
      <c r="B63" s="387" t="s">
        <v>55</v>
      </c>
      <c r="C63" s="388">
        <v>35</v>
      </c>
      <c r="D63" s="389">
        <v>10</v>
      </c>
      <c r="E63" s="389">
        <v>27</v>
      </c>
      <c r="F63" s="389">
        <v>1</v>
      </c>
      <c r="G63" s="389">
        <v>21</v>
      </c>
      <c r="H63" s="389">
        <v>36</v>
      </c>
      <c r="I63" s="389">
        <v>37</v>
      </c>
      <c r="J63" s="389">
        <v>0</v>
      </c>
      <c r="K63" s="389">
        <v>29</v>
      </c>
      <c r="L63" s="389">
        <v>32</v>
      </c>
      <c r="M63" s="389">
        <v>29</v>
      </c>
      <c r="N63" s="389">
        <v>17</v>
      </c>
      <c r="O63" s="389">
        <v>17</v>
      </c>
      <c r="P63" s="389">
        <v>2</v>
      </c>
      <c r="Q63" s="389">
        <v>7</v>
      </c>
      <c r="R63" s="389">
        <v>9</v>
      </c>
      <c r="S63" s="389">
        <v>0</v>
      </c>
      <c r="T63" s="389">
        <v>17</v>
      </c>
      <c r="U63" s="389">
        <v>21</v>
      </c>
      <c r="V63" s="389">
        <v>1</v>
      </c>
      <c r="W63" s="389">
        <v>26</v>
      </c>
      <c r="X63" s="389">
        <v>28</v>
      </c>
      <c r="Y63" s="389">
        <v>27</v>
      </c>
      <c r="Z63" s="389">
        <v>30</v>
      </c>
      <c r="AA63" s="389">
        <v>33</v>
      </c>
      <c r="AB63" s="389">
        <v>0</v>
      </c>
      <c r="AC63" s="389">
        <v>32</v>
      </c>
      <c r="AD63" s="389">
        <v>1</v>
      </c>
      <c r="AE63" s="389">
        <v>26</v>
      </c>
      <c r="AF63" s="389">
        <v>22</v>
      </c>
      <c r="AG63" s="389">
        <v>7</v>
      </c>
      <c r="AH63" s="389">
        <v>34</v>
      </c>
      <c r="AI63" s="389">
        <v>19</v>
      </c>
      <c r="AJ63" s="390">
        <v>16</v>
      </c>
    </row>
    <row r="64" spans="1:36" ht="13.5" customHeight="1">
      <c r="A64" s="371" t="s">
        <v>23</v>
      </c>
      <c r="B64" s="391" t="s">
        <v>56</v>
      </c>
      <c r="C64" s="373">
        <v>95</v>
      </c>
      <c r="D64" s="374">
        <v>27</v>
      </c>
      <c r="E64" s="374">
        <v>73</v>
      </c>
      <c r="F64" s="374">
        <v>3</v>
      </c>
      <c r="G64" s="374">
        <v>57</v>
      </c>
      <c r="H64" s="374">
        <v>97</v>
      </c>
      <c r="I64" s="374">
        <v>100</v>
      </c>
      <c r="J64" s="374">
        <v>0</v>
      </c>
      <c r="K64" s="374">
        <v>78</v>
      </c>
      <c r="L64" s="374">
        <v>86</v>
      </c>
      <c r="M64" s="374">
        <v>78</v>
      </c>
      <c r="N64" s="374">
        <v>46</v>
      </c>
      <c r="O64" s="374">
        <v>46</v>
      </c>
      <c r="P64" s="374">
        <v>100</v>
      </c>
      <c r="Q64" s="374">
        <v>19</v>
      </c>
      <c r="R64" s="374">
        <v>53</v>
      </c>
      <c r="S64" s="374">
        <v>0</v>
      </c>
      <c r="T64" s="374">
        <v>46</v>
      </c>
      <c r="U64" s="374">
        <v>57</v>
      </c>
      <c r="V64" s="374">
        <v>3</v>
      </c>
      <c r="W64" s="374">
        <v>70</v>
      </c>
      <c r="X64" s="374">
        <v>76</v>
      </c>
      <c r="Y64" s="374">
        <v>82</v>
      </c>
      <c r="Z64" s="374">
        <v>81</v>
      </c>
      <c r="AA64" s="374">
        <v>89</v>
      </c>
      <c r="AB64" s="374">
        <v>0</v>
      </c>
      <c r="AC64" s="374">
        <v>86</v>
      </c>
      <c r="AD64" s="374">
        <v>3</v>
      </c>
      <c r="AE64" s="374">
        <v>70</v>
      </c>
      <c r="AF64" s="374">
        <v>100</v>
      </c>
      <c r="AG64" s="374">
        <v>41</v>
      </c>
      <c r="AH64" s="374">
        <v>92</v>
      </c>
      <c r="AI64" s="374">
        <v>51</v>
      </c>
      <c r="AJ64" s="376">
        <v>94</v>
      </c>
    </row>
    <row r="65" spans="1:36" ht="13.5" customHeight="1">
      <c r="A65" s="371" t="s">
        <v>23</v>
      </c>
      <c r="B65" s="391" t="s">
        <v>57</v>
      </c>
      <c r="C65" s="373" t="s">
        <v>35</v>
      </c>
      <c r="D65" s="374" t="s">
        <v>26</v>
      </c>
      <c r="E65" s="374" t="s">
        <v>34</v>
      </c>
      <c r="F65" s="374" t="s">
        <v>37</v>
      </c>
      <c r="G65" s="374" t="s">
        <v>26</v>
      </c>
      <c r="H65" s="374" t="s">
        <v>25</v>
      </c>
      <c r="I65" s="374" t="s">
        <v>26</v>
      </c>
      <c r="J65" s="374" t="s">
        <v>60</v>
      </c>
      <c r="K65" s="374" t="s">
        <v>25</v>
      </c>
      <c r="L65" s="374" t="s">
        <v>34</v>
      </c>
      <c r="M65" s="374" t="s">
        <v>34</v>
      </c>
      <c r="N65" s="374" t="s">
        <v>37</v>
      </c>
      <c r="O65" s="374" t="s">
        <v>26</v>
      </c>
      <c r="P65" s="374" t="s">
        <v>32</v>
      </c>
      <c r="Q65" s="374" t="s">
        <v>39</v>
      </c>
      <c r="R65" s="374" t="s">
        <v>34</v>
      </c>
      <c r="S65" s="374" t="s">
        <v>60</v>
      </c>
      <c r="T65" s="374" t="s">
        <v>33</v>
      </c>
      <c r="U65" s="374" t="s">
        <v>37</v>
      </c>
      <c r="V65" s="374" t="s">
        <v>39</v>
      </c>
      <c r="W65" s="374" t="s">
        <v>34</v>
      </c>
      <c r="X65" s="374" t="s">
        <v>33</v>
      </c>
      <c r="Y65" s="374" t="s">
        <v>39</v>
      </c>
      <c r="Z65" s="374" t="s">
        <v>38</v>
      </c>
      <c r="AA65" s="374" t="s">
        <v>38</v>
      </c>
      <c r="AB65" s="374" t="s">
        <v>60</v>
      </c>
      <c r="AC65" s="374" t="s">
        <v>33</v>
      </c>
      <c r="AD65" s="374" t="s">
        <v>37</v>
      </c>
      <c r="AE65" s="374" t="s">
        <v>34</v>
      </c>
      <c r="AF65" s="374" t="s">
        <v>37</v>
      </c>
      <c r="AG65" s="374" t="s">
        <v>31</v>
      </c>
      <c r="AH65" s="374" t="s">
        <v>34</v>
      </c>
      <c r="AI65" s="374" t="s">
        <v>33</v>
      </c>
      <c r="AJ65" s="376" t="s">
        <v>41</v>
      </c>
    </row>
    <row r="66" spans="1:36" ht="13.5" customHeight="1">
      <c r="A66" s="371" t="s">
        <v>23</v>
      </c>
      <c r="B66" s="391" t="s">
        <v>58</v>
      </c>
      <c r="C66" s="373">
        <v>9.99999974737875E-05</v>
      </c>
      <c r="D66" s="395">
        <v>0.008</v>
      </c>
      <c r="E66" s="374">
        <v>0.000500000023748726</v>
      </c>
      <c r="F66" s="374">
        <v>0.0130000002682209</v>
      </c>
      <c r="G66" s="374">
        <v>0.025000000372529</v>
      </c>
      <c r="H66" s="374">
        <v>9.99999974737875E-05</v>
      </c>
      <c r="I66" s="374">
        <v>0.000500000023748726</v>
      </c>
      <c r="J66" s="393">
        <v>7.59999990463257</v>
      </c>
      <c r="K66" s="374">
        <v>9.99999974737875E-05</v>
      </c>
      <c r="L66" s="374">
        <v>0.000500000023748726</v>
      </c>
      <c r="M66" s="374">
        <v>0.000500000023748726</v>
      </c>
      <c r="N66" s="374">
        <v>0.000500000023748726</v>
      </c>
      <c r="O66" s="374">
        <v>0.00499999988824129</v>
      </c>
      <c r="P66" s="392">
        <v>1.81249998579005E-05</v>
      </c>
      <c r="Q66" s="399">
        <v>0.300000011920929</v>
      </c>
      <c r="R66" s="374">
        <v>0.000500000023748726</v>
      </c>
      <c r="S66" s="393">
        <v>1.10000001788139</v>
      </c>
      <c r="T66" s="374">
        <v>0.000500000023748726</v>
      </c>
      <c r="U66" s="374">
        <v>0.000250000011874363</v>
      </c>
      <c r="V66" s="393">
        <v>1.5225</v>
      </c>
      <c r="W66" s="374">
        <v>0.000500000023748726</v>
      </c>
      <c r="X66" s="374">
        <v>0.000500000023748726</v>
      </c>
      <c r="Y66" s="374">
        <v>0.00999999977648258</v>
      </c>
      <c r="Z66" s="374">
        <v>0.000500000023748726</v>
      </c>
      <c r="AA66" s="374">
        <v>0.000500000023748726</v>
      </c>
      <c r="AB66" s="393">
        <v>3.46100000476837</v>
      </c>
      <c r="AC66" s="374">
        <v>0.000500000023748726</v>
      </c>
      <c r="AD66" s="374">
        <v>0.0280000008642673</v>
      </c>
      <c r="AE66" s="374">
        <v>0.000500000023748726</v>
      </c>
      <c r="AF66" s="374">
        <v>1.99999998105341E-05</v>
      </c>
      <c r="AG66" s="374">
        <v>0.000250000011874363</v>
      </c>
      <c r="AH66" s="374">
        <v>0.000500000023748726</v>
      </c>
      <c r="AI66" s="374">
        <v>0.0020000000949949</v>
      </c>
      <c r="AJ66" s="376">
        <v>0.00499999988824129</v>
      </c>
    </row>
    <row r="67" spans="1:36" ht="13.5" customHeight="1" thickBot="1">
      <c r="A67" s="402" t="s">
        <v>23</v>
      </c>
      <c r="B67" s="403" t="s">
        <v>59</v>
      </c>
      <c r="C67" s="404">
        <v>0.000500000023748726</v>
      </c>
      <c r="D67" s="405">
        <v>0.05</v>
      </c>
      <c r="E67" s="406">
        <v>0.00249999994412065</v>
      </c>
      <c r="F67" s="406">
        <v>0.0379000008106232</v>
      </c>
      <c r="G67" s="406">
        <v>0.0700000002980232</v>
      </c>
      <c r="H67" s="406">
        <v>0.000500000023748726</v>
      </c>
      <c r="I67" s="406">
        <v>0.00499999988824129</v>
      </c>
      <c r="J67" s="407">
        <v>16.2999992370605</v>
      </c>
      <c r="K67" s="406">
        <v>0.000500000023748726</v>
      </c>
      <c r="L67" s="406">
        <v>0.000500000023748726</v>
      </c>
      <c r="M67" s="406">
        <v>0.00249999994412065</v>
      </c>
      <c r="N67" s="406">
        <v>0.00800000037997961</v>
      </c>
      <c r="O67" s="406">
        <v>0.0390000008046627</v>
      </c>
      <c r="P67" s="408">
        <v>3.93749999526335E-05</v>
      </c>
      <c r="Q67" s="406">
        <v>0.560000002384186</v>
      </c>
      <c r="R67" s="406">
        <v>0.00120000005699694</v>
      </c>
      <c r="S67" s="409">
        <v>2.44750001430512</v>
      </c>
      <c r="T67" s="406">
        <v>0.00499999988824129</v>
      </c>
      <c r="U67" s="406">
        <v>0.00100000004749745</v>
      </c>
      <c r="V67" s="409">
        <v>2.19250001907349</v>
      </c>
      <c r="W67" s="406">
        <v>0.00249999994412065</v>
      </c>
      <c r="X67" s="406">
        <v>0.00400000018998981</v>
      </c>
      <c r="Y67" s="406">
        <v>0.0750000029802322</v>
      </c>
      <c r="Z67" s="406">
        <v>0.00899999961256981</v>
      </c>
      <c r="AA67" s="406">
        <v>0.00249999994412065</v>
      </c>
      <c r="AB67" s="409">
        <v>5.16250007152557</v>
      </c>
      <c r="AC67" s="406">
        <v>0.00499999988824129</v>
      </c>
      <c r="AD67" s="406">
        <v>0.0750000029802322</v>
      </c>
      <c r="AE67" s="406">
        <v>0.00139999995008111</v>
      </c>
      <c r="AF67" s="406">
        <v>4.99999996842234E-05</v>
      </c>
      <c r="AG67" s="406">
        <v>0.000671999994665384</v>
      </c>
      <c r="AH67" s="406">
        <v>0.00100000004749745</v>
      </c>
      <c r="AI67" s="406">
        <v>0.00600000005215406</v>
      </c>
      <c r="AJ67" s="410">
        <v>0.00499999988824129</v>
      </c>
    </row>
    <row r="68" spans="1:37" ht="13.5" customHeight="1">
      <c r="A68" s="411" t="s">
        <v>156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</row>
    <row r="69" spans="1:37" ht="12.75">
      <c r="A69" s="412" t="s">
        <v>46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</row>
    <row r="70" spans="1:37" ht="12.75">
      <c r="A70" s="412" t="s">
        <v>157</v>
      </c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</row>
    <row r="71" spans="1:37" ht="12.75">
      <c r="A71" s="412" t="s">
        <v>47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</row>
    <row r="72" spans="1:2" ht="12.75">
      <c r="A72" s="413"/>
      <c r="B72" s="413"/>
    </row>
  </sheetData>
  <mergeCells count="4">
    <mergeCell ref="A69:AK69"/>
    <mergeCell ref="A70:AK70"/>
    <mergeCell ref="A71:AK71"/>
    <mergeCell ref="A68:AK68"/>
  </mergeCells>
  <printOptions/>
  <pageMargins left="0.7480314960629921" right="0.7480314960629921" top="1.09" bottom="0.984251968503937" header="0.5118110236220472" footer="0.5118110236220472"/>
  <pageSetup fitToHeight="2" horizontalDpi="600" verticalDpi="600" orientation="landscape" pageOrder="overThenDown" paperSize="3" scale="90" r:id="rId4"/>
  <headerFooter alignWithMargins="0">
    <oddHeader>&amp;L&amp;"Arial,Italic"&amp;8Faro Mine Complex Closure and Reclamation-Project Proposal&amp;"Arial,Regular"&amp;10
&amp;8Appendices to Current Environmental Conditions Supporting Document&amp;10
&amp;C&amp;"Arial,Bold"&amp;12
B2.2-1 Vangorda Creek Drainage Reference Sites</oddHeader>
    <oddFooter>&amp;L&amp;6&amp;F&amp;C&amp;P&amp;R&amp;G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GARTNER LEE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sgladwin</dc:creator>
  <cp:keywords/>
  <dc:description/>
  <cp:lastModifiedBy>WoloshynK</cp:lastModifiedBy>
  <cp:lastPrinted>2009-04-06T21:44:33Z</cp:lastPrinted>
  <dcterms:created xsi:type="dcterms:W3CDTF">2008-03-03T22:46:09Z</dcterms:created>
  <dcterms:modified xsi:type="dcterms:W3CDTF">2009-04-06T21:48:51Z</dcterms:modified>
  <cp:category/>
  <cp:version/>
  <cp:contentType/>
  <cp:contentStatus/>
</cp:coreProperties>
</file>