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13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drawings/drawing18.xml" ContentType="application/vnd.openxmlformats-officedocument.drawing+xml"/>
  <Override PartName="/xl/charts/chart44.xml" ContentType="application/vnd.openxmlformats-officedocument.drawingml.chart+xml"/>
  <Override PartName="/xl/drawings/drawing20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3.xml" ContentType="application/vnd.openxmlformats-officedocument.drawingml.chart+xml"/>
  <Override PartName="/xl/drawings/drawing17.xml" ContentType="application/vnd.openxmlformats-officedocument.drawing+xml"/>
  <Override PartName="/xl/charts/chart42.xml" ContentType="application/vnd.openxmlformats-officedocument.drawingml.chart+xml"/>
  <Override PartName="/xl/charts/chart33.xml" ContentType="application/vnd.openxmlformats-officedocument.drawingml.chart+xml"/>
  <Override PartName="/xl/charts/chart32.xml" ContentType="application/vnd.openxmlformats-officedocument.drawingml.chart+xml"/>
  <Override PartName="/xl/charts/chart31.xml" ContentType="application/vnd.openxmlformats-officedocument.drawingml.chart+xml"/>
  <Override PartName="/xl/worksheets/sheet1.xml" ContentType="application/vnd.openxmlformats-officedocument.spreadsheetml.workshee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drawings/drawing1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41.xml" ContentType="application/vnd.openxmlformats-officedocument.drawingml.chart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drawings/drawing16.xml" ContentType="application/vnd.openxmlformats-officedocument.drawing+xml"/>
  <Override PartName="/xl/worksheets/sheet4.xml" ContentType="application/vnd.openxmlformats-officedocument.spreadsheetml.workshee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chart15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4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825" yWindow="135" windowWidth="19440" windowHeight="13740" tabRatio="868"/>
  </bookViews>
  <sheets>
    <sheet name="Summary" sheetId="26" r:id="rId1"/>
    <sheet name="DCPT17_CTP-T-13-1" sheetId="18" r:id="rId2"/>
    <sheet name="DCPT16_CPT-T-13-2" sheetId="14" r:id="rId3"/>
    <sheet name="DCPT5_CPT-T-13-3" sheetId="2" r:id="rId4"/>
    <sheet name="DCPT4_CPT-T-13-4" sheetId="9" r:id="rId5"/>
    <sheet name="DCPT13_CPT-T-13-6" sheetId="11" r:id="rId6"/>
    <sheet name="DCPT14_CPT-T-13-7" sheetId="10" r:id="rId7"/>
    <sheet name="DCPT15_CPT-T-13-7" sheetId="15" r:id="rId8"/>
    <sheet name="CPT20_CPT-T-13-5" sheetId="19" r:id="rId9"/>
    <sheet name="DCPT6_CPT-T-13-8(A)" sheetId="8" r:id="rId10"/>
    <sheet name="DCPT7_CPT-T-13-8(B)" sheetId="7" r:id="rId11"/>
    <sheet name="DCPT3_CPT-T-13-9" sheetId="3" r:id="rId12"/>
    <sheet name="DCPT1_CPT-T-13-10" sheetId="20" r:id="rId13"/>
    <sheet name="DCPT2_CPT-T-13-10(B)" sheetId="21" r:id="rId14"/>
    <sheet name="DCPT18_CPT-T-13-11" sheetId="17" r:id="rId15"/>
    <sheet name="DCPT12_CPT-T-13-12" sheetId="12" r:id="rId16"/>
    <sheet name="DCPT8_CPT-T_13-13" sheetId="6" r:id="rId17"/>
    <sheet name="DCPT10_CPT-T-13-14" sheetId="4" r:id="rId18"/>
    <sheet name="CPT22_CPT-T-13-15" sheetId="24" r:id="rId19"/>
    <sheet name="DCPT 19_CPT-T-13-16 " sheetId="16" r:id="rId20"/>
    <sheet name="DCPT11_CPT-T-13-17" sheetId="13" r:id="rId21"/>
    <sheet name="DCPT9_CPT-T-13-18" sheetId="5" r:id="rId22"/>
    <sheet name="CPT21_CTP-T-13-19" sheetId="23" r:id="rId23"/>
    <sheet name="Sheet1" sheetId="27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0">Summary!$B$1:$J$40</definedName>
  </definedNames>
  <calcPr calcId="125725"/>
</workbook>
</file>

<file path=xl/calcChain.xml><?xml version="1.0" encoding="utf-8"?>
<calcChain xmlns="http://schemas.openxmlformats.org/spreadsheetml/2006/main">
  <c r="AC10" i="18"/>
  <c r="AC12"/>
  <c r="AC14"/>
  <c r="AC35"/>
  <c r="AC37"/>
  <c r="AC39"/>
  <c r="U9" i="14"/>
  <c r="U11"/>
  <c r="U13"/>
  <c r="T11" i="2"/>
  <c r="T13"/>
  <c r="T15"/>
  <c r="W16"/>
  <c r="W17"/>
  <c r="W21" s="1"/>
  <c r="W19"/>
  <c r="W22"/>
  <c r="W23"/>
  <c r="U10" i="9"/>
  <c r="U12"/>
  <c r="U14"/>
  <c r="V11" i="11"/>
  <c r="V13"/>
  <c r="V15"/>
  <c r="U10" i="10"/>
  <c r="U12"/>
  <c r="U14"/>
  <c r="U12" i="15"/>
  <c r="U14"/>
  <c r="U16"/>
  <c r="T10" i="19"/>
  <c r="T12"/>
  <c r="T14"/>
  <c r="T10" i="8"/>
  <c r="T12"/>
  <c r="T14"/>
  <c r="W15" s="1"/>
  <c r="W16"/>
  <c r="W20" s="1"/>
  <c r="W23" s="1"/>
  <c r="W18"/>
  <c r="W21"/>
  <c r="W22"/>
  <c r="I8" i="26"/>
  <c r="W25" i="2" l="1"/>
  <c r="W26" s="1"/>
  <c r="W24" i="8"/>
  <c r="W25" s="1"/>
  <c r="W24" i="2"/>
  <c r="J27" i="26"/>
  <c r="H16"/>
  <c r="I31"/>
  <c r="J35"/>
  <c r="I36"/>
  <c r="I35"/>
  <c r="H36"/>
  <c r="H35"/>
  <c r="I13"/>
  <c r="H13"/>
  <c r="I9"/>
  <c r="H9"/>
  <c r="H8"/>
  <c r="I10"/>
  <c r="H10"/>
  <c r="I16"/>
  <c r="I15"/>
  <c r="H15"/>
  <c r="I14"/>
  <c r="H14"/>
  <c r="X22" i="12"/>
  <c r="X21"/>
  <c r="X18"/>
  <c r="X16"/>
  <c r="I24" i="26"/>
  <c r="U10" i="12"/>
  <c r="H24" i="26"/>
  <c r="I33"/>
  <c r="H33"/>
  <c r="I30"/>
  <c r="I29"/>
  <c r="I28"/>
  <c r="I34"/>
  <c r="I27"/>
  <c r="I26"/>
  <c r="I25"/>
  <c r="I18"/>
  <c r="I17"/>
  <c r="I11"/>
  <c r="H27"/>
  <c r="H26"/>
  <c r="H25"/>
  <c r="H18"/>
  <c r="H11"/>
  <c r="I12"/>
  <c r="H12"/>
  <c r="I19"/>
  <c r="H19"/>
  <c r="I22"/>
  <c r="I21"/>
  <c r="H22"/>
  <c r="H21"/>
  <c r="J31"/>
  <c r="J36"/>
  <c r="J13"/>
  <c r="J9"/>
  <c r="J8"/>
  <c r="J10"/>
  <c r="J16"/>
  <c r="J15"/>
  <c r="J14"/>
  <c r="J24"/>
  <c r="J33"/>
  <c r="J30"/>
  <c r="J29"/>
  <c r="J28"/>
  <c r="J34"/>
  <c r="J26"/>
  <c r="J25"/>
  <c r="J18"/>
  <c r="J17"/>
  <c r="J11"/>
  <c r="J12"/>
  <c r="J19"/>
  <c r="J22"/>
  <c r="J21"/>
  <c r="H31"/>
  <c r="B31"/>
  <c r="B35"/>
  <c r="H30"/>
  <c r="H29"/>
  <c r="H28"/>
  <c r="B28"/>
  <c r="H34"/>
  <c r="B34"/>
  <c r="B25"/>
  <c r="H17"/>
  <c r="B17"/>
  <c r="B11"/>
  <c r="B21"/>
  <c r="X20" i="12" l="1"/>
  <c r="X23" s="1"/>
  <c r="J109" i="21" l="1"/>
  <c r="J110"/>
  <c r="AG45"/>
  <c r="AG44"/>
  <c r="AG41"/>
  <c r="AG39"/>
  <c r="AK38" l="1"/>
  <c r="AK45"/>
  <c r="AK44"/>
  <c r="AK41"/>
  <c r="AK39"/>
  <c r="AN70" i="6"/>
  <c r="AN69"/>
  <c r="AN66"/>
  <c r="AN64"/>
  <c r="AK43" i="21" l="1"/>
  <c r="AK46" s="1"/>
  <c r="AK47" s="1"/>
  <c r="AK48" s="1"/>
  <c r="AF47" i="23"/>
  <c r="X21" i="24" l="1"/>
  <c r="X20"/>
  <c r="X17"/>
  <c r="X15"/>
  <c r="X19" s="1"/>
  <c r="X22" l="1"/>
  <c r="X14"/>
  <c r="AF46" i="23"/>
  <c r="AF43"/>
  <c r="AF41"/>
  <c r="X23" i="24" l="1"/>
  <c r="X24" s="1"/>
  <c r="AF45" i="23"/>
  <c r="AF48" s="1"/>
  <c r="AF40"/>
  <c r="AK71" i="4"/>
  <c r="AK70"/>
  <c r="AK67"/>
  <c r="AK65"/>
  <c r="AK64"/>
  <c r="AK47"/>
  <c r="AK46"/>
  <c r="AK43"/>
  <c r="AK41"/>
  <c r="AK40"/>
  <c r="AK22"/>
  <c r="AK21"/>
  <c r="AK18"/>
  <c r="AK16"/>
  <c r="AK15"/>
  <c r="AK69" l="1"/>
  <c r="AK20"/>
  <c r="AK45"/>
  <c r="AK48" s="1"/>
  <c r="AK49" s="1"/>
  <c r="AF49" i="23"/>
  <c r="AK72" i="4"/>
  <c r="AK73" s="1"/>
  <c r="AK23"/>
  <c r="AK24" s="1"/>
  <c r="AK50" l="1"/>
  <c r="AK25"/>
  <c r="AK74"/>
  <c r="AF50" i="23"/>
  <c r="V22" i="5"/>
  <c r="V21"/>
  <c r="V18"/>
  <c r="V16"/>
  <c r="V15" l="1"/>
  <c r="V20"/>
  <c r="V23" s="1"/>
  <c r="V24" l="1"/>
  <c r="AN63" i="6"/>
  <c r="AN68"/>
  <c r="AN71" s="1"/>
  <c r="V25" i="5" l="1"/>
  <c r="AN72" i="6"/>
  <c r="AN73" s="1"/>
  <c r="AC11" i="23" l="1"/>
  <c r="AC13" i="21"/>
  <c r="F10" i="24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9"/>
  <c r="F8"/>
  <c r="F7"/>
  <c r="U11"/>
  <c r="U9"/>
  <c r="U13"/>
  <c r="M8" i="23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M367" s="1"/>
  <c r="M368" s="1"/>
  <c r="M369" s="1"/>
  <c r="M370" s="1"/>
  <c r="M371" s="1"/>
  <c r="M372" s="1"/>
  <c r="M373" s="1"/>
  <c r="M374" s="1"/>
  <c r="M375" s="1"/>
  <c r="M376" s="1"/>
  <c r="M377" s="1"/>
  <c r="M378" s="1"/>
  <c r="M379" s="1"/>
  <c r="M380" s="1"/>
  <c r="M381" s="1"/>
  <c r="M382" s="1"/>
  <c r="M383" s="1"/>
  <c r="M384" s="1"/>
  <c r="M385" s="1"/>
  <c r="M386" s="1"/>
  <c r="M387" s="1"/>
  <c r="M388" s="1"/>
  <c r="M389" s="1"/>
  <c r="M390" s="1"/>
  <c r="M391" s="1"/>
  <c r="M392" s="1"/>
  <c r="M393" s="1"/>
  <c r="M394" s="1"/>
  <c r="M395" s="1"/>
  <c r="M396" s="1"/>
  <c r="M397" s="1"/>
  <c r="M398" s="1"/>
  <c r="M399" s="1"/>
  <c r="M400" s="1"/>
  <c r="M401" s="1"/>
  <c r="M402" s="1"/>
  <c r="M403" s="1"/>
  <c r="M404" s="1"/>
  <c r="M405" s="1"/>
  <c r="M406" s="1"/>
  <c r="M407" s="1"/>
  <c r="M408" s="1"/>
  <c r="M409" s="1"/>
  <c r="M410" s="1"/>
  <c r="M411" s="1"/>
  <c r="M412" s="1"/>
  <c r="M413" s="1"/>
  <c r="M414" s="1"/>
  <c r="M415" s="1"/>
  <c r="M416" s="1"/>
  <c r="M417" s="1"/>
  <c r="M418" s="1"/>
  <c r="M419" s="1"/>
  <c r="M420" s="1"/>
  <c r="M421" s="1"/>
  <c r="M422" s="1"/>
  <c r="M423" s="1"/>
  <c r="M424" s="1"/>
  <c r="M425" s="1"/>
  <c r="M426" s="1"/>
  <c r="M427" s="1"/>
  <c r="M428" s="1"/>
  <c r="M429" s="1"/>
  <c r="M430" s="1"/>
  <c r="M431" s="1"/>
  <c r="M432" s="1"/>
  <c r="M433" s="1"/>
  <c r="M434" s="1"/>
  <c r="M435" s="1"/>
  <c r="M436" s="1"/>
  <c r="M437" s="1"/>
  <c r="M438" s="1"/>
  <c r="M439" s="1"/>
  <c r="M440" s="1"/>
  <c r="M441" s="1"/>
  <c r="M442" s="1"/>
  <c r="M443" s="1"/>
  <c r="M444" s="1"/>
  <c r="M445" s="1"/>
  <c r="M446" s="1"/>
  <c r="M447" s="1"/>
  <c r="M448" s="1"/>
  <c r="M449" s="1"/>
  <c r="M450" s="1"/>
  <c r="M451" s="1"/>
  <c r="M452" s="1"/>
  <c r="M453" s="1"/>
  <c r="M454" s="1"/>
  <c r="M455" s="1"/>
  <c r="M456" s="1"/>
  <c r="M457" s="1"/>
  <c r="M458" s="1"/>
  <c r="M459" s="1"/>
  <c r="M460" s="1"/>
  <c r="M461" s="1"/>
  <c r="M462" s="1"/>
  <c r="M463" s="1"/>
  <c r="M464" s="1"/>
  <c r="M465" s="1"/>
  <c r="M466" s="1"/>
  <c r="M467" s="1"/>
  <c r="M468" s="1"/>
  <c r="M469" s="1"/>
  <c r="M470" s="1"/>
  <c r="M471" s="1"/>
  <c r="M472" s="1"/>
  <c r="M473" s="1"/>
  <c r="M474" s="1"/>
  <c r="M475" s="1"/>
  <c r="M476" s="1"/>
  <c r="M477" s="1"/>
  <c r="M478" s="1"/>
  <c r="M479" s="1"/>
  <c r="M480" s="1"/>
  <c r="M481" s="1"/>
  <c r="M482" s="1"/>
  <c r="M483" s="1"/>
  <c r="M484" s="1"/>
  <c r="M485" s="1"/>
  <c r="M486" s="1"/>
  <c r="M487" s="1"/>
  <c r="M488" s="1"/>
  <c r="M489" s="1"/>
  <c r="M490" s="1"/>
  <c r="M491" s="1"/>
  <c r="M492" s="1"/>
  <c r="M493" s="1"/>
  <c r="M494" s="1"/>
  <c r="M495" s="1"/>
  <c r="M496" s="1"/>
  <c r="M497" s="1"/>
  <c r="M498" s="1"/>
  <c r="M499" s="1"/>
  <c r="M500" s="1"/>
  <c r="M501" s="1"/>
  <c r="M502" s="1"/>
  <c r="M503" s="1"/>
  <c r="M504" s="1"/>
  <c r="M505" s="1"/>
  <c r="M506" s="1"/>
  <c r="M507" s="1"/>
  <c r="M508" s="1"/>
  <c r="M509" s="1"/>
  <c r="M510" s="1"/>
  <c r="M511" s="1"/>
  <c r="M512" s="1"/>
  <c r="M513" s="1"/>
  <c r="M514" s="1"/>
  <c r="M515" s="1"/>
  <c r="M516" s="1"/>
  <c r="M517" s="1"/>
  <c r="M518" s="1"/>
  <c r="M519" s="1"/>
  <c r="M520" s="1"/>
  <c r="M521" s="1"/>
  <c r="M522" s="1"/>
  <c r="M523" s="1"/>
  <c r="M524" s="1"/>
  <c r="M525" s="1"/>
  <c r="M526" s="1"/>
  <c r="M527" s="1"/>
  <c r="M528" s="1"/>
  <c r="M529" s="1"/>
  <c r="M530" s="1"/>
  <c r="M531" s="1"/>
  <c r="M532" s="1"/>
  <c r="M533" s="1"/>
  <c r="M534" s="1"/>
  <c r="M535" s="1"/>
  <c r="M536" s="1"/>
  <c r="M537" s="1"/>
  <c r="M538" s="1"/>
  <c r="M539" s="1"/>
  <c r="M7"/>
  <c r="F10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9"/>
  <c r="F8"/>
  <c r="F7"/>
  <c r="AC37"/>
  <c r="AC35"/>
  <c r="AC39"/>
  <c r="AC13"/>
  <c r="F10" i="19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9"/>
  <c r="F8"/>
  <c r="F7"/>
  <c r="M8" i="18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7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8"/>
  <c r="F7"/>
  <c r="AC15" i="23"/>
  <c r="F9" i="14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8"/>
  <c r="F7"/>
  <c r="F8" i="15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7"/>
  <c r="F9" i="10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8"/>
  <c r="F7"/>
  <c r="F8" i="1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7"/>
  <c r="F10" i="12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9"/>
  <c r="F7"/>
  <c r="F8"/>
  <c r="U14"/>
  <c r="X15" s="1"/>
  <c r="X24" s="1"/>
  <c r="U12"/>
  <c r="U12" i="13"/>
  <c r="U10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9"/>
  <c r="F8"/>
  <c r="F7"/>
  <c r="U14"/>
  <c r="T10" i="4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T322" s="1"/>
  <c r="T323" s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T363" s="1"/>
  <c r="T364" s="1"/>
  <c r="T365" s="1"/>
  <c r="T366" s="1"/>
  <c r="T367" s="1"/>
  <c r="T368" s="1"/>
  <c r="T369" s="1"/>
  <c r="T370" s="1"/>
  <c r="T371" s="1"/>
  <c r="T372" s="1"/>
  <c r="T373" s="1"/>
  <c r="T374" s="1"/>
  <c r="T375" s="1"/>
  <c r="T376" s="1"/>
  <c r="T377" s="1"/>
  <c r="T378" s="1"/>
  <c r="T379" s="1"/>
  <c r="T380" s="1"/>
  <c r="T381" s="1"/>
  <c r="T382" s="1"/>
  <c r="T383" s="1"/>
  <c r="T384" s="1"/>
  <c r="T385" s="1"/>
  <c r="T386" s="1"/>
  <c r="T387" s="1"/>
  <c r="T388" s="1"/>
  <c r="T389" s="1"/>
  <c r="T390" s="1"/>
  <c r="T391" s="1"/>
  <c r="T392" s="1"/>
  <c r="T393" s="1"/>
  <c r="T394" s="1"/>
  <c r="T395" s="1"/>
  <c r="T396" s="1"/>
  <c r="T397" s="1"/>
  <c r="T398" s="1"/>
  <c r="T399" s="1"/>
  <c r="T400" s="1"/>
  <c r="T401" s="1"/>
  <c r="T402" s="1"/>
  <c r="T403" s="1"/>
  <c r="T404" s="1"/>
  <c r="T405" s="1"/>
  <c r="T406" s="1"/>
  <c r="T407" s="1"/>
  <c r="T408" s="1"/>
  <c r="T409" s="1"/>
  <c r="T410" s="1"/>
  <c r="T411" s="1"/>
  <c r="T412" s="1"/>
  <c r="T413" s="1"/>
  <c r="T414" s="1"/>
  <c r="T415" s="1"/>
  <c r="T416" s="1"/>
  <c r="T417" s="1"/>
  <c r="T418" s="1"/>
  <c r="T419" s="1"/>
  <c r="T420" s="1"/>
  <c r="T421" s="1"/>
  <c r="T422" s="1"/>
  <c r="T423" s="1"/>
  <c r="T424" s="1"/>
  <c r="T425" s="1"/>
  <c r="T426" s="1"/>
  <c r="T427" s="1"/>
  <c r="T428" s="1"/>
  <c r="T429" s="1"/>
  <c r="T430" s="1"/>
  <c r="T431" s="1"/>
  <c r="T432" s="1"/>
  <c r="T433" s="1"/>
  <c r="T434" s="1"/>
  <c r="T435" s="1"/>
  <c r="T436" s="1"/>
  <c r="T437" s="1"/>
  <c r="T438" s="1"/>
  <c r="T439" s="1"/>
  <c r="T440" s="1"/>
  <c r="T441" s="1"/>
  <c r="T442" s="1"/>
  <c r="T443" s="1"/>
  <c r="T444" s="1"/>
  <c r="T445" s="1"/>
  <c r="T446" s="1"/>
  <c r="T447" s="1"/>
  <c r="T448" s="1"/>
  <c r="T449" s="1"/>
  <c r="T450" s="1"/>
  <c r="T451" s="1"/>
  <c r="T452" s="1"/>
  <c r="T453" s="1"/>
  <c r="T454" s="1"/>
  <c r="T455" s="1"/>
  <c r="T456" s="1"/>
  <c r="T457" s="1"/>
  <c r="T458" s="1"/>
  <c r="T459" s="1"/>
  <c r="T460" s="1"/>
  <c r="T461" s="1"/>
  <c r="T462" s="1"/>
  <c r="T463" s="1"/>
  <c r="T464" s="1"/>
  <c r="T465" s="1"/>
  <c r="T466" s="1"/>
  <c r="T467" s="1"/>
  <c r="T468" s="1"/>
  <c r="T469" s="1"/>
  <c r="T470" s="1"/>
  <c r="T471" s="1"/>
  <c r="T472" s="1"/>
  <c r="T473" s="1"/>
  <c r="T474" s="1"/>
  <c r="T475" s="1"/>
  <c r="T476" s="1"/>
  <c r="T477" s="1"/>
  <c r="T478" s="1"/>
  <c r="T479" s="1"/>
  <c r="T480" s="1"/>
  <c r="T481" s="1"/>
  <c r="T482" s="1"/>
  <c r="T483" s="1"/>
  <c r="T484" s="1"/>
  <c r="T485" s="1"/>
  <c r="T486" s="1"/>
  <c r="T487" s="1"/>
  <c r="T488" s="1"/>
  <c r="T489" s="1"/>
  <c r="T490" s="1"/>
  <c r="T491" s="1"/>
  <c r="T492" s="1"/>
  <c r="T493" s="1"/>
  <c r="T494" s="1"/>
  <c r="T495" s="1"/>
  <c r="T496" s="1"/>
  <c r="T497" s="1"/>
  <c r="T498" s="1"/>
  <c r="T499" s="1"/>
  <c r="T500" s="1"/>
  <c r="T501" s="1"/>
  <c r="T502" s="1"/>
  <c r="T503" s="1"/>
  <c r="T504" s="1"/>
  <c r="T505" s="1"/>
  <c r="T506" s="1"/>
  <c r="T507" s="1"/>
  <c r="T508" s="1"/>
  <c r="T509" s="1"/>
  <c r="T510" s="1"/>
  <c r="T511" s="1"/>
  <c r="T512" s="1"/>
  <c r="T513" s="1"/>
  <c r="T514" s="1"/>
  <c r="T515" s="1"/>
  <c r="T516" s="1"/>
  <c r="T517" s="1"/>
  <c r="T518" s="1"/>
  <c r="T519" s="1"/>
  <c r="T520" s="1"/>
  <c r="T521" s="1"/>
  <c r="T522" s="1"/>
  <c r="T523" s="1"/>
  <c r="T524" s="1"/>
  <c r="T525" s="1"/>
  <c r="T526" s="1"/>
  <c r="T527" s="1"/>
  <c r="T528" s="1"/>
  <c r="T529" s="1"/>
  <c r="T530" s="1"/>
  <c r="T531" s="1"/>
  <c r="T532" s="1"/>
  <c r="T533" s="1"/>
  <c r="T534" s="1"/>
  <c r="T535" s="1"/>
  <c r="T536" s="1"/>
  <c r="T537" s="1"/>
  <c r="T538" s="1"/>
  <c r="T539" s="1"/>
  <c r="T540" s="1"/>
  <c r="T541" s="1"/>
  <c r="T542" s="1"/>
  <c r="T543" s="1"/>
  <c r="T544" s="1"/>
  <c r="T545" s="1"/>
  <c r="T546" s="1"/>
  <c r="T547" s="1"/>
  <c r="T548" s="1"/>
  <c r="T549" s="1"/>
  <c r="T550" s="1"/>
  <c r="T551" s="1"/>
  <c r="T552" s="1"/>
  <c r="T553" s="1"/>
  <c r="T554" s="1"/>
  <c r="T555" s="1"/>
  <c r="T556" s="1"/>
  <c r="T557" s="1"/>
  <c r="T558" s="1"/>
  <c r="T559" s="1"/>
  <c r="T560" s="1"/>
  <c r="T561" s="1"/>
  <c r="T562" s="1"/>
  <c r="T563" s="1"/>
  <c r="T564" s="1"/>
  <c r="T565" s="1"/>
  <c r="T566" s="1"/>
  <c r="T567" s="1"/>
  <c r="T568" s="1"/>
  <c r="T9"/>
  <c r="T8"/>
  <c r="T7"/>
  <c r="AH59"/>
  <c r="M10"/>
  <c r="M1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M367" s="1"/>
  <c r="M368" s="1"/>
  <c r="M369" s="1"/>
  <c r="M370" s="1"/>
  <c r="M371" s="1"/>
  <c r="M372" s="1"/>
  <c r="M373" s="1"/>
  <c r="M374" s="1"/>
  <c r="M375" s="1"/>
  <c r="M376" s="1"/>
  <c r="M377" s="1"/>
  <c r="M378" s="1"/>
  <c r="M379" s="1"/>
  <c r="M380" s="1"/>
  <c r="M381" s="1"/>
  <c r="M382" s="1"/>
  <c r="M383" s="1"/>
  <c r="M384" s="1"/>
  <c r="M385" s="1"/>
  <c r="M386" s="1"/>
  <c r="M387" s="1"/>
  <c r="M388" s="1"/>
  <c r="M389" s="1"/>
  <c r="M390" s="1"/>
  <c r="M391" s="1"/>
  <c r="M392" s="1"/>
  <c r="M393" s="1"/>
  <c r="M394" s="1"/>
  <c r="M395" s="1"/>
  <c r="M396" s="1"/>
  <c r="M397" s="1"/>
  <c r="M398" s="1"/>
  <c r="M399" s="1"/>
  <c r="M400" s="1"/>
  <c r="M401" s="1"/>
  <c r="M402" s="1"/>
  <c r="M403" s="1"/>
  <c r="M404" s="1"/>
  <c r="M405" s="1"/>
  <c r="M406" s="1"/>
  <c r="M407" s="1"/>
  <c r="M408" s="1"/>
  <c r="M409" s="1"/>
  <c r="M410" s="1"/>
  <c r="M411" s="1"/>
  <c r="M412" s="1"/>
  <c r="M413" s="1"/>
  <c r="M414" s="1"/>
  <c r="M415" s="1"/>
  <c r="M416" s="1"/>
  <c r="M417" s="1"/>
  <c r="M418" s="1"/>
  <c r="M419" s="1"/>
  <c r="M420" s="1"/>
  <c r="M421" s="1"/>
  <c r="M422" s="1"/>
  <c r="M423" s="1"/>
  <c r="M424" s="1"/>
  <c r="M425" s="1"/>
  <c r="M426" s="1"/>
  <c r="M427" s="1"/>
  <c r="M428" s="1"/>
  <c r="M429" s="1"/>
  <c r="M430" s="1"/>
  <c r="M431" s="1"/>
  <c r="M432" s="1"/>
  <c r="M433" s="1"/>
  <c r="M434" s="1"/>
  <c r="M435" s="1"/>
  <c r="M436" s="1"/>
  <c r="M437" s="1"/>
  <c r="M438" s="1"/>
  <c r="M439" s="1"/>
  <c r="M440" s="1"/>
  <c r="M441" s="1"/>
  <c r="M442" s="1"/>
  <c r="M443" s="1"/>
  <c r="M444" s="1"/>
  <c r="M445" s="1"/>
  <c r="M446" s="1"/>
  <c r="M447" s="1"/>
  <c r="M448" s="1"/>
  <c r="M449" s="1"/>
  <c r="M450" s="1"/>
  <c r="M451" s="1"/>
  <c r="M452" s="1"/>
  <c r="M453" s="1"/>
  <c r="M454" s="1"/>
  <c r="M455" s="1"/>
  <c r="M456" s="1"/>
  <c r="M457" s="1"/>
  <c r="M458" s="1"/>
  <c r="M459" s="1"/>
  <c r="M460" s="1"/>
  <c r="M461" s="1"/>
  <c r="M462" s="1"/>
  <c r="M463" s="1"/>
  <c r="M464" s="1"/>
  <c r="M465" s="1"/>
  <c r="M466" s="1"/>
  <c r="M467" s="1"/>
  <c r="M468" s="1"/>
  <c r="M469" s="1"/>
  <c r="M470" s="1"/>
  <c r="M471" s="1"/>
  <c r="M472" s="1"/>
  <c r="M473" s="1"/>
  <c r="M474" s="1"/>
  <c r="M475" s="1"/>
  <c r="M476" s="1"/>
  <c r="M477" s="1"/>
  <c r="M478" s="1"/>
  <c r="M479" s="1"/>
  <c r="M480" s="1"/>
  <c r="M481" s="1"/>
  <c r="M482" s="1"/>
  <c r="M483" s="1"/>
  <c r="M484" s="1"/>
  <c r="M485" s="1"/>
  <c r="M486" s="1"/>
  <c r="M487" s="1"/>
  <c r="M488" s="1"/>
  <c r="M489" s="1"/>
  <c r="M490" s="1"/>
  <c r="M491" s="1"/>
  <c r="M492" s="1"/>
  <c r="M493" s="1"/>
  <c r="M494" s="1"/>
  <c r="M495" s="1"/>
  <c r="M496" s="1"/>
  <c r="M497" s="1"/>
  <c r="M498" s="1"/>
  <c r="M499" s="1"/>
  <c r="M500" s="1"/>
  <c r="M501" s="1"/>
  <c r="M502" s="1"/>
  <c r="M503" s="1"/>
  <c r="M504" s="1"/>
  <c r="M505" s="1"/>
  <c r="M506" s="1"/>
  <c r="M507" s="1"/>
  <c r="M508" s="1"/>
  <c r="M509" s="1"/>
  <c r="M510" s="1"/>
  <c r="M511" s="1"/>
  <c r="M512" s="1"/>
  <c r="M513" s="1"/>
  <c r="M514" s="1"/>
  <c r="M515" s="1"/>
  <c r="M516" s="1"/>
  <c r="M517" s="1"/>
  <c r="M518" s="1"/>
  <c r="M519" s="1"/>
  <c r="M520" s="1"/>
  <c r="M521" s="1"/>
  <c r="M522" s="1"/>
  <c r="M523" s="1"/>
  <c r="M524" s="1"/>
  <c r="M525" s="1"/>
  <c r="M526" s="1"/>
  <c r="M527" s="1"/>
  <c r="M528" s="1"/>
  <c r="M529" s="1"/>
  <c r="M530" s="1"/>
  <c r="M531" s="1"/>
  <c r="M532" s="1"/>
  <c r="M533" s="1"/>
  <c r="M534" s="1"/>
  <c r="M535" s="1"/>
  <c r="M536" s="1"/>
  <c r="M537" s="1"/>
  <c r="M538" s="1"/>
  <c r="M539" s="1"/>
  <c r="M540" s="1"/>
  <c r="M541" s="1"/>
  <c r="M542" s="1"/>
  <c r="M543" s="1"/>
  <c r="M544" s="1"/>
  <c r="M545" s="1"/>
  <c r="M546" s="1"/>
  <c r="M547" s="1"/>
  <c r="M548" s="1"/>
  <c r="M549" s="1"/>
  <c r="M550" s="1"/>
  <c r="M551" s="1"/>
  <c r="M552" s="1"/>
  <c r="M553" s="1"/>
  <c r="M554" s="1"/>
  <c r="M555" s="1"/>
  <c r="M556" s="1"/>
  <c r="M557" s="1"/>
  <c r="M558" s="1"/>
  <c r="M559" s="1"/>
  <c r="M560" s="1"/>
  <c r="M561" s="1"/>
  <c r="M562" s="1"/>
  <c r="M563" s="1"/>
  <c r="M564" s="1"/>
  <c r="M565" s="1"/>
  <c r="M566" s="1"/>
  <c r="M567" s="1"/>
  <c r="M568" s="1"/>
  <c r="M569" s="1"/>
  <c r="M570" s="1"/>
  <c r="M571" s="1"/>
  <c r="M572" s="1"/>
  <c r="M573" s="1"/>
  <c r="M574" s="1"/>
  <c r="M9"/>
  <c r="M7"/>
  <c r="M8"/>
  <c r="F10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9"/>
  <c r="F8"/>
  <c r="F7"/>
  <c r="S10" i="5"/>
  <c r="AK12" i="6"/>
  <c r="AK58"/>
  <c r="AK10"/>
  <c r="AK36"/>
  <c r="AK60"/>
  <c r="AK38"/>
  <c r="T8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7"/>
  <c r="M9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8"/>
  <c r="M7"/>
  <c r="AK62"/>
  <c r="AK40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7"/>
  <c r="AK14"/>
  <c r="F10" i="5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9"/>
  <c r="F8"/>
  <c r="F7"/>
  <c r="F10" i="7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9"/>
  <c r="F8"/>
  <c r="F7"/>
  <c r="F8" i="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7"/>
  <c r="F8" i="2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7"/>
  <c r="F9" i="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11" i="3"/>
  <c r="F12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10"/>
  <c r="F9"/>
  <c r="U14"/>
  <c r="U12"/>
  <c r="U10"/>
  <c r="AC37" i="21"/>
  <c r="AG60"/>
  <c r="AG62"/>
  <c r="AG43"/>
  <c r="X25" i="12" l="1"/>
  <c r="AG63" i="21"/>
  <c r="AG46"/>
  <c r="AC17"/>
  <c r="AH61" i="4" l="1"/>
  <c r="AH12"/>
  <c r="AH37"/>
  <c r="AH35"/>
  <c r="AH10"/>
  <c r="AH63"/>
  <c r="AH39"/>
  <c r="AH14"/>
  <c r="S12" i="5"/>
  <c r="S14"/>
  <c r="S11" i="7"/>
  <c r="S9"/>
  <c r="S13"/>
  <c r="N8" i="2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F8" l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C10" i="24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9"/>
  <c r="J33" i="2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C10" i="1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9"/>
  <c r="J10" i="18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9"/>
  <c r="C10" i="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10" i="15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10" i="14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10" i="1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9" i="10"/>
  <c r="C9" i="15"/>
  <c r="C9" i="14"/>
  <c r="C9" i="11"/>
  <c r="C10" i="13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9"/>
  <c r="C165" i="12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124" i="7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0" i="12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0" i="5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9" i="12"/>
  <c r="C9" i="5"/>
  <c r="C93" i="4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0" i="6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9" i="4"/>
  <c r="Q9" i="6"/>
  <c r="J10" i="4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0" i="6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9" i="4"/>
  <c r="J9" i="6"/>
  <c r="C10" i="4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10" i="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" i="4"/>
  <c r="C9" i="6"/>
  <c r="C10" i="7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0" i="8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9" i="7"/>
  <c r="C9" i="8"/>
  <c r="C10" i="2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9"/>
  <c r="C10" i="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9"/>
  <c r="C10" i="3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9"/>
  <c r="J9" i="2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8"/>
  <c r="AC35" s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8"/>
  <c r="AC15" s="1"/>
  <c r="AG38" l="1"/>
  <c r="AG47" s="1"/>
  <c r="AC33"/>
  <c r="AG48" l="1"/>
</calcChain>
</file>

<file path=xl/sharedStrings.xml><?xml version="1.0" encoding="utf-8"?>
<sst xmlns="http://schemas.openxmlformats.org/spreadsheetml/2006/main" count="829" uniqueCount="189">
  <si>
    <t>Nansen Dissipation CPT20</t>
  </si>
  <si>
    <t>HA=1,HB=8,HC=CPTLOG-2.00,HD=10/7/2013,HG=,HJ=002,HK=019,HM=07,HN=3791,HO=0.00,HQ=astrid,HX=0.00,HY=0.00,HZ=0.00,KQ=1276.00,KF=3570.00,KU=3940.00,MA=1.000,MB=0.001,MC=10.0,MD=150.0,ME=001,MF=0.000</t>
  </si>
  <si>
    <t>Nansen Dissipation CPT1</t>
  </si>
  <si>
    <t>HA=1,HB=8,HC=CPTLOG-2.00,HD=10/4/2013,HG=,HJ=002,HK=001,HM=07,HN=3791,HO=0.00,HQ=astrid,HR=13711476 ,  ,HS=6204172  ,  ,HX=0.00,HY=0.00,HZ=0.00,KQ=1276.00,KF=3570.00,KU=3940.00,MA=1.000,MB=0.001,MC=10.0,MD=150.0,ME=001,MF=0.000</t>
  </si>
  <si>
    <t>HA=1,HB=4,HC=CPTLOG-2.00,HD=10/7/2013,HG=,HJ=002,HK=016,HM=07,HN=3791,HO=0.00,HQ=astrid,HX=0.00,HY=0.00,HZ=0.00,KQ=1276.00,KF=3570.00,KU=3940.00,MA=1.000,MB=0.001,MC=10.0,MD=150.0,ME=001,MF=0.000</t>
  </si>
  <si>
    <t>Nansen Dissipation CPT17</t>
  </si>
  <si>
    <t>HA=1,HB=6,HC=CPTLOG-2.00,HD=10/7/2013,HG=,HJ=002,HK=017,HM=07,HN=3791,HO=0.00,HQ=astrid,HX=0.00,HY=0.00,HZ=0.00,KQ=1276.00,KF=3570.00,KU=3940.00,MA=1.000,MB=0.001,MC=10.0,MD=150.0,ME=001,MF=0.000</t>
  </si>
  <si>
    <t>Nansen Dissipation CPT18</t>
  </si>
  <si>
    <t>HA=1,HB=7,HC=CPTLOG-2.00,HD=10/7/2013,HG=,HJ=002,HK=018,HM=07,HN=3791,HO=0.00,HQ=astrid,HX=0.00,HY=0.00,HZ=0.00,KQ=1276.00,KF=3570.00,KU=3940.00,MA=1.000,MB=0.001,MC=10.0,MD=150.0,ME=001,MF=0.000</t>
  </si>
  <si>
    <t xml:space="preserve">Nansen Dissipation CPT 19 </t>
  </si>
  <si>
    <t>Nansen Dissipation CPT16</t>
  </si>
  <si>
    <t>HA=1,HB=3,HC=CPTLOG-2.00,HD=10/7/2013,HG=,HJ=002,HK=015,HM=07,HN=3791,HO=0.00,HQ=astrid,HX=0.00,HY=0.00,HZ=0.00,KQ=1276.00,KF=3570.00,KU=3940.00,MA=1.000,MB=0.001,MC=10.0,MD=150.0,ME=001,MF=0.000</t>
  </si>
  <si>
    <t>HA=1,HB=2,HC=CPTLOG-2.00,HD=10/7/2013,HG=,HJ=002,HK=014,HM=07,HN=3791,HO=0.00,HQ=astrid,HX=0.00,HY=0.00,HZ=0.00,KQ=1276.00,KF=3570.00,KU=3940.00,MA=1.000,MB=0.001,MC=10.0,MD=150.0,ME=001,MF=0.000</t>
  </si>
  <si>
    <t>Nansen Dissipation CPT15</t>
  </si>
  <si>
    <t>Nansen Dissipation CPT14</t>
  </si>
  <si>
    <t>HA=1,HB=1,HC=CPTLOG-2.00,HD=10/7/2013,HG=,HJ=002,HK=013,HM=07,HN=3791,HO=0.00,HQ=astrid,HX=0.00,HY=0.00,HZ=0.00,KQ=1276.00,KF=3570.00,KU=3940.00,MA=1.000,MB=0.001,MC=10.0,MD=150.0,ME=001,MF=0.000</t>
  </si>
  <si>
    <t>Nansen Dissipation CPT13</t>
  </si>
  <si>
    <t>HA=1,HB=1,HC=CPTLOG-2.00,HD=10/7/2013,HG=,HJ=002,HK=012,HM=07,HN=3791,HO=0.00,HQ=astrid,HX=0.00,HY=0.00,HZ=0.00,KQ=1276.00,KF=3570.00,KU=3940.00,MA=1.000,MB=0.001,MC=10.0,MD=150.0,ME=001,MF=0.000</t>
  </si>
  <si>
    <t>HA=1,HB=1,HC=CPTLOG-2.00,HD=10/6/2013,HG=,HJ=002,HK=011,HM=07,HN=3791,HO=0.00,HQ=astrid,HX=0.00,HY=0.00,HZ=0.00,KQ=1276.00,KF=3570.00,KU=3940.00,MA=1.000,MB=0.001,MC=10.0,MD=150.0,ME=001,MF=0.000</t>
  </si>
  <si>
    <t>Nansen Dissipation CPT12</t>
  </si>
  <si>
    <t>Nansen Dissipation CPT11</t>
  </si>
  <si>
    <t>HA=1,HB=2,HC=CPTLOG-2.00,HD=10/6/2013,HG=,HJ=002,HK=010,HM=07,HN=3791,HO=0.00,HQ=astrid,HX=0.00,HY=0.00,HZ=0.00,KQ=1276.00,KF=3570.00,KU=3940.00,MA=1.000,MB=0.001,MC=10.0,MD=150.0,ME=001,MF=0.000</t>
  </si>
  <si>
    <t>HA=1,HB=11,HC=CPTLOG-2.00,HD=10/4/2013,HG=,HJ=002,HK=002,HM=07,HN=3791,HO=0.00,HQ=astrid,HX=0.00,HY=0.00,HZ=0.00,KQ=1276.00,KF=3570.00,KU=3940.00,MA=1.000,MB=0.001,MC=10.0,MD=150.0,ME=001,MF=0.000</t>
  </si>
  <si>
    <t>Nansen Dissipation CPT4</t>
  </si>
  <si>
    <t>HA=1,HB=12,HC=CPTLOG-2.00,HD=10/4/2013,HG=,HJ=002,HK=003,HM=07,HN=3791,HO=0.00,HQ=astrid,HR=13706539 ,  ,HS=6202321  ,  ,HX=0.00,HY=0.00,HZ=0.00,KQ=1276.00,KF=3570.00,KU=3940.00,MA=1.000,MB=0.001,MC=10.0,MD=150.0,ME=001,MF=0.000</t>
  </si>
  <si>
    <t>AD</t>
  </si>
  <si>
    <t>U</t>
  </si>
  <si>
    <t>QC</t>
  </si>
  <si>
    <t>FS</t>
  </si>
  <si>
    <t>Depth</t>
  </si>
  <si>
    <t>HA=1,HB=9,HC=CPTLOG-2.00,HD=10/4/2013,HG=,HJ=002,HK=001,HM=07,HN=3791,HO=0.00,HQ=astrid,HX=0.00,HY=0.00,HZ=0.00,KQ=1276.00,KF=3570.00,KU=3940.00,MA=1.000,MB=0.001,MC=10.0,MD=150.0,ME=002,MF=0.000</t>
  </si>
  <si>
    <t>RN=,CA=0,CB=0</t>
  </si>
  <si>
    <t>Nansen Dissipation CPT2</t>
  </si>
  <si>
    <t>Nansen Dissipation CPT 5</t>
  </si>
  <si>
    <t>HA=1,HB=13,HC=CPTLOG-2.00,HD=10/4/2013,HG=,HJ=002,HK=004,HM=07,HN=3791,HO=0.00,HQ=astrid,HR=13706579 ,  ,HS=6202317  ,  ,HX=0.00,HY=0.00,HZ=0.00,KQ=1276.00,KF=3570.00,KU=3940.00,MA=1.000,MB=0.001,MC=10.0,MD=150.0,ME=001,MF=0.000</t>
  </si>
  <si>
    <t>Nansen Dissipation CPT 6</t>
  </si>
  <si>
    <t>HA=1,HB=14,HC=CPTLOG-2.00,HD=10/4/2013,HG=,HJ=002,HK=005,HM=07,HN=3791,HO=0.00,HQ=astrid,HR=13706596 ,  ,HS=6202308  ,  ,HX=0.00,HY=0.00,HZ=0.00,KQ=1276.00,KF=3570.00,KU=3940.00,MA=1.000,MB=0.001,MC=10.0,MD=150.0,ME=001,MF=0.000</t>
  </si>
  <si>
    <t>Nansen Dissipation CPT 7</t>
  </si>
  <si>
    <t>HA=1,HB=16,HC=CPTLOG-2.00,HD=10/4/2013,HG=,HJ=002,HK=006,HM=07,HN=3791,HO=0.00,HQ=astrid,HR=13706596 ,  ,HS=6202308  ,  ,HX=0.00,HY=0.00,HZ=0.00,KQ=1276.00,KF=3570.00,KU=3940.00,MA=1.000,MB=0.001,MC=10.0,MD=150.0,ME=001,MF=0.000</t>
  </si>
  <si>
    <t>Nansen Dissipation CPT 8</t>
  </si>
  <si>
    <t>HA=1,HB=17,HC=CPTLOG-2.00,HD=10/4/2013,HG=,HJ=002,HK=007,HM=07,HN=3791,HO=0.00,HQ=astrid,HR=13706593 ,  ,HS=6202288  ,  ,HX=0.00,HY=0.00,HZ=0.00,KQ=1276.00,KF=3570.00,KU=3940.00,MA=1.000,MB=0.001,MC=10.0,MD=150.0,ME=001,MF=0.000</t>
  </si>
  <si>
    <t>Nansen Dissipation CPT 9</t>
  </si>
  <si>
    <t>HA=1,HB=18,HC=CPTLOG-2.00,HD=10/4/2013,HG=,HJ=002,HK=008,HM=07,HN=3791,HO=0.00,HQ=astrid,HR=13706593 ,  ,HS=6202276  ,  ,HX=0.00,HY=0.00,HZ=0.00,KQ=1276.00,KF=3570.00,KU=3940.00,MA=1.000,MB=0.001,MC=10.0,MD=150.0,ME=001,MF=0.000</t>
  </si>
  <si>
    <t xml:space="preserve">Nansen Dissipation CPT 10 </t>
  </si>
  <si>
    <t>HA=1,HB=1,HC=CPTLOG-2.00,HD=10/6/2013,HG=,HJ=002,HK=009,HM=07,HN=3791,HO=0.00,HQ=astrid,HX=0.00,HY=0.00,HZ=0.00,KQ=1276.00,KF=3570.00,KU=3940.00,MA=1.000,MB=0.001,MC=10.0,MD=150.0,ME=001,MF=0.000</t>
  </si>
  <si>
    <t>Nansen Dissipation CPT3</t>
  </si>
  <si>
    <t>AD  (Seconds)</t>
  </si>
  <si>
    <t>U (kPa)</t>
  </si>
  <si>
    <t>U (m)</t>
  </si>
  <si>
    <t>m</t>
  </si>
  <si>
    <t>U(kpa)</t>
  </si>
  <si>
    <t>AD(Seconds)</t>
  </si>
  <si>
    <t>AD (seconds)</t>
  </si>
  <si>
    <t>U(Kpa)</t>
  </si>
  <si>
    <t>u (m)</t>
  </si>
  <si>
    <t>u(m)</t>
  </si>
  <si>
    <t>U(m)</t>
  </si>
  <si>
    <t>AD (Seconds)</t>
  </si>
  <si>
    <t>U(kPa)</t>
  </si>
  <si>
    <r>
      <t>U</t>
    </r>
    <r>
      <rPr>
        <vertAlign val="subscript"/>
        <sz val="10"/>
        <rFont val="Verdana"/>
        <family val="2"/>
      </rPr>
      <t>50% (Ut-U0)/(Ui-U0)</t>
    </r>
  </si>
  <si>
    <r>
      <t>U</t>
    </r>
    <r>
      <rPr>
        <vertAlign val="subscript"/>
        <sz val="10"/>
        <rFont val="Verdana"/>
        <family val="2"/>
      </rPr>
      <t xml:space="preserve"> (Ut-U0)/(Ui-U0)</t>
    </r>
  </si>
  <si>
    <r>
      <t>U</t>
    </r>
    <r>
      <rPr>
        <vertAlign val="subscript"/>
        <sz val="10"/>
        <rFont val="Verdana"/>
        <family val="2"/>
      </rPr>
      <t>50% Ut--&gt;</t>
    </r>
  </si>
  <si>
    <t>$</t>
  </si>
  <si>
    <t>HA</t>
  </si>
  <si>
    <t>HB</t>
  </si>
  <si>
    <t>HC</t>
  </si>
  <si>
    <t>CPTLOG-2.00</t>
  </si>
  <si>
    <t>HD</t>
  </si>
  <si>
    <t>HG</t>
  </si>
  <si>
    <t>HJ</t>
  </si>
  <si>
    <t>HK</t>
  </si>
  <si>
    <t>HM</t>
  </si>
  <si>
    <t>HN</t>
  </si>
  <si>
    <t>HO</t>
  </si>
  <si>
    <t>HQ</t>
  </si>
  <si>
    <t>astrid</t>
  </si>
  <si>
    <t>HX</t>
  </si>
  <si>
    <t>HY</t>
  </si>
  <si>
    <t>HZ</t>
  </si>
  <si>
    <t>KQ</t>
  </si>
  <si>
    <t>KF</t>
  </si>
  <si>
    <t>KU</t>
  </si>
  <si>
    <t>MA</t>
  </si>
  <si>
    <t>MB</t>
  </si>
  <si>
    <t>MC</t>
  </si>
  <si>
    <t>MD</t>
  </si>
  <si>
    <t>ME</t>
  </si>
  <si>
    <t>MF</t>
  </si>
  <si>
    <t>RN</t>
  </si>
  <si>
    <t>CA</t>
  </si>
  <si>
    <t>CB</t>
  </si>
  <si>
    <t>#</t>
  </si>
  <si>
    <t>D</t>
  </si>
  <si>
    <t>Hydrostatic Pore Pressure (m)</t>
  </si>
  <si>
    <t>Hydrostatic Pore Pressure (m) =</t>
  </si>
  <si>
    <r>
      <t>C</t>
    </r>
    <r>
      <rPr>
        <vertAlign val="subscript"/>
        <sz val="10"/>
        <rFont val="Verdana"/>
        <family val="2"/>
      </rPr>
      <t xml:space="preserve">h = </t>
    </r>
    <r>
      <rPr>
        <sz val="10"/>
        <rFont val="Verdana"/>
        <family val="2"/>
      </rPr>
      <t>(m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>/s)</t>
    </r>
  </si>
  <si>
    <r>
      <t>k</t>
    </r>
    <r>
      <rPr>
        <vertAlign val="subscript"/>
        <sz val="10"/>
        <rFont val="Verdana"/>
        <family val="2"/>
      </rPr>
      <t>h</t>
    </r>
  </si>
  <si>
    <r>
      <t>t</t>
    </r>
    <r>
      <rPr>
        <vertAlign val="subscript"/>
        <sz val="10"/>
        <rFont val="Verdana"/>
        <family val="2"/>
      </rPr>
      <t xml:space="preserve">50 </t>
    </r>
    <r>
      <rPr>
        <sz val="10"/>
        <rFont val="Verdana"/>
        <family val="2"/>
      </rPr>
      <t>(Seconds)</t>
    </r>
  </si>
  <si>
    <r>
      <t>t</t>
    </r>
    <r>
      <rPr>
        <vertAlign val="subscript"/>
        <sz val="10"/>
        <rFont val="Verdana"/>
        <family val="2"/>
      </rPr>
      <t>50</t>
    </r>
    <r>
      <rPr>
        <sz val="10"/>
        <rFont val="Verdana"/>
        <family val="2"/>
      </rPr>
      <t xml:space="preserve"> (minutes)</t>
    </r>
  </si>
  <si>
    <t>Depth (m)</t>
  </si>
  <si>
    <r>
      <rPr>
        <sz val="10"/>
        <rFont val="Verdana"/>
        <family val="2"/>
      </rPr>
      <t>u</t>
    </r>
    <r>
      <rPr>
        <vertAlign val="subscript"/>
        <sz val="10"/>
        <rFont val="Verdana"/>
        <family val="2"/>
      </rPr>
      <t>t=50% (m)</t>
    </r>
  </si>
  <si>
    <r>
      <t>g</t>
    </r>
    <r>
      <rPr>
        <vertAlign val="subscript"/>
        <sz val="10"/>
        <rFont val="Arial"/>
        <family val="2"/>
      </rPr>
      <t xml:space="preserve"> w</t>
    </r>
    <r>
      <rPr>
        <sz val="10"/>
        <rFont val="Arial"/>
        <family val="2"/>
      </rPr>
      <t>:</t>
    </r>
  </si>
  <si>
    <r>
      <t>kN/m</t>
    </r>
    <r>
      <rPr>
        <vertAlign val="superscript"/>
        <sz val="10"/>
        <rFont val="Arial"/>
        <family val="2"/>
      </rPr>
      <t>3</t>
    </r>
  </si>
  <si>
    <t>Qtn</t>
  </si>
  <si>
    <t>Qt</t>
  </si>
  <si>
    <t>qt</t>
  </si>
  <si>
    <t>M</t>
  </si>
  <si>
    <r>
      <rPr>
        <sz val="10"/>
        <rFont val="Symbol"/>
        <family val="1"/>
        <charset val="2"/>
      </rPr>
      <t>s</t>
    </r>
    <r>
      <rPr>
        <vertAlign val="subscript"/>
        <sz val="10"/>
        <rFont val="Verdana"/>
        <family val="2"/>
      </rPr>
      <t>v0</t>
    </r>
  </si>
  <si>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'</t>
    </r>
    <r>
      <rPr>
        <vertAlign val="subscript"/>
        <sz val="10"/>
        <rFont val="Verdana"/>
        <family val="2"/>
      </rPr>
      <t>v0</t>
    </r>
  </si>
  <si>
    <t>kPa</t>
  </si>
  <si>
    <t>pa</t>
  </si>
  <si>
    <t>n</t>
  </si>
  <si>
    <t>m/s</t>
  </si>
  <si>
    <t>cm/s</t>
  </si>
  <si>
    <t>Nv</t>
  </si>
  <si>
    <t>t</t>
  </si>
  <si>
    <t>ch</t>
  </si>
  <si>
    <t>kh</t>
  </si>
  <si>
    <t>CPT-T-13-3</t>
  </si>
  <si>
    <t>CPT-T-13-13</t>
  </si>
  <si>
    <t>CPT-T-13-18</t>
  </si>
  <si>
    <t>CPT-T-13-14</t>
  </si>
  <si>
    <t>CPT-T-13-19</t>
  </si>
  <si>
    <t>(m)</t>
  </si>
  <si>
    <t xml:space="preserve">Depth (m) </t>
  </si>
  <si>
    <t>CPT-T-13-10(B)</t>
  </si>
  <si>
    <t>CPT-T-13-10(A)</t>
  </si>
  <si>
    <t>CPT-T-13-8(A)</t>
  </si>
  <si>
    <t xml:space="preserve">Depth </t>
  </si>
  <si>
    <t>CPT-13-15</t>
  </si>
  <si>
    <t>CPT-T-13-8(B)</t>
  </si>
  <si>
    <t>CPT-T-13-17</t>
  </si>
  <si>
    <t>CPT-T-13-12</t>
  </si>
  <si>
    <t>CPT-T-13-6</t>
  </si>
  <si>
    <t>CPT-T-13-7(A)</t>
  </si>
  <si>
    <t>CPT-T-13-9</t>
  </si>
  <si>
    <t>CPT-T-13-4</t>
  </si>
  <si>
    <t>CPT-T-13-7(B)</t>
  </si>
  <si>
    <t>CPT-T-13-2</t>
  </si>
  <si>
    <t>CPT-T-13-1</t>
  </si>
  <si>
    <t>CPT-T-13-11</t>
  </si>
  <si>
    <t>CPT-T-13-16</t>
  </si>
  <si>
    <t>CPT-T-13-5</t>
  </si>
  <si>
    <t>CPT-T-13-20</t>
  </si>
  <si>
    <t>CPT1</t>
  </si>
  <si>
    <t>CPT2</t>
  </si>
  <si>
    <t>CPT3</t>
  </si>
  <si>
    <t>CPT4</t>
  </si>
  <si>
    <t>CPT5</t>
  </si>
  <si>
    <t>CPT6</t>
  </si>
  <si>
    <t>CPT 7</t>
  </si>
  <si>
    <t>CPT 8</t>
  </si>
  <si>
    <t>CPT 9</t>
  </si>
  <si>
    <t>CPT 10</t>
  </si>
  <si>
    <t>CPT 11</t>
  </si>
  <si>
    <t>CPT 12</t>
  </si>
  <si>
    <t>CPT13</t>
  </si>
  <si>
    <t>CPT15</t>
  </si>
  <si>
    <t>CPT14</t>
  </si>
  <si>
    <t>CPT16</t>
  </si>
  <si>
    <t>CPT17</t>
  </si>
  <si>
    <t>CPT18</t>
  </si>
  <si>
    <t>CPT19</t>
  </si>
  <si>
    <t>CPT20</t>
  </si>
  <si>
    <t>CPT21</t>
  </si>
  <si>
    <t>CPT22</t>
  </si>
  <si>
    <t>CPT23</t>
  </si>
  <si>
    <t>Depth(m)</t>
  </si>
  <si>
    <t>%</t>
  </si>
  <si>
    <t>Y/N</t>
  </si>
  <si>
    <t>Y</t>
  </si>
  <si>
    <t>N</t>
  </si>
  <si>
    <t xml:space="preserve">NOTES: </t>
  </si>
  <si>
    <r>
      <rPr>
        <vertAlign val="superscript"/>
        <sz val="10"/>
        <rFont val="Verdana"/>
        <family val="2"/>
      </rPr>
      <t>1</t>
    </r>
    <r>
      <rPr>
        <sz val="10"/>
        <rFont val="Verdana"/>
        <family val="2"/>
      </rPr>
      <t xml:space="preserve"> Dissipation Achieved</t>
    </r>
  </si>
  <si>
    <t xml:space="preserve">Estimated Hydrostatic Pore Pressure </t>
  </si>
  <si>
    <t>Easting</t>
  </si>
  <si>
    <t>Northing</t>
  </si>
  <si>
    <t>CPT ID</t>
  </si>
  <si>
    <t>UTM Zn 8 NAD 83</t>
  </si>
  <si>
    <t>Mount Nansen Remediation Project</t>
  </si>
  <si>
    <t>2013 Site Investigation Data Report</t>
  </si>
  <si>
    <t>Appendix C5</t>
  </si>
  <si>
    <t>Summary of CPT Locations and Dissipation Tests</t>
  </si>
  <si>
    <t xml:space="preserve">CPT Conducted on Pond Surface </t>
  </si>
  <si>
    <t xml:space="preserve">Dissipitation Test Depth </t>
  </si>
  <si>
    <t>Elevation of Top of CPT Trace</t>
  </si>
  <si>
    <t>Not Completed</t>
  </si>
  <si>
    <t>CPT Total Depth</t>
  </si>
  <si>
    <t>1. Dissipation tets are not reported for cells highlighted in grey because they did not reach50% of the assumed equilibrium pore pressure or had pore pressure below hydrostatic (-ve values).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</si>
</sst>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&quot;$&quot;#,##0\ ;\(&quot;$&quot;#,##0\)"/>
    <numFmt numFmtId="166" formatCode="#,##0.0"/>
  </numFmts>
  <fonts count="19">
    <font>
      <sz val="10"/>
      <name val="Verdana"/>
    </font>
    <font>
      <sz val="10"/>
      <color theme="1"/>
      <name val="Arial"/>
      <family val="2"/>
    </font>
    <font>
      <sz val="8"/>
      <name val="Verdana"/>
      <family val="2"/>
    </font>
    <font>
      <sz val="10"/>
      <name val="Verdana"/>
      <family val="2"/>
    </font>
    <font>
      <vertAlign val="subscript"/>
      <sz val="10"/>
      <name val="Verdana"/>
      <family val="2"/>
    </font>
    <font>
      <vertAlign val="superscript"/>
      <sz val="10"/>
      <name val="Verdan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11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Verdana"/>
      <family val="2"/>
    </font>
    <font>
      <sz val="10"/>
      <name val="MS Sans Serif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6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10" fontId="6" fillId="0" borderId="0" applyFont="0" applyFill="0" applyBorder="0" applyAlignment="0" applyProtection="0"/>
    <xf numFmtId="0" fontId="6" fillId="0" borderId="1" applyNumberFormat="0" applyFont="0" applyBorder="0" applyAlignment="0" applyProtection="0"/>
    <xf numFmtId="0" fontId="9" fillId="0" borderId="0" applyAlignment="0">
      <alignment vertical="top" wrapText="1"/>
      <protection locked="0"/>
    </xf>
    <xf numFmtId="0" fontId="10" fillId="0" borderId="0"/>
    <xf numFmtId="0" fontId="3" fillId="0" borderId="0"/>
    <xf numFmtId="0" fontId="6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10" fontId="6" fillId="0" borderId="0" applyFont="0" applyFill="0" applyBorder="0" applyAlignment="0" applyProtection="0"/>
    <xf numFmtId="0" fontId="6" fillId="0" borderId="1" applyNumberFormat="0" applyFont="0" applyBorder="0" applyAlignment="0" applyProtection="0"/>
    <xf numFmtId="0" fontId="15" fillId="0" borderId="0"/>
    <xf numFmtId="0" fontId="17" fillId="0" borderId="0"/>
    <xf numFmtId="0" fontId="6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2" fontId="0" fillId="0" borderId="0" xfId="0" applyNumberFormat="1"/>
    <xf numFmtId="0" fontId="3" fillId="2" borderId="0" xfId="0" applyFont="1" applyFill="1"/>
    <xf numFmtId="2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4" fontId="0" fillId="0" borderId="0" xfId="0" applyNumberFormat="1"/>
    <xf numFmtId="2" fontId="6" fillId="4" borderId="0" xfId="1" applyNumberFormat="1" applyFill="1" applyAlignment="1">
      <alignment horizontal="center"/>
    </xf>
    <xf numFmtId="2" fontId="11" fillId="0" borderId="0" xfId="13" applyNumberFormat="1" applyFont="1"/>
    <xf numFmtId="2" fontId="6" fillId="0" borderId="0" xfId="1" applyNumberFormat="1" applyFont="1"/>
    <xf numFmtId="0" fontId="0" fillId="2" borderId="0" xfId="0" applyFill="1"/>
    <xf numFmtId="2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0" fontId="4" fillId="0" borderId="0" xfId="0" applyFont="1"/>
    <xf numFmtId="10" fontId="0" fillId="5" borderId="0" xfId="0" applyNumberFormat="1" applyFill="1"/>
    <xf numFmtId="10" fontId="0" fillId="3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/>
    <xf numFmtId="2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14" fillId="8" borderId="2" xfId="0" applyNumberFormat="1" applyFont="1" applyFill="1" applyBorder="1" applyAlignment="1">
      <alignment horizontal="center"/>
    </xf>
    <xf numFmtId="10" fontId="0" fillId="8" borderId="2" xfId="0" applyNumberFormat="1" applyFill="1" applyBorder="1" applyAlignment="1">
      <alignment horizontal="center" vertical="center"/>
    </xf>
    <xf numFmtId="10" fontId="0" fillId="8" borderId="2" xfId="0" applyNumberFormat="1" applyFill="1" applyBorder="1" applyAlignment="1">
      <alignment horizontal="center"/>
    </xf>
    <xf numFmtId="10" fontId="0" fillId="9" borderId="2" xfId="0" applyNumberFormat="1" applyFill="1" applyBorder="1" applyAlignment="1">
      <alignment horizontal="center"/>
    </xf>
    <xf numFmtId="10" fontId="0" fillId="9" borderId="2" xfId="0" applyNumberFormat="1" applyFill="1" applyBorder="1" applyAlignment="1">
      <alignment horizontal="center" vertical="center"/>
    </xf>
    <xf numFmtId="0" fontId="2" fillId="0" borderId="0" xfId="0" applyFont="1"/>
    <xf numFmtId="0" fontId="3" fillId="7" borderId="2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166" fontId="16" fillId="0" borderId="8" xfId="22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3" fontId="3" fillId="0" borderId="7" xfId="22" applyNumberFormat="1" applyFont="1" applyBorder="1" applyAlignment="1">
      <alignment horizontal="center"/>
    </xf>
    <xf numFmtId="3" fontId="3" fillId="0" borderId="6" xfId="22" applyNumberFormat="1" applyFont="1" applyBorder="1" applyAlignment="1">
      <alignment horizontal="center"/>
    </xf>
    <xf numFmtId="3" fontId="3" fillId="0" borderId="2" xfId="22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/>
    <xf numFmtId="3" fontId="3" fillId="0" borderId="2" xfId="22" applyNumberFormat="1" applyFont="1" applyFill="1" applyBorder="1" applyAlignment="1">
      <alignment horizontal="center"/>
    </xf>
    <xf numFmtId="3" fontId="3" fillId="0" borderId="7" xfId="22" applyNumberFormat="1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30">
    <cellStyle name="Comma 2" xfId="27"/>
    <cellStyle name="Comma 3" xfId="29"/>
    <cellStyle name="Comma0" xfId="2"/>
    <cellStyle name="Comma0 2" xfId="14"/>
    <cellStyle name="Currency0" xfId="3"/>
    <cellStyle name="Currency0 2" xfId="15"/>
    <cellStyle name="Date" xfId="4"/>
    <cellStyle name="Date 2" xfId="16"/>
    <cellStyle name="Fixed" xfId="5"/>
    <cellStyle name="Fixed 2" xfId="17"/>
    <cellStyle name="Heading 1 2" xfId="18"/>
    <cellStyle name="Heading 1 3" xfId="6"/>
    <cellStyle name="Heading 2 2" xfId="19"/>
    <cellStyle name="Heading 2 3" xfId="7"/>
    <cellStyle name="Normal" xfId="0" builtinId="0"/>
    <cellStyle name="Normal 2" xfId="10"/>
    <cellStyle name="Normal 2 2" xfId="28"/>
    <cellStyle name="Normal 2 3" xfId="23"/>
    <cellStyle name="Normal 3" xfId="11"/>
    <cellStyle name="Normal 3 2" xfId="26"/>
    <cellStyle name="Normal 3 3" xfId="24"/>
    <cellStyle name="Normal 4" xfId="12"/>
    <cellStyle name="Normal 4 2" xfId="25"/>
    <cellStyle name="Normal 5" xfId="13"/>
    <cellStyle name="Normal 6" xfId="1"/>
    <cellStyle name="Normal 7" xfId="22"/>
    <cellStyle name="Percent 2" xfId="20"/>
    <cellStyle name="Percent 3" xfId="8"/>
    <cellStyle name="Total 2" xfId="21"/>
    <cellStyle name="Tot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CPT-T-13-01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685"/>
        </c:manualLayout>
      </c:layout>
      <c:scatterChart>
        <c:scatterStyle val="smoothMarker"/>
        <c:ser>
          <c:idx val="0"/>
          <c:order val="0"/>
          <c:tx>
            <c:strRef>
              <c:f>'DCPT17_CTP-T-13-1'!$A$6:$C$6</c:f>
              <c:strCache>
                <c:ptCount val="1"/>
                <c:pt idx="0">
                  <c:v>Depth 1.9 m</c:v>
                </c:pt>
              </c:strCache>
            </c:strRef>
          </c:tx>
          <c:marker>
            <c:symbol val="none"/>
          </c:marker>
          <c:xVal>
            <c:numRef>
              <c:f>'DCPT17_CTP-T-13-1'!$A$9:$A$288</c:f>
              <c:numCache>
                <c:formatCode>General</c:formatCode>
                <c:ptCount val="280"/>
                <c:pt idx="0">
                  <c:v>1.2</c:v>
                </c:pt>
                <c:pt idx="1">
                  <c:v>1.8</c:v>
                </c:pt>
                <c:pt idx="2">
                  <c:v>2.2000000000000002</c:v>
                </c:pt>
                <c:pt idx="3">
                  <c:v>3.2</c:v>
                </c:pt>
                <c:pt idx="4">
                  <c:v>3.8</c:v>
                </c:pt>
                <c:pt idx="5">
                  <c:v>4.4000000000000004</c:v>
                </c:pt>
                <c:pt idx="6">
                  <c:v>5</c:v>
                </c:pt>
                <c:pt idx="7">
                  <c:v>5.2</c:v>
                </c:pt>
                <c:pt idx="8">
                  <c:v>6.2</c:v>
                </c:pt>
                <c:pt idx="9">
                  <c:v>7</c:v>
                </c:pt>
                <c:pt idx="10">
                  <c:v>7.4</c:v>
                </c:pt>
                <c:pt idx="11">
                  <c:v>8.1999999999999993</c:v>
                </c:pt>
                <c:pt idx="12">
                  <c:v>8.6</c:v>
                </c:pt>
                <c:pt idx="13">
                  <c:v>9.1999999999999993</c:v>
                </c:pt>
                <c:pt idx="14">
                  <c:v>10.199999999999999</c:v>
                </c:pt>
                <c:pt idx="15">
                  <c:v>10.8</c:v>
                </c:pt>
                <c:pt idx="16">
                  <c:v>11.4</c:v>
                </c:pt>
                <c:pt idx="17">
                  <c:v>12</c:v>
                </c:pt>
                <c:pt idx="18">
                  <c:v>12.8</c:v>
                </c:pt>
                <c:pt idx="19">
                  <c:v>13.4</c:v>
                </c:pt>
                <c:pt idx="20">
                  <c:v>13.8</c:v>
                </c:pt>
                <c:pt idx="21">
                  <c:v>14.6</c:v>
                </c:pt>
                <c:pt idx="22">
                  <c:v>15</c:v>
                </c:pt>
                <c:pt idx="23">
                  <c:v>15.6</c:v>
                </c:pt>
                <c:pt idx="24">
                  <c:v>16.399999999999999</c:v>
                </c:pt>
                <c:pt idx="25">
                  <c:v>16.8</c:v>
                </c:pt>
                <c:pt idx="26">
                  <c:v>17.600000000000001</c:v>
                </c:pt>
                <c:pt idx="27">
                  <c:v>18.600000000000001</c:v>
                </c:pt>
                <c:pt idx="28">
                  <c:v>19.2</c:v>
                </c:pt>
                <c:pt idx="29">
                  <c:v>20</c:v>
                </c:pt>
                <c:pt idx="30">
                  <c:v>20.2</c:v>
                </c:pt>
                <c:pt idx="31">
                  <c:v>21.2</c:v>
                </c:pt>
                <c:pt idx="32">
                  <c:v>22</c:v>
                </c:pt>
                <c:pt idx="33">
                  <c:v>22.8</c:v>
                </c:pt>
                <c:pt idx="34">
                  <c:v>23.6</c:v>
                </c:pt>
                <c:pt idx="35">
                  <c:v>24</c:v>
                </c:pt>
                <c:pt idx="36">
                  <c:v>24.6</c:v>
                </c:pt>
                <c:pt idx="37">
                  <c:v>25.4</c:v>
                </c:pt>
                <c:pt idx="38">
                  <c:v>25.6</c:v>
                </c:pt>
                <c:pt idx="39">
                  <c:v>26.4</c:v>
                </c:pt>
                <c:pt idx="40">
                  <c:v>27.2</c:v>
                </c:pt>
                <c:pt idx="41">
                  <c:v>27.8</c:v>
                </c:pt>
                <c:pt idx="42">
                  <c:v>28.4</c:v>
                </c:pt>
                <c:pt idx="43">
                  <c:v>28.6</c:v>
                </c:pt>
                <c:pt idx="44">
                  <c:v>29.4</c:v>
                </c:pt>
                <c:pt idx="45">
                  <c:v>30</c:v>
                </c:pt>
                <c:pt idx="46">
                  <c:v>30.4</c:v>
                </c:pt>
                <c:pt idx="47">
                  <c:v>31</c:v>
                </c:pt>
                <c:pt idx="48">
                  <c:v>31.6</c:v>
                </c:pt>
                <c:pt idx="49">
                  <c:v>32.4</c:v>
                </c:pt>
                <c:pt idx="50">
                  <c:v>33.200000000000003</c:v>
                </c:pt>
                <c:pt idx="51">
                  <c:v>33.4</c:v>
                </c:pt>
                <c:pt idx="52">
                  <c:v>34.200000000000003</c:v>
                </c:pt>
                <c:pt idx="53">
                  <c:v>34.799999999999997</c:v>
                </c:pt>
                <c:pt idx="54">
                  <c:v>35.6</c:v>
                </c:pt>
                <c:pt idx="55">
                  <c:v>36.200000000000003</c:v>
                </c:pt>
                <c:pt idx="56">
                  <c:v>37</c:v>
                </c:pt>
                <c:pt idx="57">
                  <c:v>37.6</c:v>
                </c:pt>
                <c:pt idx="58">
                  <c:v>38</c:v>
                </c:pt>
                <c:pt idx="59">
                  <c:v>38.799999999999997</c:v>
                </c:pt>
                <c:pt idx="60">
                  <c:v>39.4</c:v>
                </c:pt>
                <c:pt idx="61">
                  <c:v>39.799999999999997</c:v>
                </c:pt>
                <c:pt idx="62">
                  <c:v>40.6</c:v>
                </c:pt>
                <c:pt idx="63">
                  <c:v>41.2</c:v>
                </c:pt>
                <c:pt idx="64">
                  <c:v>42</c:v>
                </c:pt>
                <c:pt idx="65">
                  <c:v>42.8</c:v>
                </c:pt>
                <c:pt idx="66">
                  <c:v>43.2</c:v>
                </c:pt>
                <c:pt idx="67">
                  <c:v>44.2</c:v>
                </c:pt>
                <c:pt idx="68">
                  <c:v>44.8</c:v>
                </c:pt>
                <c:pt idx="69">
                  <c:v>45.2</c:v>
                </c:pt>
                <c:pt idx="70">
                  <c:v>46</c:v>
                </c:pt>
                <c:pt idx="71">
                  <c:v>46.6</c:v>
                </c:pt>
                <c:pt idx="72">
                  <c:v>47.2</c:v>
                </c:pt>
                <c:pt idx="73">
                  <c:v>47.8</c:v>
                </c:pt>
                <c:pt idx="74">
                  <c:v>48.4</c:v>
                </c:pt>
                <c:pt idx="75">
                  <c:v>49.2</c:v>
                </c:pt>
                <c:pt idx="76">
                  <c:v>49.6</c:v>
                </c:pt>
                <c:pt idx="77">
                  <c:v>50.2</c:v>
                </c:pt>
                <c:pt idx="78">
                  <c:v>51</c:v>
                </c:pt>
                <c:pt idx="79">
                  <c:v>51.4</c:v>
                </c:pt>
                <c:pt idx="80">
                  <c:v>52.4</c:v>
                </c:pt>
                <c:pt idx="81">
                  <c:v>53</c:v>
                </c:pt>
                <c:pt idx="82">
                  <c:v>53.6</c:v>
                </c:pt>
                <c:pt idx="83">
                  <c:v>54.4</c:v>
                </c:pt>
                <c:pt idx="84">
                  <c:v>54.6</c:v>
                </c:pt>
                <c:pt idx="85">
                  <c:v>55.6</c:v>
                </c:pt>
                <c:pt idx="86">
                  <c:v>56.6</c:v>
                </c:pt>
                <c:pt idx="87">
                  <c:v>57</c:v>
                </c:pt>
                <c:pt idx="88">
                  <c:v>57.6</c:v>
                </c:pt>
                <c:pt idx="89">
                  <c:v>58</c:v>
                </c:pt>
                <c:pt idx="90">
                  <c:v>58.6</c:v>
                </c:pt>
                <c:pt idx="91">
                  <c:v>59.2</c:v>
                </c:pt>
                <c:pt idx="92">
                  <c:v>60</c:v>
                </c:pt>
                <c:pt idx="93">
                  <c:v>60.8</c:v>
                </c:pt>
                <c:pt idx="94">
                  <c:v>61.2</c:v>
                </c:pt>
                <c:pt idx="95">
                  <c:v>61.8</c:v>
                </c:pt>
                <c:pt idx="96">
                  <c:v>62.4</c:v>
                </c:pt>
                <c:pt idx="97">
                  <c:v>62.8</c:v>
                </c:pt>
                <c:pt idx="98">
                  <c:v>63.6</c:v>
                </c:pt>
                <c:pt idx="99">
                  <c:v>64.400000000000006</c:v>
                </c:pt>
                <c:pt idx="100">
                  <c:v>64.599999999999994</c:v>
                </c:pt>
                <c:pt idx="101">
                  <c:v>65.400000000000006</c:v>
                </c:pt>
                <c:pt idx="102">
                  <c:v>66</c:v>
                </c:pt>
                <c:pt idx="103">
                  <c:v>66.8</c:v>
                </c:pt>
                <c:pt idx="104">
                  <c:v>67.400000000000006</c:v>
                </c:pt>
                <c:pt idx="105">
                  <c:v>68.2</c:v>
                </c:pt>
                <c:pt idx="106">
                  <c:v>68.8</c:v>
                </c:pt>
                <c:pt idx="107">
                  <c:v>69</c:v>
                </c:pt>
                <c:pt idx="108">
                  <c:v>69.8</c:v>
                </c:pt>
                <c:pt idx="109">
                  <c:v>70.599999999999994</c:v>
                </c:pt>
                <c:pt idx="110">
                  <c:v>70.8</c:v>
                </c:pt>
                <c:pt idx="111">
                  <c:v>71.599999999999994</c:v>
                </c:pt>
                <c:pt idx="112">
                  <c:v>72</c:v>
                </c:pt>
                <c:pt idx="113">
                  <c:v>72.400000000000006</c:v>
                </c:pt>
                <c:pt idx="114">
                  <c:v>73.2</c:v>
                </c:pt>
                <c:pt idx="115">
                  <c:v>73.599999999999994</c:v>
                </c:pt>
                <c:pt idx="116">
                  <c:v>74.2</c:v>
                </c:pt>
                <c:pt idx="117">
                  <c:v>75</c:v>
                </c:pt>
                <c:pt idx="118">
                  <c:v>75.8</c:v>
                </c:pt>
                <c:pt idx="119">
                  <c:v>76.400000000000006</c:v>
                </c:pt>
                <c:pt idx="120">
                  <c:v>76.599999999999994</c:v>
                </c:pt>
                <c:pt idx="121">
                  <c:v>77.599999999999994</c:v>
                </c:pt>
                <c:pt idx="122">
                  <c:v>78</c:v>
                </c:pt>
                <c:pt idx="123">
                  <c:v>78.599999999999994</c:v>
                </c:pt>
                <c:pt idx="124">
                  <c:v>79.400000000000006</c:v>
                </c:pt>
                <c:pt idx="125">
                  <c:v>79.8</c:v>
                </c:pt>
                <c:pt idx="126">
                  <c:v>80.400000000000006</c:v>
                </c:pt>
                <c:pt idx="127">
                  <c:v>81.2</c:v>
                </c:pt>
                <c:pt idx="128">
                  <c:v>81.400000000000006</c:v>
                </c:pt>
                <c:pt idx="129">
                  <c:v>82.2</c:v>
                </c:pt>
                <c:pt idx="130">
                  <c:v>83</c:v>
                </c:pt>
                <c:pt idx="131">
                  <c:v>83.6</c:v>
                </c:pt>
                <c:pt idx="132">
                  <c:v>84.2</c:v>
                </c:pt>
                <c:pt idx="133">
                  <c:v>84.8</c:v>
                </c:pt>
                <c:pt idx="134">
                  <c:v>85.4</c:v>
                </c:pt>
                <c:pt idx="135">
                  <c:v>86</c:v>
                </c:pt>
                <c:pt idx="136">
                  <c:v>86.4</c:v>
                </c:pt>
                <c:pt idx="137">
                  <c:v>87</c:v>
                </c:pt>
                <c:pt idx="138">
                  <c:v>87.4</c:v>
                </c:pt>
                <c:pt idx="139">
                  <c:v>88.2</c:v>
                </c:pt>
                <c:pt idx="140">
                  <c:v>89</c:v>
                </c:pt>
                <c:pt idx="141">
                  <c:v>89.4</c:v>
                </c:pt>
                <c:pt idx="142">
                  <c:v>90.2</c:v>
                </c:pt>
                <c:pt idx="143">
                  <c:v>90.6</c:v>
                </c:pt>
                <c:pt idx="144">
                  <c:v>91.6</c:v>
                </c:pt>
                <c:pt idx="145">
                  <c:v>92.4</c:v>
                </c:pt>
                <c:pt idx="146">
                  <c:v>92.8</c:v>
                </c:pt>
                <c:pt idx="147">
                  <c:v>93.4</c:v>
                </c:pt>
                <c:pt idx="148">
                  <c:v>93.8</c:v>
                </c:pt>
                <c:pt idx="149">
                  <c:v>94.4</c:v>
                </c:pt>
                <c:pt idx="150">
                  <c:v>95</c:v>
                </c:pt>
                <c:pt idx="151">
                  <c:v>95.4</c:v>
                </c:pt>
                <c:pt idx="152">
                  <c:v>96.2</c:v>
                </c:pt>
                <c:pt idx="153">
                  <c:v>96.6</c:v>
                </c:pt>
                <c:pt idx="154">
                  <c:v>97</c:v>
                </c:pt>
                <c:pt idx="155">
                  <c:v>97.8</c:v>
                </c:pt>
                <c:pt idx="156">
                  <c:v>98.6</c:v>
                </c:pt>
                <c:pt idx="157">
                  <c:v>99.4</c:v>
                </c:pt>
                <c:pt idx="158">
                  <c:v>99.8</c:v>
                </c:pt>
                <c:pt idx="159">
                  <c:v>101.2</c:v>
                </c:pt>
                <c:pt idx="160">
                  <c:v>102.4</c:v>
                </c:pt>
                <c:pt idx="161">
                  <c:v>103.4</c:v>
                </c:pt>
                <c:pt idx="162">
                  <c:v>104.6</c:v>
                </c:pt>
                <c:pt idx="163">
                  <c:v>106.2</c:v>
                </c:pt>
                <c:pt idx="164">
                  <c:v>107.6</c:v>
                </c:pt>
                <c:pt idx="165">
                  <c:v>108.8</c:v>
                </c:pt>
                <c:pt idx="166">
                  <c:v>110</c:v>
                </c:pt>
                <c:pt idx="167">
                  <c:v>111.2</c:v>
                </c:pt>
                <c:pt idx="168">
                  <c:v>112.6</c:v>
                </c:pt>
                <c:pt idx="169">
                  <c:v>113.8</c:v>
                </c:pt>
                <c:pt idx="170">
                  <c:v>115.4</c:v>
                </c:pt>
                <c:pt idx="171">
                  <c:v>116.4</c:v>
                </c:pt>
                <c:pt idx="172">
                  <c:v>117.4</c:v>
                </c:pt>
                <c:pt idx="173">
                  <c:v>119.2</c:v>
                </c:pt>
                <c:pt idx="174">
                  <c:v>120.4</c:v>
                </c:pt>
                <c:pt idx="175">
                  <c:v>121.4</c:v>
                </c:pt>
                <c:pt idx="176">
                  <c:v>123.2</c:v>
                </c:pt>
                <c:pt idx="177">
                  <c:v>124.6</c:v>
                </c:pt>
                <c:pt idx="178">
                  <c:v>126</c:v>
                </c:pt>
                <c:pt idx="179">
                  <c:v>127</c:v>
                </c:pt>
                <c:pt idx="180">
                  <c:v>128.19999999999999</c:v>
                </c:pt>
                <c:pt idx="181">
                  <c:v>129.80000000000001</c:v>
                </c:pt>
                <c:pt idx="182">
                  <c:v>131</c:v>
                </c:pt>
                <c:pt idx="183">
                  <c:v>132.4</c:v>
                </c:pt>
                <c:pt idx="184">
                  <c:v>133.6</c:v>
                </c:pt>
                <c:pt idx="185">
                  <c:v>135</c:v>
                </c:pt>
                <c:pt idx="186">
                  <c:v>136.4</c:v>
                </c:pt>
                <c:pt idx="187">
                  <c:v>137.6</c:v>
                </c:pt>
                <c:pt idx="188">
                  <c:v>138.80000000000001</c:v>
                </c:pt>
                <c:pt idx="189">
                  <c:v>141</c:v>
                </c:pt>
                <c:pt idx="190">
                  <c:v>142.80000000000001</c:v>
                </c:pt>
                <c:pt idx="191">
                  <c:v>144</c:v>
                </c:pt>
                <c:pt idx="192">
                  <c:v>145.19999999999999</c:v>
                </c:pt>
                <c:pt idx="193">
                  <c:v>146.4</c:v>
                </c:pt>
                <c:pt idx="194">
                  <c:v>147.6</c:v>
                </c:pt>
                <c:pt idx="195">
                  <c:v>149.6</c:v>
                </c:pt>
                <c:pt idx="196">
                  <c:v>150.80000000000001</c:v>
                </c:pt>
                <c:pt idx="197">
                  <c:v>152.6</c:v>
                </c:pt>
                <c:pt idx="198">
                  <c:v>153.80000000000001</c:v>
                </c:pt>
                <c:pt idx="199">
                  <c:v>155</c:v>
                </c:pt>
                <c:pt idx="200">
                  <c:v>156.4</c:v>
                </c:pt>
                <c:pt idx="201">
                  <c:v>158</c:v>
                </c:pt>
                <c:pt idx="202">
                  <c:v>159.6</c:v>
                </c:pt>
                <c:pt idx="203">
                  <c:v>160.80000000000001</c:v>
                </c:pt>
                <c:pt idx="204">
                  <c:v>162</c:v>
                </c:pt>
                <c:pt idx="205">
                  <c:v>163.4</c:v>
                </c:pt>
                <c:pt idx="206">
                  <c:v>165.2</c:v>
                </c:pt>
                <c:pt idx="207">
                  <c:v>166.4</c:v>
                </c:pt>
                <c:pt idx="208">
                  <c:v>167.8</c:v>
                </c:pt>
                <c:pt idx="209">
                  <c:v>169.6</c:v>
                </c:pt>
                <c:pt idx="210">
                  <c:v>170.8</c:v>
                </c:pt>
                <c:pt idx="211">
                  <c:v>172.6</c:v>
                </c:pt>
                <c:pt idx="212">
                  <c:v>173.8</c:v>
                </c:pt>
                <c:pt idx="213">
                  <c:v>175</c:v>
                </c:pt>
                <c:pt idx="214">
                  <c:v>176.6</c:v>
                </c:pt>
                <c:pt idx="215">
                  <c:v>178</c:v>
                </c:pt>
                <c:pt idx="216">
                  <c:v>179.6</c:v>
                </c:pt>
                <c:pt idx="217">
                  <c:v>180.8</c:v>
                </c:pt>
                <c:pt idx="218">
                  <c:v>182.2</c:v>
                </c:pt>
                <c:pt idx="219">
                  <c:v>183.8</c:v>
                </c:pt>
                <c:pt idx="220">
                  <c:v>185.2</c:v>
                </c:pt>
                <c:pt idx="221">
                  <c:v>186.4</c:v>
                </c:pt>
                <c:pt idx="222">
                  <c:v>188</c:v>
                </c:pt>
                <c:pt idx="223">
                  <c:v>189.2</c:v>
                </c:pt>
                <c:pt idx="224">
                  <c:v>190.4</c:v>
                </c:pt>
                <c:pt idx="225">
                  <c:v>191.6</c:v>
                </c:pt>
                <c:pt idx="226">
                  <c:v>192.8</c:v>
                </c:pt>
                <c:pt idx="227">
                  <c:v>194.2</c:v>
                </c:pt>
                <c:pt idx="228">
                  <c:v>195.4</c:v>
                </c:pt>
                <c:pt idx="229">
                  <c:v>197</c:v>
                </c:pt>
                <c:pt idx="230">
                  <c:v>198.8</c:v>
                </c:pt>
                <c:pt idx="231">
                  <c:v>201.4</c:v>
                </c:pt>
                <c:pt idx="232">
                  <c:v>204.2</c:v>
                </c:pt>
                <c:pt idx="233">
                  <c:v>206.6</c:v>
                </c:pt>
                <c:pt idx="234">
                  <c:v>209</c:v>
                </c:pt>
                <c:pt idx="235">
                  <c:v>211.8</c:v>
                </c:pt>
                <c:pt idx="236">
                  <c:v>214.2</c:v>
                </c:pt>
                <c:pt idx="237">
                  <c:v>217</c:v>
                </c:pt>
                <c:pt idx="238">
                  <c:v>219.4</c:v>
                </c:pt>
                <c:pt idx="239">
                  <c:v>222.2</c:v>
                </c:pt>
                <c:pt idx="240">
                  <c:v>225</c:v>
                </c:pt>
                <c:pt idx="241">
                  <c:v>227.4</c:v>
                </c:pt>
                <c:pt idx="242">
                  <c:v>230</c:v>
                </c:pt>
                <c:pt idx="243">
                  <c:v>232.4</c:v>
                </c:pt>
                <c:pt idx="244">
                  <c:v>235</c:v>
                </c:pt>
                <c:pt idx="245">
                  <c:v>237.6</c:v>
                </c:pt>
                <c:pt idx="246">
                  <c:v>240</c:v>
                </c:pt>
                <c:pt idx="247">
                  <c:v>242.6</c:v>
                </c:pt>
                <c:pt idx="248">
                  <c:v>245</c:v>
                </c:pt>
                <c:pt idx="249">
                  <c:v>247.6</c:v>
                </c:pt>
                <c:pt idx="250">
                  <c:v>250</c:v>
                </c:pt>
                <c:pt idx="251">
                  <c:v>252.2</c:v>
                </c:pt>
                <c:pt idx="252">
                  <c:v>254.8</c:v>
                </c:pt>
                <c:pt idx="253">
                  <c:v>257.39999999999998</c:v>
                </c:pt>
                <c:pt idx="254">
                  <c:v>260</c:v>
                </c:pt>
                <c:pt idx="255">
                  <c:v>262.39999999999998</c:v>
                </c:pt>
                <c:pt idx="256">
                  <c:v>265.2</c:v>
                </c:pt>
                <c:pt idx="257">
                  <c:v>267.8</c:v>
                </c:pt>
                <c:pt idx="258">
                  <c:v>270.39999999999998</c:v>
                </c:pt>
                <c:pt idx="259">
                  <c:v>273.2</c:v>
                </c:pt>
                <c:pt idx="260">
                  <c:v>275.39999999999998</c:v>
                </c:pt>
                <c:pt idx="261">
                  <c:v>278</c:v>
                </c:pt>
                <c:pt idx="262">
                  <c:v>280.60000000000002</c:v>
                </c:pt>
                <c:pt idx="263">
                  <c:v>283.39999999999998</c:v>
                </c:pt>
                <c:pt idx="264">
                  <c:v>285.60000000000002</c:v>
                </c:pt>
                <c:pt idx="265">
                  <c:v>288.2</c:v>
                </c:pt>
                <c:pt idx="266">
                  <c:v>290.60000000000002</c:v>
                </c:pt>
                <c:pt idx="267">
                  <c:v>292.8</c:v>
                </c:pt>
                <c:pt idx="268">
                  <c:v>295.39999999999998</c:v>
                </c:pt>
                <c:pt idx="269">
                  <c:v>297.60000000000002</c:v>
                </c:pt>
                <c:pt idx="270">
                  <c:v>300</c:v>
                </c:pt>
                <c:pt idx="271">
                  <c:v>302.60000000000002</c:v>
                </c:pt>
                <c:pt idx="272">
                  <c:v>304.8</c:v>
                </c:pt>
                <c:pt idx="273">
                  <c:v>307.2</c:v>
                </c:pt>
                <c:pt idx="274">
                  <c:v>310</c:v>
                </c:pt>
                <c:pt idx="275">
                  <c:v>312.39999999999998</c:v>
                </c:pt>
                <c:pt idx="276">
                  <c:v>315</c:v>
                </c:pt>
                <c:pt idx="277">
                  <c:v>317.2</c:v>
                </c:pt>
                <c:pt idx="278">
                  <c:v>319.60000000000002</c:v>
                </c:pt>
                <c:pt idx="279">
                  <c:v>322</c:v>
                </c:pt>
              </c:numCache>
            </c:numRef>
          </c:xVal>
          <c:yVal>
            <c:numRef>
              <c:f>'DCPT17_CTP-T-13-1'!$B$9:$B$288</c:f>
              <c:numCache>
                <c:formatCode>General</c:formatCode>
                <c:ptCount val="280"/>
                <c:pt idx="0">
                  <c:v>-14</c:v>
                </c:pt>
                <c:pt idx="1">
                  <c:v>-8.6999999999999993</c:v>
                </c:pt>
                <c:pt idx="2">
                  <c:v>-5.2</c:v>
                </c:pt>
                <c:pt idx="3">
                  <c:v>-2.6</c:v>
                </c:pt>
                <c:pt idx="4">
                  <c:v>-0.9</c:v>
                </c:pt>
                <c:pt idx="5">
                  <c:v>0.9</c:v>
                </c:pt>
                <c:pt idx="6">
                  <c:v>2.6</c:v>
                </c:pt>
                <c:pt idx="7">
                  <c:v>3.9</c:v>
                </c:pt>
                <c:pt idx="8">
                  <c:v>5</c:v>
                </c:pt>
                <c:pt idx="9">
                  <c:v>6.1</c:v>
                </c:pt>
                <c:pt idx="10">
                  <c:v>6.6</c:v>
                </c:pt>
                <c:pt idx="11">
                  <c:v>7.1</c:v>
                </c:pt>
                <c:pt idx="12">
                  <c:v>7.3</c:v>
                </c:pt>
                <c:pt idx="13">
                  <c:v>7.4</c:v>
                </c:pt>
                <c:pt idx="14">
                  <c:v>7.6</c:v>
                </c:pt>
                <c:pt idx="15">
                  <c:v>8</c:v>
                </c:pt>
                <c:pt idx="16">
                  <c:v>8.4</c:v>
                </c:pt>
                <c:pt idx="17">
                  <c:v>8.6999999999999993</c:v>
                </c:pt>
                <c:pt idx="18">
                  <c:v>9.1</c:v>
                </c:pt>
                <c:pt idx="19">
                  <c:v>9.5</c:v>
                </c:pt>
                <c:pt idx="20">
                  <c:v>10.1</c:v>
                </c:pt>
                <c:pt idx="21">
                  <c:v>10.7</c:v>
                </c:pt>
                <c:pt idx="22">
                  <c:v>11</c:v>
                </c:pt>
                <c:pt idx="23">
                  <c:v>11.6</c:v>
                </c:pt>
                <c:pt idx="24">
                  <c:v>11.9</c:v>
                </c:pt>
                <c:pt idx="25">
                  <c:v>12.1</c:v>
                </c:pt>
                <c:pt idx="26">
                  <c:v>12.3</c:v>
                </c:pt>
                <c:pt idx="27">
                  <c:v>12.6</c:v>
                </c:pt>
                <c:pt idx="28">
                  <c:v>12.9</c:v>
                </c:pt>
                <c:pt idx="29">
                  <c:v>13</c:v>
                </c:pt>
                <c:pt idx="30">
                  <c:v>13.4</c:v>
                </c:pt>
                <c:pt idx="31">
                  <c:v>13.5</c:v>
                </c:pt>
                <c:pt idx="32">
                  <c:v>13.6</c:v>
                </c:pt>
                <c:pt idx="33">
                  <c:v>13.9</c:v>
                </c:pt>
                <c:pt idx="34">
                  <c:v>14.1</c:v>
                </c:pt>
                <c:pt idx="35">
                  <c:v>14</c:v>
                </c:pt>
                <c:pt idx="36">
                  <c:v>14.1</c:v>
                </c:pt>
                <c:pt idx="37">
                  <c:v>14.2</c:v>
                </c:pt>
                <c:pt idx="38">
                  <c:v>14.4</c:v>
                </c:pt>
                <c:pt idx="39">
                  <c:v>14.4</c:v>
                </c:pt>
                <c:pt idx="40">
                  <c:v>14.4</c:v>
                </c:pt>
                <c:pt idx="41">
                  <c:v>14.5</c:v>
                </c:pt>
                <c:pt idx="42">
                  <c:v>14.6</c:v>
                </c:pt>
                <c:pt idx="43">
                  <c:v>14.7</c:v>
                </c:pt>
                <c:pt idx="44">
                  <c:v>14.8</c:v>
                </c:pt>
                <c:pt idx="45">
                  <c:v>15</c:v>
                </c:pt>
                <c:pt idx="46">
                  <c:v>14.8</c:v>
                </c:pt>
                <c:pt idx="47">
                  <c:v>14.9</c:v>
                </c:pt>
                <c:pt idx="48">
                  <c:v>15</c:v>
                </c:pt>
                <c:pt idx="49">
                  <c:v>15.1</c:v>
                </c:pt>
                <c:pt idx="50">
                  <c:v>15</c:v>
                </c:pt>
                <c:pt idx="51">
                  <c:v>15</c:v>
                </c:pt>
                <c:pt idx="52">
                  <c:v>15.1</c:v>
                </c:pt>
                <c:pt idx="53">
                  <c:v>15.2</c:v>
                </c:pt>
                <c:pt idx="54">
                  <c:v>15.2</c:v>
                </c:pt>
                <c:pt idx="55">
                  <c:v>15.3</c:v>
                </c:pt>
                <c:pt idx="56">
                  <c:v>15.4</c:v>
                </c:pt>
                <c:pt idx="57">
                  <c:v>15.4</c:v>
                </c:pt>
                <c:pt idx="58">
                  <c:v>15.3</c:v>
                </c:pt>
                <c:pt idx="59">
                  <c:v>15.3</c:v>
                </c:pt>
                <c:pt idx="60">
                  <c:v>15.4</c:v>
                </c:pt>
                <c:pt idx="61">
                  <c:v>15.4</c:v>
                </c:pt>
                <c:pt idx="62">
                  <c:v>15.4</c:v>
                </c:pt>
                <c:pt idx="63">
                  <c:v>15.5</c:v>
                </c:pt>
                <c:pt idx="64">
                  <c:v>15.6</c:v>
                </c:pt>
                <c:pt idx="65">
                  <c:v>15.5</c:v>
                </c:pt>
                <c:pt idx="66">
                  <c:v>15.5</c:v>
                </c:pt>
                <c:pt idx="67">
                  <c:v>15.5</c:v>
                </c:pt>
                <c:pt idx="68">
                  <c:v>15.6</c:v>
                </c:pt>
                <c:pt idx="69">
                  <c:v>15.6</c:v>
                </c:pt>
                <c:pt idx="70">
                  <c:v>15.5</c:v>
                </c:pt>
                <c:pt idx="71">
                  <c:v>15.5</c:v>
                </c:pt>
                <c:pt idx="72">
                  <c:v>15.6</c:v>
                </c:pt>
                <c:pt idx="73">
                  <c:v>15.5</c:v>
                </c:pt>
                <c:pt idx="74">
                  <c:v>15.6</c:v>
                </c:pt>
                <c:pt idx="75">
                  <c:v>15.6</c:v>
                </c:pt>
                <c:pt idx="76">
                  <c:v>15.5</c:v>
                </c:pt>
                <c:pt idx="77">
                  <c:v>15.5</c:v>
                </c:pt>
                <c:pt idx="78">
                  <c:v>15.5</c:v>
                </c:pt>
                <c:pt idx="79">
                  <c:v>15.5</c:v>
                </c:pt>
                <c:pt idx="80">
                  <c:v>15.7</c:v>
                </c:pt>
                <c:pt idx="81">
                  <c:v>15.6</c:v>
                </c:pt>
                <c:pt idx="82">
                  <c:v>15.8</c:v>
                </c:pt>
                <c:pt idx="83">
                  <c:v>15.6</c:v>
                </c:pt>
                <c:pt idx="84">
                  <c:v>15.5</c:v>
                </c:pt>
                <c:pt idx="85">
                  <c:v>15.6</c:v>
                </c:pt>
                <c:pt idx="86">
                  <c:v>15.6</c:v>
                </c:pt>
                <c:pt idx="87">
                  <c:v>15.6</c:v>
                </c:pt>
                <c:pt idx="88">
                  <c:v>15.5</c:v>
                </c:pt>
                <c:pt idx="89">
                  <c:v>15.5</c:v>
                </c:pt>
                <c:pt idx="90">
                  <c:v>15.6</c:v>
                </c:pt>
                <c:pt idx="91">
                  <c:v>15.8</c:v>
                </c:pt>
                <c:pt idx="92">
                  <c:v>15.4</c:v>
                </c:pt>
                <c:pt idx="93">
                  <c:v>15.6</c:v>
                </c:pt>
                <c:pt idx="94">
                  <c:v>15.6</c:v>
                </c:pt>
                <c:pt idx="95">
                  <c:v>15.6</c:v>
                </c:pt>
                <c:pt idx="96">
                  <c:v>15.6</c:v>
                </c:pt>
                <c:pt idx="97">
                  <c:v>15.7</c:v>
                </c:pt>
                <c:pt idx="98">
                  <c:v>15.8</c:v>
                </c:pt>
                <c:pt idx="99">
                  <c:v>15.7</c:v>
                </c:pt>
                <c:pt idx="100">
                  <c:v>15.7</c:v>
                </c:pt>
                <c:pt idx="101">
                  <c:v>15.6</c:v>
                </c:pt>
                <c:pt idx="102">
                  <c:v>15.6</c:v>
                </c:pt>
                <c:pt idx="103">
                  <c:v>15.5</c:v>
                </c:pt>
                <c:pt idx="104">
                  <c:v>15.6</c:v>
                </c:pt>
                <c:pt idx="105">
                  <c:v>15.5</c:v>
                </c:pt>
                <c:pt idx="106">
                  <c:v>15.7</c:v>
                </c:pt>
                <c:pt idx="107">
                  <c:v>15.6</c:v>
                </c:pt>
                <c:pt idx="108">
                  <c:v>15.6</c:v>
                </c:pt>
                <c:pt idx="109">
                  <c:v>15.6</c:v>
                </c:pt>
                <c:pt idx="110">
                  <c:v>15.6</c:v>
                </c:pt>
                <c:pt idx="111">
                  <c:v>15.5</c:v>
                </c:pt>
                <c:pt idx="112">
                  <c:v>15.5</c:v>
                </c:pt>
                <c:pt idx="113">
                  <c:v>15.6</c:v>
                </c:pt>
                <c:pt idx="114">
                  <c:v>15.6</c:v>
                </c:pt>
                <c:pt idx="115">
                  <c:v>15.7</c:v>
                </c:pt>
                <c:pt idx="116">
                  <c:v>15.7</c:v>
                </c:pt>
                <c:pt idx="117">
                  <c:v>15.7</c:v>
                </c:pt>
                <c:pt idx="118">
                  <c:v>15.7</c:v>
                </c:pt>
                <c:pt idx="119">
                  <c:v>15.6</c:v>
                </c:pt>
                <c:pt idx="120">
                  <c:v>15.7</c:v>
                </c:pt>
                <c:pt idx="121">
                  <c:v>15.8</c:v>
                </c:pt>
                <c:pt idx="122">
                  <c:v>15.7</c:v>
                </c:pt>
                <c:pt idx="123">
                  <c:v>15.8</c:v>
                </c:pt>
                <c:pt idx="124">
                  <c:v>15.6</c:v>
                </c:pt>
                <c:pt idx="125">
                  <c:v>15.7</c:v>
                </c:pt>
                <c:pt idx="126">
                  <c:v>15.7</c:v>
                </c:pt>
                <c:pt idx="127">
                  <c:v>15.5</c:v>
                </c:pt>
                <c:pt idx="128">
                  <c:v>15.5</c:v>
                </c:pt>
                <c:pt idx="129">
                  <c:v>15.6</c:v>
                </c:pt>
                <c:pt idx="130">
                  <c:v>15.6</c:v>
                </c:pt>
                <c:pt idx="131">
                  <c:v>15.5</c:v>
                </c:pt>
                <c:pt idx="132">
                  <c:v>15.5</c:v>
                </c:pt>
                <c:pt idx="133">
                  <c:v>15.7</c:v>
                </c:pt>
                <c:pt idx="134">
                  <c:v>15.6</c:v>
                </c:pt>
                <c:pt idx="135">
                  <c:v>15.6</c:v>
                </c:pt>
                <c:pt idx="136">
                  <c:v>15.6</c:v>
                </c:pt>
                <c:pt idx="137">
                  <c:v>15.4</c:v>
                </c:pt>
                <c:pt idx="138">
                  <c:v>15.5</c:v>
                </c:pt>
                <c:pt idx="139">
                  <c:v>15.6</c:v>
                </c:pt>
                <c:pt idx="140">
                  <c:v>15.5</c:v>
                </c:pt>
                <c:pt idx="141">
                  <c:v>15.5</c:v>
                </c:pt>
                <c:pt idx="142">
                  <c:v>15.4</c:v>
                </c:pt>
                <c:pt idx="143">
                  <c:v>15.5</c:v>
                </c:pt>
                <c:pt idx="144">
                  <c:v>15.6</c:v>
                </c:pt>
                <c:pt idx="145">
                  <c:v>15.5</c:v>
                </c:pt>
                <c:pt idx="146">
                  <c:v>15.5</c:v>
                </c:pt>
                <c:pt idx="147">
                  <c:v>15.6</c:v>
                </c:pt>
                <c:pt idx="148">
                  <c:v>15.5</c:v>
                </c:pt>
                <c:pt idx="149">
                  <c:v>15.6</c:v>
                </c:pt>
                <c:pt idx="150">
                  <c:v>15.4</c:v>
                </c:pt>
                <c:pt idx="151">
                  <c:v>15.6</c:v>
                </c:pt>
                <c:pt idx="152">
                  <c:v>15.6</c:v>
                </c:pt>
                <c:pt idx="153">
                  <c:v>15.6</c:v>
                </c:pt>
                <c:pt idx="154">
                  <c:v>15.5</c:v>
                </c:pt>
                <c:pt idx="155">
                  <c:v>15.6</c:v>
                </c:pt>
                <c:pt idx="156">
                  <c:v>15.6</c:v>
                </c:pt>
                <c:pt idx="157">
                  <c:v>15.6</c:v>
                </c:pt>
                <c:pt idx="158">
                  <c:v>15.6</c:v>
                </c:pt>
                <c:pt idx="159">
                  <c:v>15.5</c:v>
                </c:pt>
                <c:pt idx="160">
                  <c:v>15.5</c:v>
                </c:pt>
                <c:pt idx="161">
                  <c:v>15.7</c:v>
                </c:pt>
                <c:pt idx="162">
                  <c:v>15.6</c:v>
                </c:pt>
                <c:pt idx="163">
                  <c:v>15.6</c:v>
                </c:pt>
                <c:pt idx="164">
                  <c:v>15.6</c:v>
                </c:pt>
                <c:pt idx="165">
                  <c:v>15.6</c:v>
                </c:pt>
                <c:pt idx="166">
                  <c:v>15.5</c:v>
                </c:pt>
                <c:pt idx="167">
                  <c:v>15.6</c:v>
                </c:pt>
                <c:pt idx="168">
                  <c:v>15.7</c:v>
                </c:pt>
                <c:pt idx="169">
                  <c:v>15.7</c:v>
                </c:pt>
                <c:pt idx="170">
                  <c:v>15.6</c:v>
                </c:pt>
                <c:pt idx="171">
                  <c:v>15.7</c:v>
                </c:pt>
                <c:pt idx="172">
                  <c:v>15.6</c:v>
                </c:pt>
                <c:pt idx="173">
                  <c:v>15.6</c:v>
                </c:pt>
                <c:pt idx="174">
                  <c:v>15.6</c:v>
                </c:pt>
                <c:pt idx="175">
                  <c:v>15.7</c:v>
                </c:pt>
                <c:pt idx="176">
                  <c:v>15.6</c:v>
                </c:pt>
                <c:pt idx="177">
                  <c:v>15.6</c:v>
                </c:pt>
                <c:pt idx="178">
                  <c:v>15.7</c:v>
                </c:pt>
                <c:pt idx="179">
                  <c:v>15.5</c:v>
                </c:pt>
                <c:pt idx="180">
                  <c:v>15.6</c:v>
                </c:pt>
                <c:pt idx="181">
                  <c:v>15.5</c:v>
                </c:pt>
                <c:pt idx="182">
                  <c:v>15.8</c:v>
                </c:pt>
                <c:pt idx="183">
                  <c:v>15.7</c:v>
                </c:pt>
                <c:pt idx="184">
                  <c:v>15.7</c:v>
                </c:pt>
                <c:pt idx="185">
                  <c:v>15.6</c:v>
                </c:pt>
                <c:pt idx="186">
                  <c:v>15.7</c:v>
                </c:pt>
                <c:pt idx="187">
                  <c:v>15.7</c:v>
                </c:pt>
                <c:pt idx="188">
                  <c:v>15.6</c:v>
                </c:pt>
                <c:pt idx="189">
                  <c:v>15.6</c:v>
                </c:pt>
                <c:pt idx="190">
                  <c:v>15.6</c:v>
                </c:pt>
                <c:pt idx="191">
                  <c:v>15.7</c:v>
                </c:pt>
                <c:pt idx="192">
                  <c:v>15.7</c:v>
                </c:pt>
                <c:pt idx="193">
                  <c:v>15.7</c:v>
                </c:pt>
                <c:pt idx="194">
                  <c:v>15.8</c:v>
                </c:pt>
                <c:pt idx="195">
                  <c:v>15.6</c:v>
                </c:pt>
                <c:pt idx="196">
                  <c:v>15.8</c:v>
                </c:pt>
                <c:pt idx="197">
                  <c:v>15.7</c:v>
                </c:pt>
                <c:pt idx="198">
                  <c:v>15.8</c:v>
                </c:pt>
                <c:pt idx="199">
                  <c:v>15.7</c:v>
                </c:pt>
                <c:pt idx="200">
                  <c:v>15.6</c:v>
                </c:pt>
                <c:pt idx="201">
                  <c:v>15.6</c:v>
                </c:pt>
                <c:pt idx="202">
                  <c:v>15.7</c:v>
                </c:pt>
                <c:pt idx="203">
                  <c:v>15.9</c:v>
                </c:pt>
                <c:pt idx="204">
                  <c:v>15.9</c:v>
                </c:pt>
                <c:pt idx="205">
                  <c:v>15.7</c:v>
                </c:pt>
                <c:pt idx="206">
                  <c:v>15.8</c:v>
                </c:pt>
                <c:pt idx="207">
                  <c:v>15.8</c:v>
                </c:pt>
                <c:pt idx="208">
                  <c:v>15.7</c:v>
                </c:pt>
                <c:pt idx="209">
                  <c:v>15.8</c:v>
                </c:pt>
                <c:pt idx="210">
                  <c:v>15.8</c:v>
                </c:pt>
                <c:pt idx="211">
                  <c:v>15.8</c:v>
                </c:pt>
                <c:pt idx="212">
                  <c:v>15.8</c:v>
                </c:pt>
                <c:pt idx="213">
                  <c:v>16</c:v>
                </c:pt>
                <c:pt idx="214">
                  <c:v>15.8</c:v>
                </c:pt>
                <c:pt idx="215">
                  <c:v>15.7</c:v>
                </c:pt>
                <c:pt idx="216">
                  <c:v>15.7</c:v>
                </c:pt>
                <c:pt idx="217">
                  <c:v>15.8</c:v>
                </c:pt>
                <c:pt idx="218">
                  <c:v>15.6</c:v>
                </c:pt>
                <c:pt idx="219">
                  <c:v>15.8</c:v>
                </c:pt>
                <c:pt idx="220">
                  <c:v>15.7</c:v>
                </c:pt>
                <c:pt idx="221">
                  <c:v>15.8</c:v>
                </c:pt>
                <c:pt idx="222">
                  <c:v>15.9</c:v>
                </c:pt>
                <c:pt idx="223">
                  <c:v>15.8</c:v>
                </c:pt>
                <c:pt idx="224">
                  <c:v>15.8</c:v>
                </c:pt>
                <c:pt idx="225">
                  <c:v>15.8</c:v>
                </c:pt>
                <c:pt idx="226">
                  <c:v>15.8</c:v>
                </c:pt>
                <c:pt idx="227">
                  <c:v>15.7</c:v>
                </c:pt>
                <c:pt idx="228">
                  <c:v>15.6</c:v>
                </c:pt>
                <c:pt idx="229">
                  <c:v>15.8</c:v>
                </c:pt>
                <c:pt idx="230">
                  <c:v>15.7</c:v>
                </c:pt>
                <c:pt idx="231">
                  <c:v>15.5</c:v>
                </c:pt>
                <c:pt idx="232">
                  <c:v>15.7</c:v>
                </c:pt>
                <c:pt idx="233">
                  <c:v>15.7</c:v>
                </c:pt>
                <c:pt idx="234">
                  <c:v>15.6</c:v>
                </c:pt>
                <c:pt idx="235">
                  <c:v>15.5</c:v>
                </c:pt>
                <c:pt idx="236">
                  <c:v>15.6</c:v>
                </c:pt>
                <c:pt idx="237">
                  <c:v>15.6</c:v>
                </c:pt>
                <c:pt idx="238">
                  <c:v>15.6</c:v>
                </c:pt>
                <c:pt idx="239">
                  <c:v>15.7</c:v>
                </c:pt>
                <c:pt idx="240">
                  <c:v>15.8</c:v>
                </c:pt>
                <c:pt idx="241">
                  <c:v>15.8</c:v>
                </c:pt>
                <c:pt idx="242">
                  <c:v>15.7</c:v>
                </c:pt>
                <c:pt idx="243">
                  <c:v>15.8</c:v>
                </c:pt>
                <c:pt idx="244">
                  <c:v>15.9</c:v>
                </c:pt>
                <c:pt idx="245">
                  <c:v>15.8</c:v>
                </c:pt>
                <c:pt idx="246">
                  <c:v>15.7</c:v>
                </c:pt>
                <c:pt idx="247">
                  <c:v>15.6</c:v>
                </c:pt>
                <c:pt idx="248">
                  <c:v>15.8</c:v>
                </c:pt>
                <c:pt idx="249">
                  <c:v>15.8</c:v>
                </c:pt>
                <c:pt idx="250">
                  <c:v>15.9</c:v>
                </c:pt>
                <c:pt idx="251">
                  <c:v>15.7</c:v>
                </c:pt>
                <c:pt idx="252">
                  <c:v>15.8</c:v>
                </c:pt>
                <c:pt idx="253">
                  <c:v>15.6</c:v>
                </c:pt>
                <c:pt idx="254">
                  <c:v>15.7</c:v>
                </c:pt>
                <c:pt idx="255">
                  <c:v>15.7</c:v>
                </c:pt>
                <c:pt idx="256">
                  <c:v>15.7</c:v>
                </c:pt>
                <c:pt idx="257">
                  <c:v>15.7</c:v>
                </c:pt>
                <c:pt idx="258">
                  <c:v>15.7</c:v>
                </c:pt>
                <c:pt idx="259">
                  <c:v>15.7</c:v>
                </c:pt>
                <c:pt idx="260">
                  <c:v>15.7</c:v>
                </c:pt>
                <c:pt idx="261">
                  <c:v>15.6</c:v>
                </c:pt>
                <c:pt idx="262">
                  <c:v>15.7</c:v>
                </c:pt>
                <c:pt idx="263">
                  <c:v>15.5</c:v>
                </c:pt>
                <c:pt idx="264">
                  <c:v>15.6</c:v>
                </c:pt>
                <c:pt idx="265">
                  <c:v>15.7</c:v>
                </c:pt>
                <c:pt idx="266">
                  <c:v>15.6</c:v>
                </c:pt>
                <c:pt idx="267">
                  <c:v>15.5</c:v>
                </c:pt>
                <c:pt idx="268">
                  <c:v>15.5</c:v>
                </c:pt>
                <c:pt idx="269">
                  <c:v>15.6</c:v>
                </c:pt>
                <c:pt idx="270">
                  <c:v>15.7</c:v>
                </c:pt>
                <c:pt idx="271">
                  <c:v>15.4</c:v>
                </c:pt>
                <c:pt idx="272">
                  <c:v>15.6</c:v>
                </c:pt>
                <c:pt idx="273">
                  <c:v>15.6</c:v>
                </c:pt>
                <c:pt idx="274">
                  <c:v>15.6</c:v>
                </c:pt>
                <c:pt idx="275">
                  <c:v>15.5</c:v>
                </c:pt>
                <c:pt idx="276">
                  <c:v>15.6</c:v>
                </c:pt>
                <c:pt idx="277">
                  <c:v>15.5</c:v>
                </c:pt>
                <c:pt idx="278">
                  <c:v>15.5</c:v>
                </c:pt>
                <c:pt idx="279">
                  <c:v>15.5</c:v>
                </c:pt>
              </c:numCache>
            </c:numRef>
          </c:yVal>
          <c:smooth val="1"/>
        </c:ser>
        <c:axId val="111654016"/>
        <c:axId val="111655936"/>
      </c:scatterChart>
      <c:valAx>
        <c:axId val="111654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1655936"/>
        <c:crosses val="autoZero"/>
        <c:crossBetween val="midCat"/>
      </c:valAx>
      <c:valAx>
        <c:axId val="111655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7208223972003742E-2"/>
              <c:y val="0.25762335581977752"/>
            </c:manualLayout>
          </c:layout>
        </c:title>
        <c:numFmt formatCode="#,##0.0" sourceLinked="0"/>
        <c:tickLblPos val="nextTo"/>
        <c:crossAx val="111654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7488888888889493"/>
          <c:y val="0.11779768216652073"/>
          <c:w val="0.22266666666666668"/>
          <c:h val="6.9084673871353933E-2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379180813233414"/>
          <c:y val="0.15997927867868389"/>
          <c:w val="0.79856014873140069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'DCPT4_CPT-T-13-4'!$A$6:$C$6</c:f>
              <c:strCache>
                <c:ptCount val="1"/>
                <c:pt idx="0">
                  <c:v>Depth 3.0 m</c:v>
                </c:pt>
              </c:strCache>
            </c:strRef>
          </c:tx>
          <c:marker>
            <c:symbol val="none"/>
          </c:marker>
          <c:xVal>
            <c:numRef>
              <c:f>'DCPT4_CPT-T-13-4'!$A$9:$A$43</c:f>
              <c:numCache>
                <c:formatCode>General</c:formatCode>
                <c:ptCount val="35"/>
                <c:pt idx="0">
                  <c:v>1.6</c:v>
                </c:pt>
                <c:pt idx="1">
                  <c:v>1.8</c:v>
                </c:pt>
                <c:pt idx="2">
                  <c:v>2.8</c:v>
                </c:pt>
                <c:pt idx="3">
                  <c:v>3.4</c:v>
                </c:pt>
                <c:pt idx="4">
                  <c:v>4.2</c:v>
                </c:pt>
                <c:pt idx="5">
                  <c:v>4.8</c:v>
                </c:pt>
                <c:pt idx="6">
                  <c:v>5.4</c:v>
                </c:pt>
                <c:pt idx="7">
                  <c:v>6.2</c:v>
                </c:pt>
                <c:pt idx="8">
                  <c:v>6.8</c:v>
                </c:pt>
                <c:pt idx="9">
                  <c:v>7.6</c:v>
                </c:pt>
                <c:pt idx="10">
                  <c:v>8.4</c:v>
                </c:pt>
                <c:pt idx="11">
                  <c:v>9.1999999999999993</c:v>
                </c:pt>
                <c:pt idx="12">
                  <c:v>10</c:v>
                </c:pt>
                <c:pt idx="13">
                  <c:v>10.6</c:v>
                </c:pt>
                <c:pt idx="14">
                  <c:v>10.8</c:v>
                </c:pt>
                <c:pt idx="15">
                  <c:v>11.8</c:v>
                </c:pt>
                <c:pt idx="16">
                  <c:v>12.4</c:v>
                </c:pt>
                <c:pt idx="17">
                  <c:v>13</c:v>
                </c:pt>
                <c:pt idx="18">
                  <c:v>13.8</c:v>
                </c:pt>
                <c:pt idx="19">
                  <c:v>14.4</c:v>
                </c:pt>
                <c:pt idx="20">
                  <c:v>15</c:v>
                </c:pt>
                <c:pt idx="21">
                  <c:v>15.8</c:v>
                </c:pt>
                <c:pt idx="22">
                  <c:v>16.399999999999999</c:v>
                </c:pt>
                <c:pt idx="23">
                  <c:v>17.2</c:v>
                </c:pt>
                <c:pt idx="24">
                  <c:v>17.8</c:v>
                </c:pt>
                <c:pt idx="25">
                  <c:v>19</c:v>
                </c:pt>
                <c:pt idx="26">
                  <c:v>19.600000000000001</c:v>
                </c:pt>
                <c:pt idx="27">
                  <c:v>20.399999999999999</c:v>
                </c:pt>
                <c:pt idx="28">
                  <c:v>21.2</c:v>
                </c:pt>
                <c:pt idx="29">
                  <c:v>22</c:v>
                </c:pt>
                <c:pt idx="30">
                  <c:v>22.6</c:v>
                </c:pt>
                <c:pt idx="31">
                  <c:v>23.4</c:v>
                </c:pt>
                <c:pt idx="32">
                  <c:v>24.2</c:v>
                </c:pt>
                <c:pt idx="33">
                  <c:v>24.8</c:v>
                </c:pt>
                <c:pt idx="34">
                  <c:v>25.6</c:v>
                </c:pt>
              </c:numCache>
            </c:numRef>
          </c:xVal>
          <c:yVal>
            <c:numRef>
              <c:f>'DCPT4_CPT-T-13-4'!$C$9:$C$43</c:f>
              <c:numCache>
                <c:formatCode>0.00</c:formatCode>
                <c:ptCount val="35"/>
                <c:pt idx="0">
                  <c:v>0.234439104442621</c:v>
                </c:pt>
                <c:pt idx="1">
                  <c:v>0.21405309536065398</c:v>
                </c:pt>
                <c:pt idx="2">
                  <c:v>0.15289506811475284</c:v>
                </c:pt>
                <c:pt idx="3">
                  <c:v>0.12231605449180226</c:v>
                </c:pt>
                <c:pt idx="4">
                  <c:v>0.15289506811475284</c:v>
                </c:pt>
                <c:pt idx="5">
                  <c:v>0.10193004540983522</c:v>
                </c:pt>
                <c:pt idx="6">
                  <c:v>0.11212304995081876</c:v>
                </c:pt>
                <c:pt idx="7">
                  <c:v>0.11212304995081876</c:v>
                </c:pt>
                <c:pt idx="8">
                  <c:v>0.16308807265573635</c:v>
                </c:pt>
                <c:pt idx="9">
                  <c:v>0.16308807265573635</c:v>
                </c:pt>
                <c:pt idx="10">
                  <c:v>0.13250905903278579</c:v>
                </c:pt>
                <c:pt idx="11">
                  <c:v>0.1427020635737693</c:v>
                </c:pt>
                <c:pt idx="12">
                  <c:v>0.15289506811475284</c:v>
                </c:pt>
                <c:pt idx="13">
                  <c:v>0.1427020635737693</c:v>
                </c:pt>
                <c:pt idx="14">
                  <c:v>0.1427020635737693</c:v>
                </c:pt>
                <c:pt idx="15">
                  <c:v>0.1427020635737693</c:v>
                </c:pt>
                <c:pt idx="16">
                  <c:v>0.13250905903278579</c:v>
                </c:pt>
                <c:pt idx="17">
                  <c:v>0.1427020635737693</c:v>
                </c:pt>
                <c:pt idx="18">
                  <c:v>0.13250905903278579</c:v>
                </c:pt>
                <c:pt idx="19">
                  <c:v>0.13250905903278579</c:v>
                </c:pt>
                <c:pt idx="20">
                  <c:v>0.13250905903278579</c:v>
                </c:pt>
                <c:pt idx="21">
                  <c:v>0.15289506811475284</c:v>
                </c:pt>
                <c:pt idx="22">
                  <c:v>0.15289506811475284</c:v>
                </c:pt>
                <c:pt idx="23">
                  <c:v>0.17328107719671987</c:v>
                </c:pt>
                <c:pt idx="24">
                  <c:v>0.18347408173770341</c:v>
                </c:pt>
                <c:pt idx="25">
                  <c:v>0.17328107719671987</c:v>
                </c:pt>
                <c:pt idx="26">
                  <c:v>0.18347408173770341</c:v>
                </c:pt>
                <c:pt idx="27">
                  <c:v>0.18347408173770341</c:v>
                </c:pt>
                <c:pt idx="28">
                  <c:v>0.16308807265573635</c:v>
                </c:pt>
                <c:pt idx="29">
                  <c:v>0.15289506811475284</c:v>
                </c:pt>
                <c:pt idx="30">
                  <c:v>0.18347408173770341</c:v>
                </c:pt>
                <c:pt idx="31">
                  <c:v>0.16308807265573635</c:v>
                </c:pt>
                <c:pt idx="32">
                  <c:v>0.17328107719671987</c:v>
                </c:pt>
                <c:pt idx="33">
                  <c:v>0.18347408173770341</c:v>
                </c:pt>
                <c:pt idx="34">
                  <c:v>0.20386009081967044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'DCPT4_CPT-T-13-4'!$W$10:$Y$10</c:f>
              <c:strCache>
                <c:ptCount val="1"/>
                <c:pt idx="0">
                  <c:v>Hydrostatic Pore Pressure (m) = 2.7</c:v>
                </c:pt>
              </c:strCache>
            </c:strRef>
          </c:tx>
          <c:marker>
            <c:symbol val="none"/>
          </c:marker>
          <c:xVal>
            <c:numRef>
              <c:f>'DCPT4_CPT-T-13-4'!$A$8:$A$44</c:f>
              <c:numCache>
                <c:formatCode>General</c:formatCode>
                <c:ptCount val="37"/>
                <c:pt idx="0">
                  <c:v>0</c:v>
                </c:pt>
                <c:pt idx="1">
                  <c:v>1.6</c:v>
                </c:pt>
                <c:pt idx="2">
                  <c:v>1.8</c:v>
                </c:pt>
                <c:pt idx="3">
                  <c:v>2.8</c:v>
                </c:pt>
                <c:pt idx="4">
                  <c:v>3.4</c:v>
                </c:pt>
                <c:pt idx="5">
                  <c:v>4.2</c:v>
                </c:pt>
                <c:pt idx="6">
                  <c:v>4.8</c:v>
                </c:pt>
                <c:pt idx="7">
                  <c:v>5.4</c:v>
                </c:pt>
                <c:pt idx="8">
                  <c:v>6.2</c:v>
                </c:pt>
                <c:pt idx="9">
                  <c:v>6.8</c:v>
                </c:pt>
                <c:pt idx="10">
                  <c:v>7.6</c:v>
                </c:pt>
                <c:pt idx="11">
                  <c:v>8.4</c:v>
                </c:pt>
                <c:pt idx="12">
                  <c:v>9.1999999999999993</c:v>
                </c:pt>
                <c:pt idx="13">
                  <c:v>10</c:v>
                </c:pt>
                <c:pt idx="14">
                  <c:v>10.6</c:v>
                </c:pt>
                <c:pt idx="15">
                  <c:v>10.8</c:v>
                </c:pt>
                <c:pt idx="16">
                  <c:v>11.8</c:v>
                </c:pt>
                <c:pt idx="17">
                  <c:v>12.4</c:v>
                </c:pt>
                <c:pt idx="18">
                  <c:v>13</c:v>
                </c:pt>
                <c:pt idx="19">
                  <c:v>13.8</c:v>
                </c:pt>
                <c:pt idx="20">
                  <c:v>14.4</c:v>
                </c:pt>
                <c:pt idx="21">
                  <c:v>15</c:v>
                </c:pt>
                <c:pt idx="22">
                  <c:v>15.8</c:v>
                </c:pt>
                <c:pt idx="23">
                  <c:v>16.399999999999999</c:v>
                </c:pt>
                <c:pt idx="24">
                  <c:v>17.2</c:v>
                </c:pt>
                <c:pt idx="25">
                  <c:v>17.8</c:v>
                </c:pt>
                <c:pt idx="26">
                  <c:v>19</c:v>
                </c:pt>
                <c:pt idx="27">
                  <c:v>19.600000000000001</c:v>
                </c:pt>
                <c:pt idx="28">
                  <c:v>20.399999999999999</c:v>
                </c:pt>
                <c:pt idx="29">
                  <c:v>21.2</c:v>
                </c:pt>
                <c:pt idx="30">
                  <c:v>22</c:v>
                </c:pt>
                <c:pt idx="31">
                  <c:v>22.6</c:v>
                </c:pt>
                <c:pt idx="32">
                  <c:v>23.4</c:v>
                </c:pt>
                <c:pt idx="33">
                  <c:v>24.2</c:v>
                </c:pt>
                <c:pt idx="34">
                  <c:v>24.8</c:v>
                </c:pt>
                <c:pt idx="35">
                  <c:v>25.6</c:v>
                </c:pt>
                <c:pt idx="36">
                  <c:v>30</c:v>
                </c:pt>
              </c:numCache>
            </c:numRef>
          </c:xVal>
          <c:yVal>
            <c:numRef>
              <c:f>'DCPT4_CPT-T-13-4'!$F$8:$F$44</c:f>
              <c:numCache>
                <c:formatCode>General</c:formatCode>
                <c:ptCount val="37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2.7</c:v>
                </c:pt>
                <c:pt idx="26">
                  <c:v>2.7</c:v>
                </c:pt>
                <c:pt idx="27">
                  <c:v>2.7</c:v>
                </c:pt>
                <c:pt idx="28">
                  <c:v>2.7</c:v>
                </c:pt>
                <c:pt idx="29">
                  <c:v>2.7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2.7</c:v>
                </c:pt>
                <c:pt idx="34">
                  <c:v>2.7</c:v>
                </c:pt>
                <c:pt idx="35">
                  <c:v>2.7</c:v>
                </c:pt>
                <c:pt idx="36">
                  <c:v>2.7</c:v>
                </c:pt>
              </c:numCache>
            </c:numRef>
          </c:yVal>
          <c:smooth val="1"/>
        </c:ser>
        <c:axId val="95105024"/>
        <c:axId val="95106944"/>
      </c:scatterChart>
      <c:valAx>
        <c:axId val="95105024"/>
        <c:scaling>
          <c:orientation val="minMax"/>
          <c:max val="3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055933491463632"/>
              <c:y val="0.79032187311509816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5106944"/>
        <c:crosses val="autoZero"/>
        <c:crossBetween val="midCat"/>
      </c:valAx>
      <c:valAx>
        <c:axId val="95106944"/>
        <c:scaling>
          <c:orientation val="minMax"/>
          <c:max val="3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4890638670243E-2"/>
              <c:y val="0.29200730997450802"/>
            </c:manualLayout>
          </c:layout>
        </c:title>
        <c:numFmt formatCode="0.0" sourceLinked="0"/>
        <c:tickLblPos val="nextTo"/>
        <c:crossAx val="95105024"/>
        <c:crosses val="autoZero"/>
        <c:crossBetween val="midCat"/>
        <c:majorUnit val="1"/>
        <c:minorUnit val="0.1"/>
      </c:valAx>
    </c:plotArea>
    <c:legend>
      <c:legendPos val="r"/>
      <c:layout>
        <c:manualLayout>
          <c:xMode val="edge"/>
          <c:yMode val="edge"/>
          <c:x val="9.3728251332018564E-2"/>
          <c:y val="0.87329287192318938"/>
          <c:w val="0.8369166918197718"/>
          <c:h val="8.5514988326219996E-2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CPT-T-13-06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962"/>
        </c:manualLayout>
      </c:layout>
      <c:scatterChart>
        <c:scatterStyle val="smoothMarker"/>
        <c:ser>
          <c:idx val="0"/>
          <c:order val="0"/>
          <c:tx>
            <c:strRef>
              <c:f>'DCPT13_CPT-T-13-6'!$A$6:$C$6</c:f>
              <c:strCache>
                <c:ptCount val="1"/>
                <c:pt idx="0">
                  <c:v>Depth 1.5 m</c:v>
                </c:pt>
              </c:strCache>
            </c:strRef>
          </c:tx>
          <c:marker>
            <c:symbol val="none"/>
          </c:marker>
          <c:xVal>
            <c:numRef>
              <c:f>'DCPT13_CPT-T-13-6'!$A$9:$A$288</c:f>
              <c:numCache>
                <c:formatCode>General</c:formatCode>
                <c:ptCount val="280"/>
                <c:pt idx="0">
                  <c:v>1.6</c:v>
                </c:pt>
                <c:pt idx="1">
                  <c:v>2.4</c:v>
                </c:pt>
                <c:pt idx="2">
                  <c:v>2.8</c:v>
                </c:pt>
                <c:pt idx="3">
                  <c:v>3.6</c:v>
                </c:pt>
                <c:pt idx="4">
                  <c:v>4</c:v>
                </c:pt>
                <c:pt idx="5">
                  <c:v>4.5999999999999996</c:v>
                </c:pt>
                <c:pt idx="6">
                  <c:v>5.4</c:v>
                </c:pt>
                <c:pt idx="7">
                  <c:v>6.2</c:v>
                </c:pt>
                <c:pt idx="8">
                  <c:v>7</c:v>
                </c:pt>
                <c:pt idx="9">
                  <c:v>7.6</c:v>
                </c:pt>
                <c:pt idx="10">
                  <c:v>8.1999999999999993</c:v>
                </c:pt>
                <c:pt idx="11">
                  <c:v>9</c:v>
                </c:pt>
                <c:pt idx="12">
                  <c:v>9.6</c:v>
                </c:pt>
                <c:pt idx="13">
                  <c:v>10.4</c:v>
                </c:pt>
                <c:pt idx="14">
                  <c:v>10.8</c:v>
                </c:pt>
                <c:pt idx="15">
                  <c:v>11.6</c:v>
                </c:pt>
                <c:pt idx="16">
                  <c:v>12.4</c:v>
                </c:pt>
                <c:pt idx="17">
                  <c:v>12.8</c:v>
                </c:pt>
                <c:pt idx="18">
                  <c:v>13.6</c:v>
                </c:pt>
                <c:pt idx="19">
                  <c:v>14.4</c:v>
                </c:pt>
                <c:pt idx="20">
                  <c:v>15</c:v>
                </c:pt>
                <c:pt idx="21">
                  <c:v>15.8</c:v>
                </c:pt>
                <c:pt idx="22">
                  <c:v>16</c:v>
                </c:pt>
                <c:pt idx="23">
                  <c:v>17</c:v>
                </c:pt>
                <c:pt idx="24">
                  <c:v>17.8</c:v>
                </c:pt>
                <c:pt idx="25">
                  <c:v>18.2</c:v>
                </c:pt>
                <c:pt idx="26">
                  <c:v>18.8</c:v>
                </c:pt>
                <c:pt idx="27">
                  <c:v>19.399999999999999</c:v>
                </c:pt>
                <c:pt idx="28">
                  <c:v>20</c:v>
                </c:pt>
                <c:pt idx="29">
                  <c:v>20.6</c:v>
                </c:pt>
                <c:pt idx="30">
                  <c:v>21</c:v>
                </c:pt>
                <c:pt idx="31">
                  <c:v>21.8</c:v>
                </c:pt>
                <c:pt idx="32">
                  <c:v>22.6</c:v>
                </c:pt>
                <c:pt idx="33">
                  <c:v>23.4</c:v>
                </c:pt>
                <c:pt idx="34">
                  <c:v>24</c:v>
                </c:pt>
                <c:pt idx="35">
                  <c:v>24.2</c:v>
                </c:pt>
                <c:pt idx="36">
                  <c:v>25.2</c:v>
                </c:pt>
                <c:pt idx="37">
                  <c:v>25.8</c:v>
                </c:pt>
                <c:pt idx="38">
                  <c:v>26.6</c:v>
                </c:pt>
                <c:pt idx="39">
                  <c:v>27.2</c:v>
                </c:pt>
                <c:pt idx="40">
                  <c:v>27.6</c:v>
                </c:pt>
                <c:pt idx="41">
                  <c:v>28.4</c:v>
                </c:pt>
                <c:pt idx="42">
                  <c:v>29.2</c:v>
                </c:pt>
                <c:pt idx="43">
                  <c:v>29.6</c:v>
                </c:pt>
                <c:pt idx="44">
                  <c:v>30.8</c:v>
                </c:pt>
                <c:pt idx="45">
                  <c:v>31.4</c:v>
                </c:pt>
                <c:pt idx="46">
                  <c:v>32.200000000000003</c:v>
                </c:pt>
                <c:pt idx="47">
                  <c:v>32.799999999999997</c:v>
                </c:pt>
                <c:pt idx="48">
                  <c:v>33.200000000000003</c:v>
                </c:pt>
                <c:pt idx="49">
                  <c:v>34</c:v>
                </c:pt>
                <c:pt idx="50">
                  <c:v>34.4</c:v>
                </c:pt>
                <c:pt idx="51">
                  <c:v>34.799999999999997</c:v>
                </c:pt>
                <c:pt idx="52">
                  <c:v>35.6</c:v>
                </c:pt>
                <c:pt idx="53">
                  <c:v>36</c:v>
                </c:pt>
                <c:pt idx="54">
                  <c:v>36.799999999999997</c:v>
                </c:pt>
                <c:pt idx="55">
                  <c:v>37.4</c:v>
                </c:pt>
                <c:pt idx="56">
                  <c:v>38.6</c:v>
                </c:pt>
                <c:pt idx="57">
                  <c:v>39.200000000000003</c:v>
                </c:pt>
                <c:pt idx="58">
                  <c:v>39.799999999999997</c:v>
                </c:pt>
                <c:pt idx="59">
                  <c:v>40.6</c:v>
                </c:pt>
                <c:pt idx="60">
                  <c:v>41.2</c:v>
                </c:pt>
                <c:pt idx="61">
                  <c:v>41.8</c:v>
                </c:pt>
                <c:pt idx="62">
                  <c:v>42.6</c:v>
                </c:pt>
                <c:pt idx="63">
                  <c:v>43.2</c:v>
                </c:pt>
                <c:pt idx="64">
                  <c:v>43.8</c:v>
                </c:pt>
                <c:pt idx="65">
                  <c:v>44.6</c:v>
                </c:pt>
                <c:pt idx="66">
                  <c:v>45</c:v>
                </c:pt>
                <c:pt idx="67">
                  <c:v>45.6</c:v>
                </c:pt>
                <c:pt idx="68">
                  <c:v>46.2</c:v>
                </c:pt>
                <c:pt idx="69">
                  <c:v>47.2</c:v>
                </c:pt>
                <c:pt idx="70">
                  <c:v>47.6</c:v>
                </c:pt>
                <c:pt idx="71">
                  <c:v>48.2</c:v>
                </c:pt>
                <c:pt idx="72">
                  <c:v>49</c:v>
                </c:pt>
                <c:pt idx="73">
                  <c:v>49.4</c:v>
                </c:pt>
                <c:pt idx="74">
                  <c:v>50</c:v>
                </c:pt>
                <c:pt idx="75">
                  <c:v>50.8</c:v>
                </c:pt>
                <c:pt idx="76">
                  <c:v>51.2</c:v>
                </c:pt>
                <c:pt idx="77">
                  <c:v>52</c:v>
                </c:pt>
                <c:pt idx="78">
                  <c:v>53</c:v>
                </c:pt>
                <c:pt idx="79">
                  <c:v>53.4</c:v>
                </c:pt>
                <c:pt idx="80">
                  <c:v>54.2</c:v>
                </c:pt>
                <c:pt idx="81">
                  <c:v>54.8</c:v>
                </c:pt>
                <c:pt idx="82">
                  <c:v>55.4</c:v>
                </c:pt>
                <c:pt idx="83">
                  <c:v>56</c:v>
                </c:pt>
                <c:pt idx="84">
                  <c:v>56.6</c:v>
                </c:pt>
                <c:pt idx="85">
                  <c:v>57.4</c:v>
                </c:pt>
                <c:pt idx="86">
                  <c:v>57.8</c:v>
                </c:pt>
                <c:pt idx="87">
                  <c:v>58.6</c:v>
                </c:pt>
                <c:pt idx="88">
                  <c:v>59.2</c:v>
                </c:pt>
                <c:pt idx="89">
                  <c:v>59.8</c:v>
                </c:pt>
                <c:pt idx="90">
                  <c:v>60.6</c:v>
                </c:pt>
                <c:pt idx="91">
                  <c:v>61.2</c:v>
                </c:pt>
                <c:pt idx="92">
                  <c:v>61.6</c:v>
                </c:pt>
                <c:pt idx="93">
                  <c:v>62.4</c:v>
                </c:pt>
                <c:pt idx="94">
                  <c:v>63.4</c:v>
                </c:pt>
                <c:pt idx="95">
                  <c:v>64</c:v>
                </c:pt>
                <c:pt idx="96">
                  <c:v>64.599999999999994</c:v>
                </c:pt>
                <c:pt idx="97">
                  <c:v>65.400000000000006</c:v>
                </c:pt>
                <c:pt idx="98">
                  <c:v>66</c:v>
                </c:pt>
                <c:pt idx="99">
                  <c:v>66.2</c:v>
                </c:pt>
                <c:pt idx="100">
                  <c:v>67.2</c:v>
                </c:pt>
                <c:pt idx="101">
                  <c:v>68</c:v>
                </c:pt>
                <c:pt idx="102">
                  <c:v>68.2</c:v>
                </c:pt>
                <c:pt idx="103">
                  <c:v>69</c:v>
                </c:pt>
                <c:pt idx="104">
                  <c:v>69.400000000000006</c:v>
                </c:pt>
                <c:pt idx="105">
                  <c:v>70</c:v>
                </c:pt>
                <c:pt idx="106">
                  <c:v>71</c:v>
                </c:pt>
                <c:pt idx="107">
                  <c:v>71.400000000000006</c:v>
                </c:pt>
                <c:pt idx="108">
                  <c:v>72.2</c:v>
                </c:pt>
                <c:pt idx="109">
                  <c:v>72.599999999999994</c:v>
                </c:pt>
                <c:pt idx="110">
                  <c:v>73.400000000000006</c:v>
                </c:pt>
                <c:pt idx="111">
                  <c:v>73.8</c:v>
                </c:pt>
                <c:pt idx="112">
                  <c:v>74</c:v>
                </c:pt>
                <c:pt idx="113">
                  <c:v>75</c:v>
                </c:pt>
                <c:pt idx="114">
                  <c:v>75.400000000000006</c:v>
                </c:pt>
                <c:pt idx="115">
                  <c:v>76</c:v>
                </c:pt>
                <c:pt idx="116">
                  <c:v>76.8</c:v>
                </c:pt>
                <c:pt idx="117">
                  <c:v>77.2</c:v>
                </c:pt>
                <c:pt idx="118">
                  <c:v>78.2</c:v>
                </c:pt>
                <c:pt idx="119">
                  <c:v>78.8</c:v>
                </c:pt>
                <c:pt idx="120">
                  <c:v>79.400000000000006</c:v>
                </c:pt>
                <c:pt idx="121">
                  <c:v>80.2</c:v>
                </c:pt>
                <c:pt idx="122">
                  <c:v>80.400000000000006</c:v>
                </c:pt>
                <c:pt idx="123">
                  <c:v>81.2</c:v>
                </c:pt>
                <c:pt idx="124">
                  <c:v>82.2</c:v>
                </c:pt>
                <c:pt idx="125">
                  <c:v>82.6</c:v>
                </c:pt>
                <c:pt idx="126">
                  <c:v>83.2</c:v>
                </c:pt>
                <c:pt idx="127">
                  <c:v>83.6</c:v>
                </c:pt>
                <c:pt idx="128">
                  <c:v>84.4</c:v>
                </c:pt>
                <c:pt idx="129">
                  <c:v>85.2</c:v>
                </c:pt>
                <c:pt idx="130">
                  <c:v>85.4</c:v>
                </c:pt>
                <c:pt idx="131">
                  <c:v>86.6</c:v>
                </c:pt>
                <c:pt idx="132">
                  <c:v>87.2</c:v>
                </c:pt>
                <c:pt idx="133">
                  <c:v>88</c:v>
                </c:pt>
                <c:pt idx="134">
                  <c:v>88.6</c:v>
                </c:pt>
                <c:pt idx="135">
                  <c:v>89.2</c:v>
                </c:pt>
                <c:pt idx="136">
                  <c:v>89.8</c:v>
                </c:pt>
                <c:pt idx="137">
                  <c:v>90.6</c:v>
                </c:pt>
                <c:pt idx="138">
                  <c:v>91</c:v>
                </c:pt>
                <c:pt idx="139">
                  <c:v>91.6</c:v>
                </c:pt>
                <c:pt idx="140">
                  <c:v>92.4</c:v>
                </c:pt>
                <c:pt idx="141">
                  <c:v>93.2</c:v>
                </c:pt>
                <c:pt idx="142">
                  <c:v>94</c:v>
                </c:pt>
                <c:pt idx="143">
                  <c:v>94.8</c:v>
                </c:pt>
                <c:pt idx="144">
                  <c:v>95.4</c:v>
                </c:pt>
                <c:pt idx="145">
                  <c:v>95.6</c:v>
                </c:pt>
                <c:pt idx="146">
                  <c:v>96.6</c:v>
                </c:pt>
                <c:pt idx="147">
                  <c:v>97.6</c:v>
                </c:pt>
                <c:pt idx="148">
                  <c:v>97.8</c:v>
                </c:pt>
                <c:pt idx="149">
                  <c:v>98.6</c:v>
                </c:pt>
                <c:pt idx="150">
                  <c:v>99.2</c:v>
                </c:pt>
                <c:pt idx="151">
                  <c:v>99.8</c:v>
                </c:pt>
                <c:pt idx="152">
                  <c:v>101.2</c:v>
                </c:pt>
                <c:pt idx="153">
                  <c:v>102.6</c:v>
                </c:pt>
                <c:pt idx="154">
                  <c:v>104</c:v>
                </c:pt>
                <c:pt idx="155">
                  <c:v>105.4</c:v>
                </c:pt>
                <c:pt idx="156">
                  <c:v>106.4</c:v>
                </c:pt>
                <c:pt idx="157">
                  <c:v>107.8</c:v>
                </c:pt>
                <c:pt idx="158">
                  <c:v>109.4</c:v>
                </c:pt>
                <c:pt idx="159">
                  <c:v>110.4</c:v>
                </c:pt>
                <c:pt idx="160">
                  <c:v>112.2</c:v>
                </c:pt>
                <c:pt idx="161">
                  <c:v>113.6</c:v>
                </c:pt>
                <c:pt idx="162">
                  <c:v>114.8</c:v>
                </c:pt>
                <c:pt idx="163">
                  <c:v>116.2</c:v>
                </c:pt>
                <c:pt idx="164">
                  <c:v>117.4</c:v>
                </c:pt>
                <c:pt idx="165">
                  <c:v>119</c:v>
                </c:pt>
                <c:pt idx="166">
                  <c:v>120.6</c:v>
                </c:pt>
                <c:pt idx="167">
                  <c:v>121.8</c:v>
                </c:pt>
                <c:pt idx="168">
                  <c:v>123.4</c:v>
                </c:pt>
                <c:pt idx="169">
                  <c:v>124.6</c:v>
                </c:pt>
                <c:pt idx="170">
                  <c:v>125.6</c:v>
                </c:pt>
                <c:pt idx="171">
                  <c:v>126.8</c:v>
                </c:pt>
                <c:pt idx="172">
                  <c:v>128.19999999999999</c:v>
                </c:pt>
                <c:pt idx="173">
                  <c:v>129.4</c:v>
                </c:pt>
                <c:pt idx="174">
                  <c:v>130.6</c:v>
                </c:pt>
                <c:pt idx="175">
                  <c:v>132</c:v>
                </c:pt>
                <c:pt idx="176">
                  <c:v>133.4</c:v>
                </c:pt>
                <c:pt idx="177">
                  <c:v>134.6</c:v>
                </c:pt>
                <c:pt idx="178">
                  <c:v>136</c:v>
                </c:pt>
                <c:pt idx="179">
                  <c:v>137.6</c:v>
                </c:pt>
                <c:pt idx="180">
                  <c:v>139</c:v>
                </c:pt>
                <c:pt idx="181">
                  <c:v>140.19999999999999</c:v>
                </c:pt>
                <c:pt idx="182">
                  <c:v>141.80000000000001</c:v>
                </c:pt>
                <c:pt idx="183">
                  <c:v>143.6</c:v>
                </c:pt>
                <c:pt idx="184">
                  <c:v>145</c:v>
                </c:pt>
                <c:pt idx="185">
                  <c:v>146.6</c:v>
                </c:pt>
                <c:pt idx="186">
                  <c:v>148.4</c:v>
                </c:pt>
                <c:pt idx="187">
                  <c:v>149.80000000000001</c:v>
                </c:pt>
                <c:pt idx="188">
                  <c:v>151</c:v>
                </c:pt>
                <c:pt idx="189">
                  <c:v>152.6</c:v>
                </c:pt>
                <c:pt idx="190">
                  <c:v>154.19999999999999</c:v>
                </c:pt>
                <c:pt idx="191">
                  <c:v>155.6</c:v>
                </c:pt>
                <c:pt idx="192">
                  <c:v>157</c:v>
                </c:pt>
                <c:pt idx="193">
                  <c:v>158.19999999999999</c:v>
                </c:pt>
                <c:pt idx="194">
                  <c:v>159.6</c:v>
                </c:pt>
                <c:pt idx="195">
                  <c:v>160.80000000000001</c:v>
                </c:pt>
                <c:pt idx="196">
                  <c:v>162.4</c:v>
                </c:pt>
                <c:pt idx="197">
                  <c:v>164</c:v>
                </c:pt>
                <c:pt idx="198">
                  <c:v>165.2</c:v>
                </c:pt>
                <c:pt idx="199">
                  <c:v>166.6</c:v>
                </c:pt>
                <c:pt idx="200">
                  <c:v>168.2</c:v>
                </c:pt>
                <c:pt idx="201">
                  <c:v>169.4</c:v>
                </c:pt>
                <c:pt idx="202">
                  <c:v>171</c:v>
                </c:pt>
                <c:pt idx="203">
                  <c:v>172.8</c:v>
                </c:pt>
                <c:pt idx="204">
                  <c:v>174.6</c:v>
                </c:pt>
                <c:pt idx="205">
                  <c:v>175.8</c:v>
                </c:pt>
                <c:pt idx="206">
                  <c:v>177</c:v>
                </c:pt>
                <c:pt idx="207">
                  <c:v>178.6</c:v>
                </c:pt>
                <c:pt idx="208">
                  <c:v>180</c:v>
                </c:pt>
                <c:pt idx="209">
                  <c:v>181.6</c:v>
                </c:pt>
                <c:pt idx="210">
                  <c:v>183.2</c:v>
                </c:pt>
                <c:pt idx="211">
                  <c:v>184.8</c:v>
                </c:pt>
                <c:pt idx="212">
                  <c:v>186.4</c:v>
                </c:pt>
                <c:pt idx="213">
                  <c:v>188</c:v>
                </c:pt>
                <c:pt idx="214">
                  <c:v>189.6</c:v>
                </c:pt>
                <c:pt idx="215">
                  <c:v>190.8</c:v>
                </c:pt>
                <c:pt idx="216">
                  <c:v>192.6</c:v>
                </c:pt>
                <c:pt idx="217">
                  <c:v>194</c:v>
                </c:pt>
                <c:pt idx="218">
                  <c:v>195.6</c:v>
                </c:pt>
                <c:pt idx="219">
                  <c:v>196.8</c:v>
                </c:pt>
                <c:pt idx="220">
                  <c:v>198.2</c:v>
                </c:pt>
                <c:pt idx="221">
                  <c:v>199.6</c:v>
                </c:pt>
                <c:pt idx="222">
                  <c:v>202</c:v>
                </c:pt>
                <c:pt idx="223">
                  <c:v>204.2</c:v>
                </c:pt>
                <c:pt idx="224">
                  <c:v>206.4</c:v>
                </c:pt>
                <c:pt idx="225">
                  <c:v>209</c:v>
                </c:pt>
                <c:pt idx="226">
                  <c:v>211.2</c:v>
                </c:pt>
                <c:pt idx="227">
                  <c:v>213.6</c:v>
                </c:pt>
                <c:pt idx="228">
                  <c:v>215.8</c:v>
                </c:pt>
                <c:pt idx="229">
                  <c:v>218.2</c:v>
                </c:pt>
                <c:pt idx="230">
                  <c:v>220.6</c:v>
                </c:pt>
                <c:pt idx="231">
                  <c:v>223.4</c:v>
                </c:pt>
                <c:pt idx="232">
                  <c:v>226</c:v>
                </c:pt>
                <c:pt idx="233">
                  <c:v>228.8</c:v>
                </c:pt>
                <c:pt idx="234">
                  <c:v>231.4</c:v>
                </c:pt>
                <c:pt idx="235">
                  <c:v>234.2</c:v>
                </c:pt>
                <c:pt idx="236">
                  <c:v>236.4</c:v>
                </c:pt>
                <c:pt idx="237">
                  <c:v>238.8</c:v>
                </c:pt>
                <c:pt idx="238">
                  <c:v>241.2</c:v>
                </c:pt>
                <c:pt idx="239">
                  <c:v>243.6</c:v>
                </c:pt>
                <c:pt idx="240">
                  <c:v>246.4</c:v>
                </c:pt>
                <c:pt idx="241">
                  <c:v>248.8</c:v>
                </c:pt>
                <c:pt idx="242">
                  <c:v>251.2</c:v>
                </c:pt>
                <c:pt idx="243">
                  <c:v>253.4</c:v>
                </c:pt>
                <c:pt idx="244">
                  <c:v>256</c:v>
                </c:pt>
                <c:pt idx="245">
                  <c:v>258.39999999999998</c:v>
                </c:pt>
                <c:pt idx="246">
                  <c:v>260.60000000000002</c:v>
                </c:pt>
                <c:pt idx="247">
                  <c:v>263.39999999999998</c:v>
                </c:pt>
                <c:pt idx="248">
                  <c:v>266.2</c:v>
                </c:pt>
                <c:pt idx="249">
                  <c:v>268.8</c:v>
                </c:pt>
                <c:pt idx="250">
                  <c:v>271.60000000000002</c:v>
                </c:pt>
                <c:pt idx="251">
                  <c:v>273.8</c:v>
                </c:pt>
                <c:pt idx="252">
                  <c:v>276.60000000000002</c:v>
                </c:pt>
                <c:pt idx="253">
                  <c:v>278.8</c:v>
                </c:pt>
                <c:pt idx="254">
                  <c:v>281.2</c:v>
                </c:pt>
                <c:pt idx="255">
                  <c:v>284</c:v>
                </c:pt>
                <c:pt idx="256">
                  <c:v>286.8</c:v>
                </c:pt>
                <c:pt idx="257">
                  <c:v>289</c:v>
                </c:pt>
                <c:pt idx="258">
                  <c:v>291.8</c:v>
                </c:pt>
                <c:pt idx="259">
                  <c:v>294.2</c:v>
                </c:pt>
                <c:pt idx="260">
                  <c:v>296.60000000000002</c:v>
                </c:pt>
                <c:pt idx="261">
                  <c:v>299.39999999999998</c:v>
                </c:pt>
                <c:pt idx="262">
                  <c:v>302.2</c:v>
                </c:pt>
                <c:pt idx="263">
                  <c:v>304.39999999999998</c:v>
                </c:pt>
                <c:pt idx="264">
                  <c:v>306.60000000000002</c:v>
                </c:pt>
                <c:pt idx="265">
                  <c:v>309.2</c:v>
                </c:pt>
                <c:pt idx="266">
                  <c:v>311.8</c:v>
                </c:pt>
                <c:pt idx="267">
                  <c:v>314.60000000000002</c:v>
                </c:pt>
                <c:pt idx="268">
                  <c:v>317.2</c:v>
                </c:pt>
                <c:pt idx="269">
                  <c:v>319.8</c:v>
                </c:pt>
                <c:pt idx="270">
                  <c:v>322.39999999999998</c:v>
                </c:pt>
                <c:pt idx="271">
                  <c:v>324.60000000000002</c:v>
                </c:pt>
                <c:pt idx="272">
                  <c:v>326.8</c:v>
                </c:pt>
                <c:pt idx="273">
                  <c:v>329.2</c:v>
                </c:pt>
                <c:pt idx="274">
                  <c:v>331.4</c:v>
                </c:pt>
                <c:pt idx="275">
                  <c:v>333.8</c:v>
                </c:pt>
                <c:pt idx="276">
                  <c:v>336.6</c:v>
                </c:pt>
                <c:pt idx="277">
                  <c:v>339</c:v>
                </c:pt>
                <c:pt idx="278">
                  <c:v>341.6</c:v>
                </c:pt>
                <c:pt idx="279">
                  <c:v>344.2</c:v>
                </c:pt>
              </c:numCache>
            </c:numRef>
          </c:xVal>
          <c:yVal>
            <c:numRef>
              <c:f>'DCPT13_CPT-T-13-6'!$B$9:$B$288</c:f>
              <c:numCache>
                <c:formatCode>General</c:formatCode>
                <c:ptCount val="280"/>
                <c:pt idx="0">
                  <c:v>59</c:v>
                </c:pt>
                <c:pt idx="1">
                  <c:v>59.7</c:v>
                </c:pt>
                <c:pt idx="2">
                  <c:v>60.6</c:v>
                </c:pt>
                <c:pt idx="3">
                  <c:v>61.8</c:v>
                </c:pt>
                <c:pt idx="4">
                  <c:v>62</c:v>
                </c:pt>
                <c:pt idx="5">
                  <c:v>61.4</c:v>
                </c:pt>
                <c:pt idx="6">
                  <c:v>59.9</c:v>
                </c:pt>
                <c:pt idx="7">
                  <c:v>60.1</c:v>
                </c:pt>
                <c:pt idx="8">
                  <c:v>60.6</c:v>
                </c:pt>
                <c:pt idx="9">
                  <c:v>61.8</c:v>
                </c:pt>
                <c:pt idx="10">
                  <c:v>59.5</c:v>
                </c:pt>
                <c:pt idx="11">
                  <c:v>61.2</c:v>
                </c:pt>
                <c:pt idx="12">
                  <c:v>62.3</c:v>
                </c:pt>
                <c:pt idx="13">
                  <c:v>61.5</c:v>
                </c:pt>
                <c:pt idx="14">
                  <c:v>60.9</c:v>
                </c:pt>
                <c:pt idx="15">
                  <c:v>60</c:v>
                </c:pt>
                <c:pt idx="16">
                  <c:v>58.8</c:v>
                </c:pt>
                <c:pt idx="17">
                  <c:v>59.3</c:v>
                </c:pt>
                <c:pt idx="18">
                  <c:v>60.4</c:v>
                </c:pt>
                <c:pt idx="19">
                  <c:v>61.3</c:v>
                </c:pt>
                <c:pt idx="20">
                  <c:v>59.6</c:v>
                </c:pt>
                <c:pt idx="21">
                  <c:v>59.1</c:v>
                </c:pt>
                <c:pt idx="22">
                  <c:v>59.8</c:v>
                </c:pt>
                <c:pt idx="23">
                  <c:v>60.4</c:v>
                </c:pt>
                <c:pt idx="24">
                  <c:v>60.9</c:v>
                </c:pt>
                <c:pt idx="25">
                  <c:v>58.8</c:v>
                </c:pt>
                <c:pt idx="26">
                  <c:v>58</c:v>
                </c:pt>
                <c:pt idx="27">
                  <c:v>58.2</c:v>
                </c:pt>
                <c:pt idx="28">
                  <c:v>58.6</c:v>
                </c:pt>
                <c:pt idx="29">
                  <c:v>58.4</c:v>
                </c:pt>
                <c:pt idx="30">
                  <c:v>59.3</c:v>
                </c:pt>
                <c:pt idx="31">
                  <c:v>59.9</c:v>
                </c:pt>
                <c:pt idx="32">
                  <c:v>59.6</c:v>
                </c:pt>
                <c:pt idx="33">
                  <c:v>57.2</c:v>
                </c:pt>
                <c:pt idx="34">
                  <c:v>56.8</c:v>
                </c:pt>
                <c:pt idx="35">
                  <c:v>57.5</c:v>
                </c:pt>
                <c:pt idx="36">
                  <c:v>59.3</c:v>
                </c:pt>
                <c:pt idx="37">
                  <c:v>58.4</c:v>
                </c:pt>
                <c:pt idx="38">
                  <c:v>56.8</c:v>
                </c:pt>
                <c:pt idx="39">
                  <c:v>56.3</c:v>
                </c:pt>
                <c:pt idx="40">
                  <c:v>57.5</c:v>
                </c:pt>
                <c:pt idx="41">
                  <c:v>59</c:v>
                </c:pt>
                <c:pt idx="42">
                  <c:v>57.8</c:v>
                </c:pt>
                <c:pt idx="43">
                  <c:v>56.8</c:v>
                </c:pt>
                <c:pt idx="44">
                  <c:v>55.4</c:v>
                </c:pt>
                <c:pt idx="45">
                  <c:v>56.5</c:v>
                </c:pt>
                <c:pt idx="46">
                  <c:v>57.3</c:v>
                </c:pt>
                <c:pt idx="47">
                  <c:v>58</c:v>
                </c:pt>
                <c:pt idx="48">
                  <c:v>57.1</c:v>
                </c:pt>
                <c:pt idx="49">
                  <c:v>55</c:v>
                </c:pt>
                <c:pt idx="50">
                  <c:v>55.8</c:v>
                </c:pt>
                <c:pt idx="51">
                  <c:v>56.8</c:v>
                </c:pt>
                <c:pt idx="52">
                  <c:v>57.2</c:v>
                </c:pt>
                <c:pt idx="53">
                  <c:v>56.1</c:v>
                </c:pt>
                <c:pt idx="54">
                  <c:v>54.1</c:v>
                </c:pt>
                <c:pt idx="55">
                  <c:v>54.9</c:v>
                </c:pt>
                <c:pt idx="56">
                  <c:v>56.2</c:v>
                </c:pt>
                <c:pt idx="57">
                  <c:v>57.1</c:v>
                </c:pt>
                <c:pt idx="58">
                  <c:v>56</c:v>
                </c:pt>
                <c:pt idx="59">
                  <c:v>54.7</c:v>
                </c:pt>
                <c:pt idx="60">
                  <c:v>54</c:v>
                </c:pt>
                <c:pt idx="61">
                  <c:v>53.4</c:v>
                </c:pt>
                <c:pt idx="62">
                  <c:v>54.9</c:v>
                </c:pt>
                <c:pt idx="63">
                  <c:v>55.7</c:v>
                </c:pt>
                <c:pt idx="64">
                  <c:v>55.8</c:v>
                </c:pt>
                <c:pt idx="65">
                  <c:v>55.7</c:v>
                </c:pt>
                <c:pt idx="66">
                  <c:v>54.5</c:v>
                </c:pt>
                <c:pt idx="67">
                  <c:v>52.8</c:v>
                </c:pt>
                <c:pt idx="68">
                  <c:v>54.8</c:v>
                </c:pt>
                <c:pt idx="69">
                  <c:v>54.9</c:v>
                </c:pt>
                <c:pt idx="70">
                  <c:v>55.5</c:v>
                </c:pt>
                <c:pt idx="71">
                  <c:v>54.6</c:v>
                </c:pt>
                <c:pt idx="72">
                  <c:v>53.4</c:v>
                </c:pt>
                <c:pt idx="73">
                  <c:v>52.9</c:v>
                </c:pt>
                <c:pt idx="74">
                  <c:v>54.9</c:v>
                </c:pt>
                <c:pt idx="75">
                  <c:v>55.3</c:v>
                </c:pt>
                <c:pt idx="76">
                  <c:v>53.1</c:v>
                </c:pt>
                <c:pt idx="77">
                  <c:v>52.9</c:v>
                </c:pt>
                <c:pt idx="78">
                  <c:v>52.4</c:v>
                </c:pt>
                <c:pt idx="79">
                  <c:v>53.7</c:v>
                </c:pt>
                <c:pt idx="80">
                  <c:v>54.6</c:v>
                </c:pt>
                <c:pt idx="81">
                  <c:v>55</c:v>
                </c:pt>
                <c:pt idx="82">
                  <c:v>53.7</c:v>
                </c:pt>
                <c:pt idx="83">
                  <c:v>52</c:v>
                </c:pt>
                <c:pt idx="84">
                  <c:v>51.6</c:v>
                </c:pt>
                <c:pt idx="85">
                  <c:v>53.5</c:v>
                </c:pt>
                <c:pt idx="86">
                  <c:v>53.4</c:v>
                </c:pt>
                <c:pt idx="87">
                  <c:v>54.3</c:v>
                </c:pt>
                <c:pt idx="88">
                  <c:v>53.5</c:v>
                </c:pt>
                <c:pt idx="89">
                  <c:v>52</c:v>
                </c:pt>
                <c:pt idx="90">
                  <c:v>51.7</c:v>
                </c:pt>
                <c:pt idx="91">
                  <c:v>51.4</c:v>
                </c:pt>
                <c:pt idx="92">
                  <c:v>52.7</c:v>
                </c:pt>
                <c:pt idx="93">
                  <c:v>54.1</c:v>
                </c:pt>
                <c:pt idx="94">
                  <c:v>53.3</c:v>
                </c:pt>
                <c:pt idx="95">
                  <c:v>51.9</c:v>
                </c:pt>
                <c:pt idx="96">
                  <c:v>51.3</c:v>
                </c:pt>
                <c:pt idx="97">
                  <c:v>51.4</c:v>
                </c:pt>
                <c:pt idx="98">
                  <c:v>53.1</c:v>
                </c:pt>
                <c:pt idx="99">
                  <c:v>53.2</c:v>
                </c:pt>
                <c:pt idx="100">
                  <c:v>51.7</c:v>
                </c:pt>
                <c:pt idx="101">
                  <c:v>50.6</c:v>
                </c:pt>
                <c:pt idx="102">
                  <c:v>51.6</c:v>
                </c:pt>
                <c:pt idx="103">
                  <c:v>51.4</c:v>
                </c:pt>
                <c:pt idx="104">
                  <c:v>52.4</c:v>
                </c:pt>
                <c:pt idx="105">
                  <c:v>53.2</c:v>
                </c:pt>
                <c:pt idx="106">
                  <c:v>51.7</c:v>
                </c:pt>
                <c:pt idx="107">
                  <c:v>50</c:v>
                </c:pt>
                <c:pt idx="108">
                  <c:v>50.3</c:v>
                </c:pt>
                <c:pt idx="109">
                  <c:v>50.2</c:v>
                </c:pt>
                <c:pt idx="110">
                  <c:v>50.9</c:v>
                </c:pt>
                <c:pt idx="111">
                  <c:v>52.6</c:v>
                </c:pt>
                <c:pt idx="112">
                  <c:v>52.4</c:v>
                </c:pt>
                <c:pt idx="113">
                  <c:v>52.2</c:v>
                </c:pt>
                <c:pt idx="114">
                  <c:v>51.2</c:v>
                </c:pt>
                <c:pt idx="115">
                  <c:v>50.4</c:v>
                </c:pt>
                <c:pt idx="116">
                  <c:v>49.5</c:v>
                </c:pt>
                <c:pt idx="117">
                  <c:v>49.7</c:v>
                </c:pt>
                <c:pt idx="118">
                  <c:v>49.9</c:v>
                </c:pt>
                <c:pt idx="119">
                  <c:v>50</c:v>
                </c:pt>
                <c:pt idx="120">
                  <c:v>51.4</c:v>
                </c:pt>
                <c:pt idx="121">
                  <c:v>52</c:v>
                </c:pt>
                <c:pt idx="122">
                  <c:v>51.2</c:v>
                </c:pt>
                <c:pt idx="123">
                  <c:v>50.6</c:v>
                </c:pt>
                <c:pt idx="124">
                  <c:v>49.9</c:v>
                </c:pt>
                <c:pt idx="125">
                  <c:v>49.3</c:v>
                </c:pt>
                <c:pt idx="126">
                  <c:v>49.6</c:v>
                </c:pt>
                <c:pt idx="127">
                  <c:v>49.9</c:v>
                </c:pt>
                <c:pt idx="128">
                  <c:v>50.6</c:v>
                </c:pt>
                <c:pt idx="129">
                  <c:v>51.2</c:v>
                </c:pt>
                <c:pt idx="130">
                  <c:v>50.7</c:v>
                </c:pt>
                <c:pt idx="131">
                  <c:v>49.1</c:v>
                </c:pt>
                <c:pt idx="132">
                  <c:v>48.9</c:v>
                </c:pt>
                <c:pt idx="133">
                  <c:v>49</c:v>
                </c:pt>
                <c:pt idx="134">
                  <c:v>50</c:v>
                </c:pt>
                <c:pt idx="135">
                  <c:v>50.1</c:v>
                </c:pt>
                <c:pt idx="136">
                  <c:v>50.9</c:v>
                </c:pt>
                <c:pt idx="137">
                  <c:v>49.3</c:v>
                </c:pt>
                <c:pt idx="138">
                  <c:v>48.1</c:v>
                </c:pt>
                <c:pt idx="139">
                  <c:v>49</c:v>
                </c:pt>
                <c:pt idx="140">
                  <c:v>48.6</c:v>
                </c:pt>
                <c:pt idx="141">
                  <c:v>49.9</c:v>
                </c:pt>
                <c:pt idx="142">
                  <c:v>49.8</c:v>
                </c:pt>
                <c:pt idx="143">
                  <c:v>49.1</c:v>
                </c:pt>
                <c:pt idx="144">
                  <c:v>48.1</c:v>
                </c:pt>
                <c:pt idx="145">
                  <c:v>48.3</c:v>
                </c:pt>
                <c:pt idx="146">
                  <c:v>48</c:v>
                </c:pt>
                <c:pt idx="147">
                  <c:v>49</c:v>
                </c:pt>
                <c:pt idx="148">
                  <c:v>49.9</c:v>
                </c:pt>
                <c:pt idx="149">
                  <c:v>49.7</c:v>
                </c:pt>
                <c:pt idx="150">
                  <c:v>47.7</c:v>
                </c:pt>
                <c:pt idx="151">
                  <c:v>47.6</c:v>
                </c:pt>
                <c:pt idx="152">
                  <c:v>49</c:v>
                </c:pt>
                <c:pt idx="153">
                  <c:v>47.8</c:v>
                </c:pt>
                <c:pt idx="154">
                  <c:v>48.1</c:v>
                </c:pt>
                <c:pt idx="155">
                  <c:v>48.3</c:v>
                </c:pt>
                <c:pt idx="156">
                  <c:v>48.1</c:v>
                </c:pt>
                <c:pt idx="157">
                  <c:v>48.1</c:v>
                </c:pt>
                <c:pt idx="158">
                  <c:v>47.4</c:v>
                </c:pt>
                <c:pt idx="159">
                  <c:v>47.2</c:v>
                </c:pt>
                <c:pt idx="160">
                  <c:v>48.8</c:v>
                </c:pt>
                <c:pt idx="161">
                  <c:v>46.3</c:v>
                </c:pt>
                <c:pt idx="162">
                  <c:v>47.7</c:v>
                </c:pt>
                <c:pt idx="163">
                  <c:v>46.9</c:v>
                </c:pt>
                <c:pt idx="164">
                  <c:v>46.8</c:v>
                </c:pt>
                <c:pt idx="165">
                  <c:v>47.2</c:v>
                </c:pt>
                <c:pt idx="166">
                  <c:v>47.6</c:v>
                </c:pt>
                <c:pt idx="167">
                  <c:v>46.6</c:v>
                </c:pt>
                <c:pt idx="168">
                  <c:v>46.2</c:v>
                </c:pt>
                <c:pt idx="169">
                  <c:v>47.4</c:v>
                </c:pt>
                <c:pt idx="170">
                  <c:v>47.1</c:v>
                </c:pt>
                <c:pt idx="171">
                  <c:v>45.8</c:v>
                </c:pt>
                <c:pt idx="172">
                  <c:v>46.6</c:v>
                </c:pt>
                <c:pt idx="173">
                  <c:v>47.2</c:v>
                </c:pt>
                <c:pt idx="174">
                  <c:v>45.2</c:v>
                </c:pt>
                <c:pt idx="175">
                  <c:v>45.8</c:v>
                </c:pt>
                <c:pt idx="176">
                  <c:v>46.8</c:v>
                </c:pt>
                <c:pt idx="177">
                  <c:v>46</c:v>
                </c:pt>
                <c:pt idx="178">
                  <c:v>45.4</c:v>
                </c:pt>
                <c:pt idx="179">
                  <c:v>45.5</c:v>
                </c:pt>
                <c:pt idx="180">
                  <c:v>45.6</c:v>
                </c:pt>
                <c:pt idx="181">
                  <c:v>46.4</c:v>
                </c:pt>
                <c:pt idx="182">
                  <c:v>44.8</c:v>
                </c:pt>
                <c:pt idx="183">
                  <c:v>45.4</c:v>
                </c:pt>
                <c:pt idx="184">
                  <c:v>44.8</c:v>
                </c:pt>
                <c:pt idx="185">
                  <c:v>44.7</c:v>
                </c:pt>
                <c:pt idx="186">
                  <c:v>45.3</c:v>
                </c:pt>
                <c:pt idx="187">
                  <c:v>45</c:v>
                </c:pt>
                <c:pt idx="188">
                  <c:v>43.9</c:v>
                </c:pt>
                <c:pt idx="189">
                  <c:v>45</c:v>
                </c:pt>
                <c:pt idx="190">
                  <c:v>44.8</c:v>
                </c:pt>
                <c:pt idx="191">
                  <c:v>44.3</c:v>
                </c:pt>
                <c:pt idx="192">
                  <c:v>43.6</c:v>
                </c:pt>
                <c:pt idx="193">
                  <c:v>44.3</c:v>
                </c:pt>
                <c:pt idx="194">
                  <c:v>43.8</c:v>
                </c:pt>
                <c:pt idx="195">
                  <c:v>43.6</c:v>
                </c:pt>
                <c:pt idx="196">
                  <c:v>44.1</c:v>
                </c:pt>
                <c:pt idx="197">
                  <c:v>44.5</c:v>
                </c:pt>
                <c:pt idx="198">
                  <c:v>43.1</c:v>
                </c:pt>
                <c:pt idx="199">
                  <c:v>43.2</c:v>
                </c:pt>
                <c:pt idx="200">
                  <c:v>44.1</c:v>
                </c:pt>
                <c:pt idx="201">
                  <c:v>43.4</c:v>
                </c:pt>
                <c:pt idx="202">
                  <c:v>43.1</c:v>
                </c:pt>
                <c:pt idx="203">
                  <c:v>42.9</c:v>
                </c:pt>
                <c:pt idx="204">
                  <c:v>42.6</c:v>
                </c:pt>
                <c:pt idx="205">
                  <c:v>43.2</c:v>
                </c:pt>
                <c:pt idx="206">
                  <c:v>43.3</c:v>
                </c:pt>
                <c:pt idx="207">
                  <c:v>42.4</c:v>
                </c:pt>
                <c:pt idx="208">
                  <c:v>42.6</c:v>
                </c:pt>
                <c:pt idx="209">
                  <c:v>43.3</c:v>
                </c:pt>
                <c:pt idx="210">
                  <c:v>42.1</c:v>
                </c:pt>
                <c:pt idx="211">
                  <c:v>42.8</c:v>
                </c:pt>
                <c:pt idx="212">
                  <c:v>42.2</c:v>
                </c:pt>
                <c:pt idx="213">
                  <c:v>41.5</c:v>
                </c:pt>
                <c:pt idx="214">
                  <c:v>42.5</c:v>
                </c:pt>
                <c:pt idx="215">
                  <c:v>41.9</c:v>
                </c:pt>
                <c:pt idx="216">
                  <c:v>41.8</c:v>
                </c:pt>
                <c:pt idx="217">
                  <c:v>42.5</c:v>
                </c:pt>
                <c:pt idx="218">
                  <c:v>41.3</c:v>
                </c:pt>
                <c:pt idx="219">
                  <c:v>41.6</c:v>
                </c:pt>
                <c:pt idx="220">
                  <c:v>42.2</c:v>
                </c:pt>
                <c:pt idx="221">
                  <c:v>42.3</c:v>
                </c:pt>
                <c:pt idx="222">
                  <c:v>40.9</c:v>
                </c:pt>
                <c:pt idx="223">
                  <c:v>42</c:v>
                </c:pt>
                <c:pt idx="224">
                  <c:v>40.9</c:v>
                </c:pt>
                <c:pt idx="225">
                  <c:v>41</c:v>
                </c:pt>
                <c:pt idx="226">
                  <c:v>41.5</c:v>
                </c:pt>
                <c:pt idx="227">
                  <c:v>40.299999999999997</c:v>
                </c:pt>
                <c:pt idx="228">
                  <c:v>40.9</c:v>
                </c:pt>
                <c:pt idx="229">
                  <c:v>40.4</c:v>
                </c:pt>
                <c:pt idx="230">
                  <c:v>40.200000000000003</c:v>
                </c:pt>
                <c:pt idx="231">
                  <c:v>40.5</c:v>
                </c:pt>
                <c:pt idx="232">
                  <c:v>40</c:v>
                </c:pt>
                <c:pt idx="233">
                  <c:v>40.5</c:v>
                </c:pt>
                <c:pt idx="234">
                  <c:v>40</c:v>
                </c:pt>
                <c:pt idx="235">
                  <c:v>39.6</c:v>
                </c:pt>
                <c:pt idx="236">
                  <c:v>39.9</c:v>
                </c:pt>
                <c:pt idx="237">
                  <c:v>39</c:v>
                </c:pt>
                <c:pt idx="238">
                  <c:v>39.799999999999997</c:v>
                </c:pt>
                <c:pt idx="239">
                  <c:v>39.200000000000003</c:v>
                </c:pt>
                <c:pt idx="240">
                  <c:v>38.9</c:v>
                </c:pt>
                <c:pt idx="241">
                  <c:v>39.299999999999997</c:v>
                </c:pt>
                <c:pt idx="242">
                  <c:v>39</c:v>
                </c:pt>
                <c:pt idx="243">
                  <c:v>39.5</c:v>
                </c:pt>
                <c:pt idx="244">
                  <c:v>39.200000000000003</c:v>
                </c:pt>
                <c:pt idx="245">
                  <c:v>38.200000000000003</c:v>
                </c:pt>
                <c:pt idx="246">
                  <c:v>39.299999999999997</c:v>
                </c:pt>
                <c:pt idx="247">
                  <c:v>39.1</c:v>
                </c:pt>
                <c:pt idx="248">
                  <c:v>38.4</c:v>
                </c:pt>
                <c:pt idx="249">
                  <c:v>38.4</c:v>
                </c:pt>
                <c:pt idx="250">
                  <c:v>38.299999999999997</c:v>
                </c:pt>
                <c:pt idx="251">
                  <c:v>37.700000000000003</c:v>
                </c:pt>
                <c:pt idx="252">
                  <c:v>38.1</c:v>
                </c:pt>
                <c:pt idx="253">
                  <c:v>37.5</c:v>
                </c:pt>
                <c:pt idx="254">
                  <c:v>37.200000000000003</c:v>
                </c:pt>
                <c:pt idx="255">
                  <c:v>37.4</c:v>
                </c:pt>
                <c:pt idx="256">
                  <c:v>37.799999999999997</c:v>
                </c:pt>
                <c:pt idx="257">
                  <c:v>37.5</c:v>
                </c:pt>
                <c:pt idx="258">
                  <c:v>37.4</c:v>
                </c:pt>
                <c:pt idx="259">
                  <c:v>36.9</c:v>
                </c:pt>
                <c:pt idx="260">
                  <c:v>37.4</c:v>
                </c:pt>
                <c:pt idx="261">
                  <c:v>36.700000000000003</c:v>
                </c:pt>
                <c:pt idx="262">
                  <c:v>36.799999999999997</c:v>
                </c:pt>
                <c:pt idx="263">
                  <c:v>36.9</c:v>
                </c:pt>
                <c:pt idx="264">
                  <c:v>36.6</c:v>
                </c:pt>
                <c:pt idx="265">
                  <c:v>36.6</c:v>
                </c:pt>
                <c:pt idx="266">
                  <c:v>36.799999999999997</c:v>
                </c:pt>
                <c:pt idx="267">
                  <c:v>36.1</c:v>
                </c:pt>
                <c:pt idx="268">
                  <c:v>36.200000000000003</c:v>
                </c:pt>
                <c:pt idx="269">
                  <c:v>35.700000000000003</c:v>
                </c:pt>
                <c:pt idx="270">
                  <c:v>36.299999999999997</c:v>
                </c:pt>
                <c:pt idx="271">
                  <c:v>36.5</c:v>
                </c:pt>
                <c:pt idx="272">
                  <c:v>35.5</c:v>
                </c:pt>
                <c:pt idx="273">
                  <c:v>35.799999999999997</c:v>
                </c:pt>
                <c:pt idx="274">
                  <c:v>35.700000000000003</c:v>
                </c:pt>
                <c:pt idx="275">
                  <c:v>35.4</c:v>
                </c:pt>
                <c:pt idx="276">
                  <c:v>36.200000000000003</c:v>
                </c:pt>
                <c:pt idx="277">
                  <c:v>35.799999999999997</c:v>
                </c:pt>
                <c:pt idx="278">
                  <c:v>35</c:v>
                </c:pt>
                <c:pt idx="279">
                  <c:v>34.9</c:v>
                </c:pt>
              </c:numCache>
            </c:numRef>
          </c:yVal>
          <c:smooth val="1"/>
        </c:ser>
        <c:axId val="101556608"/>
        <c:axId val="101558528"/>
      </c:scatterChart>
      <c:valAx>
        <c:axId val="10155660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101558528"/>
        <c:crossesAt val="-15"/>
        <c:crossBetween val="midCat"/>
      </c:valAx>
      <c:valAx>
        <c:axId val="101558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101556608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76"/>
          <c:y val="0.11779768216652108"/>
          <c:w val="0.23675000000000004"/>
          <c:h val="6.9084673871353933E-2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CPT-T-13-06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6404199475"/>
          <c:y val="0.13676748623692325"/>
          <c:w val="0.77356014873140322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'DCPT13_CPT-T-13-6'!$A$6:$C$6</c:f>
              <c:strCache>
                <c:ptCount val="1"/>
                <c:pt idx="0">
                  <c:v>Depth 1.5 m</c:v>
                </c:pt>
              </c:strCache>
            </c:strRef>
          </c:tx>
          <c:marker>
            <c:symbol val="none"/>
          </c:marker>
          <c:xVal>
            <c:numRef>
              <c:f>'DCPT13_CPT-T-13-6'!$A$9:$A$478</c:f>
              <c:numCache>
                <c:formatCode>General</c:formatCode>
                <c:ptCount val="470"/>
                <c:pt idx="0">
                  <c:v>1.6</c:v>
                </c:pt>
                <c:pt idx="1">
                  <c:v>2.4</c:v>
                </c:pt>
                <c:pt idx="2">
                  <c:v>2.8</c:v>
                </c:pt>
                <c:pt idx="3">
                  <c:v>3.6</c:v>
                </c:pt>
                <c:pt idx="4">
                  <c:v>4</c:v>
                </c:pt>
                <c:pt idx="5">
                  <c:v>4.5999999999999996</c:v>
                </c:pt>
                <c:pt idx="6">
                  <c:v>5.4</c:v>
                </c:pt>
                <c:pt idx="7">
                  <c:v>6.2</c:v>
                </c:pt>
                <c:pt idx="8">
                  <c:v>7</c:v>
                </c:pt>
                <c:pt idx="9">
                  <c:v>7.6</c:v>
                </c:pt>
                <c:pt idx="10">
                  <c:v>8.1999999999999993</c:v>
                </c:pt>
                <c:pt idx="11">
                  <c:v>9</c:v>
                </c:pt>
                <c:pt idx="12">
                  <c:v>9.6</c:v>
                </c:pt>
                <c:pt idx="13">
                  <c:v>10.4</c:v>
                </c:pt>
                <c:pt idx="14">
                  <c:v>10.8</c:v>
                </c:pt>
                <c:pt idx="15">
                  <c:v>11.6</c:v>
                </c:pt>
                <c:pt idx="16">
                  <c:v>12.4</c:v>
                </c:pt>
                <c:pt idx="17">
                  <c:v>12.8</c:v>
                </c:pt>
                <c:pt idx="18">
                  <c:v>13.6</c:v>
                </c:pt>
                <c:pt idx="19">
                  <c:v>14.4</c:v>
                </c:pt>
                <c:pt idx="20">
                  <c:v>15</c:v>
                </c:pt>
                <c:pt idx="21">
                  <c:v>15.8</c:v>
                </c:pt>
                <c:pt idx="22">
                  <c:v>16</c:v>
                </c:pt>
                <c:pt idx="23">
                  <c:v>17</c:v>
                </c:pt>
                <c:pt idx="24">
                  <c:v>17.8</c:v>
                </c:pt>
                <c:pt idx="25">
                  <c:v>18.2</c:v>
                </c:pt>
                <c:pt idx="26">
                  <c:v>18.8</c:v>
                </c:pt>
                <c:pt idx="27">
                  <c:v>19.399999999999999</c:v>
                </c:pt>
                <c:pt idx="28">
                  <c:v>20</c:v>
                </c:pt>
                <c:pt idx="29">
                  <c:v>20.6</c:v>
                </c:pt>
                <c:pt idx="30">
                  <c:v>21</c:v>
                </c:pt>
                <c:pt idx="31">
                  <c:v>21.8</c:v>
                </c:pt>
                <c:pt idx="32">
                  <c:v>22.6</c:v>
                </c:pt>
                <c:pt idx="33">
                  <c:v>23.4</c:v>
                </c:pt>
                <c:pt idx="34">
                  <c:v>24</c:v>
                </c:pt>
                <c:pt idx="35">
                  <c:v>24.2</c:v>
                </c:pt>
                <c:pt idx="36">
                  <c:v>25.2</c:v>
                </c:pt>
                <c:pt idx="37">
                  <c:v>25.8</c:v>
                </c:pt>
                <c:pt idx="38">
                  <c:v>26.6</c:v>
                </c:pt>
                <c:pt idx="39">
                  <c:v>27.2</c:v>
                </c:pt>
                <c:pt idx="40">
                  <c:v>27.6</c:v>
                </c:pt>
                <c:pt idx="41">
                  <c:v>28.4</c:v>
                </c:pt>
                <c:pt idx="42">
                  <c:v>29.2</c:v>
                </c:pt>
                <c:pt idx="43">
                  <c:v>29.6</c:v>
                </c:pt>
                <c:pt idx="44">
                  <c:v>30.8</c:v>
                </c:pt>
                <c:pt idx="45">
                  <c:v>31.4</c:v>
                </c:pt>
                <c:pt idx="46">
                  <c:v>32.200000000000003</c:v>
                </c:pt>
                <c:pt idx="47">
                  <c:v>32.799999999999997</c:v>
                </c:pt>
                <c:pt idx="48">
                  <c:v>33.200000000000003</c:v>
                </c:pt>
                <c:pt idx="49">
                  <c:v>34</c:v>
                </c:pt>
                <c:pt idx="50">
                  <c:v>34.4</c:v>
                </c:pt>
                <c:pt idx="51">
                  <c:v>34.799999999999997</c:v>
                </c:pt>
                <c:pt idx="52">
                  <c:v>35.6</c:v>
                </c:pt>
                <c:pt idx="53">
                  <c:v>36</c:v>
                </c:pt>
                <c:pt idx="54">
                  <c:v>36.799999999999997</c:v>
                </c:pt>
                <c:pt idx="55">
                  <c:v>37.4</c:v>
                </c:pt>
                <c:pt idx="56">
                  <c:v>38.6</c:v>
                </c:pt>
                <c:pt idx="57">
                  <c:v>39.200000000000003</c:v>
                </c:pt>
                <c:pt idx="58">
                  <c:v>39.799999999999997</c:v>
                </c:pt>
                <c:pt idx="59">
                  <c:v>40.6</c:v>
                </c:pt>
                <c:pt idx="60">
                  <c:v>41.2</c:v>
                </c:pt>
                <c:pt idx="61">
                  <c:v>41.8</c:v>
                </c:pt>
                <c:pt idx="62">
                  <c:v>42.6</c:v>
                </c:pt>
                <c:pt idx="63">
                  <c:v>43.2</c:v>
                </c:pt>
                <c:pt idx="64">
                  <c:v>43.8</c:v>
                </c:pt>
                <c:pt idx="65">
                  <c:v>44.6</c:v>
                </c:pt>
                <c:pt idx="66">
                  <c:v>45</c:v>
                </c:pt>
                <c:pt idx="67">
                  <c:v>45.6</c:v>
                </c:pt>
                <c:pt idx="68">
                  <c:v>46.2</c:v>
                </c:pt>
                <c:pt idx="69">
                  <c:v>47.2</c:v>
                </c:pt>
                <c:pt idx="70">
                  <c:v>47.6</c:v>
                </c:pt>
                <c:pt idx="71">
                  <c:v>48.2</c:v>
                </c:pt>
                <c:pt idx="72">
                  <c:v>49</c:v>
                </c:pt>
                <c:pt idx="73">
                  <c:v>49.4</c:v>
                </c:pt>
                <c:pt idx="74">
                  <c:v>50</c:v>
                </c:pt>
                <c:pt idx="75">
                  <c:v>50.8</c:v>
                </c:pt>
                <c:pt idx="76">
                  <c:v>51.2</c:v>
                </c:pt>
                <c:pt idx="77">
                  <c:v>52</c:v>
                </c:pt>
                <c:pt idx="78">
                  <c:v>53</c:v>
                </c:pt>
                <c:pt idx="79">
                  <c:v>53.4</c:v>
                </c:pt>
                <c:pt idx="80">
                  <c:v>54.2</c:v>
                </c:pt>
                <c:pt idx="81">
                  <c:v>54.8</c:v>
                </c:pt>
                <c:pt idx="82">
                  <c:v>55.4</c:v>
                </c:pt>
                <c:pt idx="83">
                  <c:v>56</c:v>
                </c:pt>
                <c:pt idx="84">
                  <c:v>56.6</c:v>
                </c:pt>
                <c:pt idx="85">
                  <c:v>57.4</c:v>
                </c:pt>
                <c:pt idx="86">
                  <c:v>57.8</c:v>
                </c:pt>
                <c:pt idx="87">
                  <c:v>58.6</c:v>
                </c:pt>
                <c:pt idx="88">
                  <c:v>59.2</c:v>
                </c:pt>
                <c:pt idx="89">
                  <c:v>59.8</c:v>
                </c:pt>
                <c:pt idx="90">
                  <c:v>60.6</c:v>
                </c:pt>
                <c:pt idx="91">
                  <c:v>61.2</c:v>
                </c:pt>
                <c:pt idx="92">
                  <c:v>61.6</c:v>
                </c:pt>
                <c:pt idx="93">
                  <c:v>62.4</c:v>
                </c:pt>
                <c:pt idx="94">
                  <c:v>63.4</c:v>
                </c:pt>
                <c:pt idx="95">
                  <c:v>64</c:v>
                </c:pt>
                <c:pt idx="96">
                  <c:v>64.599999999999994</c:v>
                </c:pt>
                <c:pt idx="97">
                  <c:v>65.400000000000006</c:v>
                </c:pt>
                <c:pt idx="98">
                  <c:v>66</c:v>
                </c:pt>
                <c:pt idx="99">
                  <c:v>66.2</c:v>
                </c:pt>
                <c:pt idx="100">
                  <c:v>67.2</c:v>
                </c:pt>
                <c:pt idx="101">
                  <c:v>68</c:v>
                </c:pt>
                <c:pt idx="102">
                  <c:v>68.2</c:v>
                </c:pt>
                <c:pt idx="103">
                  <c:v>69</c:v>
                </c:pt>
                <c:pt idx="104">
                  <c:v>69.400000000000006</c:v>
                </c:pt>
                <c:pt idx="105">
                  <c:v>70</c:v>
                </c:pt>
                <c:pt idx="106">
                  <c:v>71</c:v>
                </c:pt>
                <c:pt idx="107">
                  <c:v>71.400000000000006</c:v>
                </c:pt>
                <c:pt idx="108">
                  <c:v>72.2</c:v>
                </c:pt>
                <c:pt idx="109">
                  <c:v>72.599999999999994</c:v>
                </c:pt>
                <c:pt idx="110">
                  <c:v>73.400000000000006</c:v>
                </c:pt>
                <c:pt idx="111">
                  <c:v>73.8</c:v>
                </c:pt>
                <c:pt idx="112">
                  <c:v>74</c:v>
                </c:pt>
                <c:pt idx="113">
                  <c:v>75</c:v>
                </c:pt>
                <c:pt idx="114">
                  <c:v>75.400000000000006</c:v>
                </c:pt>
                <c:pt idx="115">
                  <c:v>76</c:v>
                </c:pt>
                <c:pt idx="116">
                  <c:v>76.8</c:v>
                </c:pt>
                <c:pt idx="117">
                  <c:v>77.2</c:v>
                </c:pt>
                <c:pt idx="118">
                  <c:v>78.2</c:v>
                </c:pt>
                <c:pt idx="119">
                  <c:v>78.8</c:v>
                </c:pt>
                <c:pt idx="120">
                  <c:v>79.400000000000006</c:v>
                </c:pt>
                <c:pt idx="121">
                  <c:v>80.2</c:v>
                </c:pt>
                <c:pt idx="122">
                  <c:v>80.400000000000006</c:v>
                </c:pt>
                <c:pt idx="123">
                  <c:v>81.2</c:v>
                </c:pt>
                <c:pt idx="124">
                  <c:v>82.2</c:v>
                </c:pt>
                <c:pt idx="125">
                  <c:v>82.6</c:v>
                </c:pt>
                <c:pt idx="126">
                  <c:v>83.2</c:v>
                </c:pt>
                <c:pt idx="127">
                  <c:v>83.6</c:v>
                </c:pt>
                <c:pt idx="128">
                  <c:v>84.4</c:v>
                </c:pt>
                <c:pt idx="129">
                  <c:v>85.2</c:v>
                </c:pt>
                <c:pt idx="130">
                  <c:v>85.4</c:v>
                </c:pt>
                <c:pt idx="131">
                  <c:v>86.6</c:v>
                </c:pt>
                <c:pt idx="132">
                  <c:v>87.2</c:v>
                </c:pt>
                <c:pt idx="133">
                  <c:v>88</c:v>
                </c:pt>
                <c:pt idx="134">
                  <c:v>88.6</c:v>
                </c:pt>
                <c:pt idx="135">
                  <c:v>89.2</c:v>
                </c:pt>
                <c:pt idx="136">
                  <c:v>89.8</c:v>
                </c:pt>
                <c:pt idx="137">
                  <c:v>90.6</c:v>
                </c:pt>
                <c:pt idx="138">
                  <c:v>91</c:v>
                </c:pt>
                <c:pt idx="139">
                  <c:v>91.6</c:v>
                </c:pt>
                <c:pt idx="140">
                  <c:v>92.4</c:v>
                </c:pt>
                <c:pt idx="141">
                  <c:v>93.2</c:v>
                </c:pt>
                <c:pt idx="142">
                  <c:v>94</c:v>
                </c:pt>
                <c:pt idx="143">
                  <c:v>94.8</c:v>
                </c:pt>
                <c:pt idx="144">
                  <c:v>95.4</c:v>
                </c:pt>
                <c:pt idx="145">
                  <c:v>95.6</c:v>
                </c:pt>
                <c:pt idx="146">
                  <c:v>96.6</c:v>
                </c:pt>
                <c:pt idx="147">
                  <c:v>97.6</c:v>
                </c:pt>
                <c:pt idx="148">
                  <c:v>97.8</c:v>
                </c:pt>
                <c:pt idx="149">
                  <c:v>98.6</c:v>
                </c:pt>
                <c:pt idx="150">
                  <c:v>99.2</c:v>
                </c:pt>
                <c:pt idx="151">
                  <c:v>99.8</c:v>
                </c:pt>
                <c:pt idx="152">
                  <c:v>101.2</c:v>
                </c:pt>
                <c:pt idx="153">
                  <c:v>102.6</c:v>
                </c:pt>
                <c:pt idx="154">
                  <c:v>104</c:v>
                </c:pt>
                <c:pt idx="155">
                  <c:v>105.4</c:v>
                </c:pt>
                <c:pt idx="156">
                  <c:v>106.4</c:v>
                </c:pt>
                <c:pt idx="157">
                  <c:v>107.8</c:v>
                </c:pt>
                <c:pt idx="158">
                  <c:v>109.4</c:v>
                </c:pt>
                <c:pt idx="159">
                  <c:v>110.4</c:v>
                </c:pt>
                <c:pt idx="160">
                  <c:v>112.2</c:v>
                </c:pt>
                <c:pt idx="161">
                  <c:v>113.6</c:v>
                </c:pt>
                <c:pt idx="162">
                  <c:v>114.8</c:v>
                </c:pt>
                <c:pt idx="163">
                  <c:v>116.2</c:v>
                </c:pt>
                <c:pt idx="164">
                  <c:v>117.4</c:v>
                </c:pt>
                <c:pt idx="165">
                  <c:v>119</c:v>
                </c:pt>
                <c:pt idx="166">
                  <c:v>120.6</c:v>
                </c:pt>
                <c:pt idx="167">
                  <c:v>121.8</c:v>
                </c:pt>
                <c:pt idx="168">
                  <c:v>123.4</c:v>
                </c:pt>
                <c:pt idx="169">
                  <c:v>124.6</c:v>
                </c:pt>
                <c:pt idx="170">
                  <c:v>125.6</c:v>
                </c:pt>
                <c:pt idx="171">
                  <c:v>126.8</c:v>
                </c:pt>
                <c:pt idx="172">
                  <c:v>128.19999999999999</c:v>
                </c:pt>
                <c:pt idx="173">
                  <c:v>129.4</c:v>
                </c:pt>
                <c:pt idx="174">
                  <c:v>130.6</c:v>
                </c:pt>
                <c:pt idx="175">
                  <c:v>132</c:v>
                </c:pt>
                <c:pt idx="176">
                  <c:v>133.4</c:v>
                </c:pt>
                <c:pt idx="177">
                  <c:v>134.6</c:v>
                </c:pt>
                <c:pt idx="178">
                  <c:v>136</c:v>
                </c:pt>
                <c:pt idx="179">
                  <c:v>137.6</c:v>
                </c:pt>
                <c:pt idx="180">
                  <c:v>139</c:v>
                </c:pt>
                <c:pt idx="181">
                  <c:v>140.19999999999999</c:v>
                </c:pt>
                <c:pt idx="182">
                  <c:v>141.80000000000001</c:v>
                </c:pt>
                <c:pt idx="183">
                  <c:v>143.6</c:v>
                </c:pt>
                <c:pt idx="184">
                  <c:v>145</c:v>
                </c:pt>
                <c:pt idx="185">
                  <c:v>146.6</c:v>
                </c:pt>
                <c:pt idx="186">
                  <c:v>148.4</c:v>
                </c:pt>
                <c:pt idx="187">
                  <c:v>149.80000000000001</c:v>
                </c:pt>
                <c:pt idx="188">
                  <c:v>151</c:v>
                </c:pt>
                <c:pt idx="189">
                  <c:v>152.6</c:v>
                </c:pt>
                <c:pt idx="190">
                  <c:v>154.19999999999999</c:v>
                </c:pt>
                <c:pt idx="191">
                  <c:v>155.6</c:v>
                </c:pt>
                <c:pt idx="192">
                  <c:v>157</c:v>
                </c:pt>
                <c:pt idx="193">
                  <c:v>158.19999999999999</c:v>
                </c:pt>
                <c:pt idx="194">
                  <c:v>159.6</c:v>
                </c:pt>
                <c:pt idx="195">
                  <c:v>160.80000000000001</c:v>
                </c:pt>
                <c:pt idx="196">
                  <c:v>162.4</c:v>
                </c:pt>
                <c:pt idx="197">
                  <c:v>164</c:v>
                </c:pt>
                <c:pt idx="198">
                  <c:v>165.2</c:v>
                </c:pt>
                <c:pt idx="199">
                  <c:v>166.6</c:v>
                </c:pt>
                <c:pt idx="200">
                  <c:v>168.2</c:v>
                </c:pt>
                <c:pt idx="201">
                  <c:v>169.4</c:v>
                </c:pt>
                <c:pt idx="202">
                  <c:v>171</c:v>
                </c:pt>
                <c:pt idx="203">
                  <c:v>172.8</c:v>
                </c:pt>
                <c:pt idx="204">
                  <c:v>174.6</c:v>
                </c:pt>
                <c:pt idx="205">
                  <c:v>175.8</c:v>
                </c:pt>
                <c:pt idx="206">
                  <c:v>177</c:v>
                </c:pt>
                <c:pt idx="207">
                  <c:v>178.6</c:v>
                </c:pt>
                <c:pt idx="208">
                  <c:v>180</c:v>
                </c:pt>
                <c:pt idx="209">
                  <c:v>181.6</c:v>
                </c:pt>
                <c:pt idx="210">
                  <c:v>183.2</c:v>
                </c:pt>
                <c:pt idx="211">
                  <c:v>184.8</c:v>
                </c:pt>
                <c:pt idx="212">
                  <c:v>186.4</c:v>
                </c:pt>
                <c:pt idx="213">
                  <c:v>188</c:v>
                </c:pt>
                <c:pt idx="214">
                  <c:v>189.6</c:v>
                </c:pt>
                <c:pt idx="215">
                  <c:v>190.8</c:v>
                </c:pt>
                <c:pt idx="216">
                  <c:v>192.6</c:v>
                </c:pt>
                <c:pt idx="217">
                  <c:v>194</c:v>
                </c:pt>
                <c:pt idx="218">
                  <c:v>195.6</c:v>
                </c:pt>
                <c:pt idx="219">
                  <c:v>196.8</c:v>
                </c:pt>
                <c:pt idx="220">
                  <c:v>198.2</c:v>
                </c:pt>
                <c:pt idx="221">
                  <c:v>199.6</c:v>
                </c:pt>
                <c:pt idx="222">
                  <c:v>202</c:v>
                </c:pt>
                <c:pt idx="223">
                  <c:v>204.2</c:v>
                </c:pt>
                <c:pt idx="224">
                  <c:v>206.4</c:v>
                </c:pt>
                <c:pt idx="225">
                  <c:v>209</c:v>
                </c:pt>
                <c:pt idx="226">
                  <c:v>211.2</c:v>
                </c:pt>
                <c:pt idx="227">
                  <c:v>213.6</c:v>
                </c:pt>
                <c:pt idx="228">
                  <c:v>215.8</c:v>
                </c:pt>
                <c:pt idx="229">
                  <c:v>218.2</c:v>
                </c:pt>
                <c:pt idx="230">
                  <c:v>220.6</c:v>
                </c:pt>
                <c:pt idx="231">
                  <c:v>223.4</c:v>
                </c:pt>
                <c:pt idx="232">
                  <c:v>226</c:v>
                </c:pt>
                <c:pt idx="233">
                  <c:v>228.8</c:v>
                </c:pt>
                <c:pt idx="234">
                  <c:v>231.4</c:v>
                </c:pt>
                <c:pt idx="235">
                  <c:v>234.2</c:v>
                </c:pt>
                <c:pt idx="236">
                  <c:v>236.4</c:v>
                </c:pt>
                <c:pt idx="237">
                  <c:v>238.8</c:v>
                </c:pt>
                <c:pt idx="238">
                  <c:v>241.2</c:v>
                </c:pt>
                <c:pt idx="239">
                  <c:v>243.6</c:v>
                </c:pt>
                <c:pt idx="240">
                  <c:v>246.4</c:v>
                </c:pt>
                <c:pt idx="241">
                  <c:v>248.8</c:v>
                </c:pt>
                <c:pt idx="242">
                  <c:v>251.2</c:v>
                </c:pt>
                <c:pt idx="243">
                  <c:v>253.4</c:v>
                </c:pt>
                <c:pt idx="244">
                  <c:v>256</c:v>
                </c:pt>
                <c:pt idx="245">
                  <c:v>258.39999999999998</c:v>
                </c:pt>
                <c:pt idx="246">
                  <c:v>260.60000000000002</c:v>
                </c:pt>
                <c:pt idx="247">
                  <c:v>263.39999999999998</c:v>
                </c:pt>
                <c:pt idx="248">
                  <c:v>266.2</c:v>
                </c:pt>
                <c:pt idx="249">
                  <c:v>268.8</c:v>
                </c:pt>
                <c:pt idx="250">
                  <c:v>271.60000000000002</c:v>
                </c:pt>
                <c:pt idx="251">
                  <c:v>273.8</c:v>
                </c:pt>
                <c:pt idx="252">
                  <c:v>276.60000000000002</c:v>
                </c:pt>
                <c:pt idx="253">
                  <c:v>278.8</c:v>
                </c:pt>
                <c:pt idx="254">
                  <c:v>281.2</c:v>
                </c:pt>
                <c:pt idx="255">
                  <c:v>284</c:v>
                </c:pt>
                <c:pt idx="256">
                  <c:v>286.8</c:v>
                </c:pt>
                <c:pt idx="257">
                  <c:v>289</c:v>
                </c:pt>
                <c:pt idx="258">
                  <c:v>291.8</c:v>
                </c:pt>
                <c:pt idx="259">
                  <c:v>294.2</c:v>
                </c:pt>
                <c:pt idx="260">
                  <c:v>296.60000000000002</c:v>
                </c:pt>
                <c:pt idx="261">
                  <c:v>299.39999999999998</c:v>
                </c:pt>
                <c:pt idx="262">
                  <c:v>302.2</c:v>
                </c:pt>
                <c:pt idx="263">
                  <c:v>304.39999999999998</c:v>
                </c:pt>
                <c:pt idx="264">
                  <c:v>306.60000000000002</c:v>
                </c:pt>
                <c:pt idx="265">
                  <c:v>309.2</c:v>
                </c:pt>
                <c:pt idx="266">
                  <c:v>311.8</c:v>
                </c:pt>
                <c:pt idx="267">
                  <c:v>314.60000000000002</c:v>
                </c:pt>
                <c:pt idx="268">
                  <c:v>317.2</c:v>
                </c:pt>
                <c:pt idx="269">
                  <c:v>319.8</c:v>
                </c:pt>
                <c:pt idx="270">
                  <c:v>322.39999999999998</c:v>
                </c:pt>
                <c:pt idx="271">
                  <c:v>324.60000000000002</c:v>
                </c:pt>
                <c:pt idx="272">
                  <c:v>326.8</c:v>
                </c:pt>
                <c:pt idx="273">
                  <c:v>329.2</c:v>
                </c:pt>
                <c:pt idx="274">
                  <c:v>331.4</c:v>
                </c:pt>
                <c:pt idx="275">
                  <c:v>333.8</c:v>
                </c:pt>
                <c:pt idx="276">
                  <c:v>336.6</c:v>
                </c:pt>
                <c:pt idx="277">
                  <c:v>339</c:v>
                </c:pt>
                <c:pt idx="278">
                  <c:v>341.6</c:v>
                </c:pt>
                <c:pt idx="279">
                  <c:v>344.2</c:v>
                </c:pt>
                <c:pt idx="280">
                  <c:v>350</c:v>
                </c:pt>
              </c:numCache>
            </c:numRef>
          </c:xVal>
          <c:yVal>
            <c:numRef>
              <c:f>'DCPT13_CPT-T-13-6'!$C$9:$C$478</c:f>
              <c:numCache>
                <c:formatCode>0.00</c:formatCode>
                <c:ptCount val="470"/>
                <c:pt idx="0">
                  <c:v>6.0138726791802783</c:v>
                </c:pt>
                <c:pt idx="1">
                  <c:v>6.0852237109671634</c:v>
                </c:pt>
                <c:pt idx="2">
                  <c:v>6.176960751836015</c:v>
                </c:pt>
                <c:pt idx="3">
                  <c:v>6.2992768063278168</c:v>
                </c:pt>
                <c:pt idx="4">
                  <c:v>6.3196628154097834</c:v>
                </c:pt>
                <c:pt idx="5">
                  <c:v>6.2585047881638829</c:v>
                </c:pt>
                <c:pt idx="6">
                  <c:v>6.1056097200491299</c:v>
                </c:pt>
                <c:pt idx="7">
                  <c:v>6.1259957291310974</c:v>
                </c:pt>
                <c:pt idx="8">
                  <c:v>6.176960751836015</c:v>
                </c:pt>
                <c:pt idx="9">
                  <c:v>6.2992768063278168</c:v>
                </c:pt>
                <c:pt idx="10">
                  <c:v>6.064837701885196</c:v>
                </c:pt>
                <c:pt idx="11">
                  <c:v>6.2381187790819155</c:v>
                </c:pt>
                <c:pt idx="12">
                  <c:v>6.3502418290327345</c:v>
                </c:pt>
                <c:pt idx="13">
                  <c:v>6.2686977927048666</c:v>
                </c:pt>
                <c:pt idx="14">
                  <c:v>6.2075397654589652</c:v>
                </c:pt>
                <c:pt idx="15">
                  <c:v>6.1158027245901136</c:v>
                </c:pt>
                <c:pt idx="16">
                  <c:v>5.9934866700983109</c:v>
                </c:pt>
                <c:pt idx="17">
                  <c:v>6.0444516928032286</c:v>
                </c:pt>
                <c:pt idx="18">
                  <c:v>6.1565747427540476</c:v>
                </c:pt>
                <c:pt idx="19">
                  <c:v>6.2483117836228992</c:v>
                </c:pt>
                <c:pt idx="20">
                  <c:v>6.0750307064261797</c:v>
                </c:pt>
                <c:pt idx="21">
                  <c:v>6.0240656837212621</c:v>
                </c:pt>
                <c:pt idx="22">
                  <c:v>6.0954167155081462</c:v>
                </c:pt>
                <c:pt idx="23">
                  <c:v>6.1565747427540476</c:v>
                </c:pt>
                <c:pt idx="24">
                  <c:v>6.2075397654589652</c:v>
                </c:pt>
                <c:pt idx="25">
                  <c:v>5.9934866700983109</c:v>
                </c:pt>
                <c:pt idx="26">
                  <c:v>5.911942633770443</c:v>
                </c:pt>
                <c:pt idx="27">
                  <c:v>5.9323286428524105</c:v>
                </c:pt>
                <c:pt idx="28">
                  <c:v>5.9731006610163444</c:v>
                </c:pt>
                <c:pt idx="29">
                  <c:v>5.952714651934377</c:v>
                </c:pt>
                <c:pt idx="30">
                  <c:v>6.0444516928032286</c:v>
                </c:pt>
                <c:pt idx="31">
                  <c:v>6.1056097200491299</c:v>
                </c:pt>
                <c:pt idx="32">
                  <c:v>6.0750307064261797</c:v>
                </c:pt>
                <c:pt idx="33">
                  <c:v>5.8303985974425752</c:v>
                </c:pt>
                <c:pt idx="34">
                  <c:v>5.7896265792786403</c:v>
                </c:pt>
                <c:pt idx="35">
                  <c:v>5.8609776110655254</c:v>
                </c:pt>
                <c:pt idx="36">
                  <c:v>6.0444516928032286</c:v>
                </c:pt>
                <c:pt idx="37">
                  <c:v>5.952714651934377</c:v>
                </c:pt>
                <c:pt idx="38">
                  <c:v>5.7896265792786403</c:v>
                </c:pt>
                <c:pt idx="39">
                  <c:v>5.7386615565737227</c:v>
                </c:pt>
                <c:pt idx="40">
                  <c:v>5.8609776110655254</c:v>
                </c:pt>
                <c:pt idx="41">
                  <c:v>6.0138726791802783</c:v>
                </c:pt>
                <c:pt idx="42">
                  <c:v>5.8915566246884756</c:v>
                </c:pt>
                <c:pt idx="43">
                  <c:v>5.7896265792786403</c:v>
                </c:pt>
                <c:pt idx="44">
                  <c:v>5.6469245157048711</c:v>
                </c:pt>
                <c:pt idx="45">
                  <c:v>5.7590475656556901</c:v>
                </c:pt>
                <c:pt idx="46">
                  <c:v>5.840591601983558</c:v>
                </c:pt>
                <c:pt idx="47">
                  <c:v>5.911942633770443</c:v>
                </c:pt>
                <c:pt idx="48">
                  <c:v>5.8202055929015915</c:v>
                </c:pt>
                <c:pt idx="49">
                  <c:v>5.6061524975409371</c:v>
                </c:pt>
                <c:pt idx="50">
                  <c:v>5.687696533868805</c:v>
                </c:pt>
                <c:pt idx="51">
                  <c:v>5.7896265792786403</c:v>
                </c:pt>
                <c:pt idx="52">
                  <c:v>5.8303985974425752</c:v>
                </c:pt>
                <c:pt idx="53">
                  <c:v>5.7182755474917562</c:v>
                </c:pt>
                <c:pt idx="54">
                  <c:v>5.5144154566720855</c:v>
                </c:pt>
                <c:pt idx="55">
                  <c:v>5.5959594929999534</c:v>
                </c:pt>
                <c:pt idx="56">
                  <c:v>5.7284685520327399</c:v>
                </c:pt>
                <c:pt idx="57">
                  <c:v>5.8202055929015915</c:v>
                </c:pt>
                <c:pt idx="58">
                  <c:v>5.7080825429507724</c:v>
                </c:pt>
                <c:pt idx="59">
                  <c:v>5.5755734839179869</c:v>
                </c:pt>
                <c:pt idx="60">
                  <c:v>5.5042224521311018</c:v>
                </c:pt>
                <c:pt idx="61">
                  <c:v>5.4430644248852005</c:v>
                </c:pt>
                <c:pt idx="62">
                  <c:v>5.5959594929999534</c:v>
                </c:pt>
                <c:pt idx="63">
                  <c:v>5.6775035293278222</c:v>
                </c:pt>
                <c:pt idx="64">
                  <c:v>5.687696533868805</c:v>
                </c:pt>
                <c:pt idx="65">
                  <c:v>5.6775035293278222</c:v>
                </c:pt>
                <c:pt idx="66">
                  <c:v>5.5551874748360195</c:v>
                </c:pt>
                <c:pt idx="67">
                  <c:v>5.3819063976392991</c:v>
                </c:pt>
                <c:pt idx="68">
                  <c:v>5.5857664884589697</c:v>
                </c:pt>
                <c:pt idx="69">
                  <c:v>5.5959594929999534</c:v>
                </c:pt>
                <c:pt idx="70">
                  <c:v>5.6571175202458548</c:v>
                </c:pt>
                <c:pt idx="71">
                  <c:v>5.5653804793770032</c:v>
                </c:pt>
                <c:pt idx="72">
                  <c:v>5.4430644248852005</c:v>
                </c:pt>
                <c:pt idx="73">
                  <c:v>5.3920994021802828</c:v>
                </c:pt>
                <c:pt idx="74">
                  <c:v>5.5959594929999534</c:v>
                </c:pt>
                <c:pt idx="75">
                  <c:v>5.6367315111638874</c:v>
                </c:pt>
                <c:pt idx="76">
                  <c:v>5.4124854112622502</c:v>
                </c:pt>
                <c:pt idx="77">
                  <c:v>5.3920994021802828</c:v>
                </c:pt>
                <c:pt idx="78">
                  <c:v>5.3411343794753652</c:v>
                </c:pt>
                <c:pt idx="79">
                  <c:v>5.4736434385081516</c:v>
                </c:pt>
                <c:pt idx="80">
                  <c:v>5.5653804793770032</c:v>
                </c:pt>
                <c:pt idx="81">
                  <c:v>5.6061524975409371</c:v>
                </c:pt>
                <c:pt idx="82">
                  <c:v>5.4736434385081516</c:v>
                </c:pt>
                <c:pt idx="83">
                  <c:v>5.3003623613114312</c:v>
                </c:pt>
                <c:pt idx="84">
                  <c:v>5.2595903431474973</c:v>
                </c:pt>
                <c:pt idx="85">
                  <c:v>5.4532574294261842</c:v>
                </c:pt>
                <c:pt idx="86">
                  <c:v>5.4430644248852005</c:v>
                </c:pt>
                <c:pt idx="87">
                  <c:v>5.5348014657540521</c:v>
                </c:pt>
                <c:pt idx="88">
                  <c:v>5.4532574294261842</c:v>
                </c:pt>
                <c:pt idx="89">
                  <c:v>5.3003623613114312</c:v>
                </c:pt>
                <c:pt idx="90">
                  <c:v>5.269783347688481</c:v>
                </c:pt>
                <c:pt idx="91">
                  <c:v>5.2392043340655299</c:v>
                </c:pt>
                <c:pt idx="92">
                  <c:v>5.3717133930983163</c:v>
                </c:pt>
                <c:pt idx="93">
                  <c:v>5.5144154566720855</c:v>
                </c:pt>
                <c:pt idx="94">
                  <c:v>5.4328714203442168</c:v>
                </c:pt>
                <c:pt idx="95">
                  <c:v>5.2901693567704475</c:v>
                </c:pt>
                <c:pt idx="96">
                  <c:v>5.2290113295245462</c:v>
                </c:pt>
                <c:pt idx="97">
                  <c:v>5.2392043340655299</c:v>
                </c:pt>
                <c:pt idx="98">
                  <c:v>5.4124854112622502</c:v>
                </c:pt>
                <c:pt idx="99">
                  <c:v>5.422678415803234</c:v>
                </c:pt>
                <c:pt idx="100">
                  <c:v>5.269783347688481</c:v>
                </c:pt>
                <c:pt idx="101">
                  <c:v>5.157660297737662</c:v>
                </c:pt>
                <c:pt idx="102">
                  <c:v>5.2595903431474973</c:v>
                </c:pt>
                <c:pt idx="103">
                  <c:v>5.2392043340655299</c:v>
                </c:pt>
                <c:pt idx="104">
                  <c:v>5.3411343794753652</c:v>
                </c:pt>
                <c:pt idx="105">
                  <c:v>5.422678415803234</c:v>
                </c:pt>
                <c:pt idx="106">
                  <c:v>5.269783347688481</c:v>
                </c:pt>
                <c:pt idx="107">
                  <c:v>5.0965022704917615</c:v>
                </c:pt>
                <c:pt idx="108">
                  <c:v>5.1270812841147118</c:v>
                </c:pt>
                <c:pt idx="109">
                  <c:v>5.116888279573728</c:v>
                </c:pt>
                <c:pt idx="110">
                  <c:v>5.1882393113606122</c:v>
                </c:pt>
                <c:pt idx="111">
                  <c:v>5.3615203885573326</c:v>
                </c:pt>
                <c:pt idx="112">
                  <c:v>5.3411343794753652</c:v>
                </c:pt>
                <c:pt idx="113">
                  <c:v>5.3207483703933987</c:v>
                </c:pt>
                <c:pt idx="114">
                  <c:v>5.2188183249835634</c:v>
                </c:pt>
                <c:pt idx="115">
                  <c:v>5.1372742886556955</c:v>
                </c:pt>
                <c:pt idx="116">
                  <c:v>5.0455372477868439</c:v>
                </c:pt>
                <c:pt idx="117">
                  <c:v>5.0659232568688104</c:v>
                </c:pt>
                <c:pt idx="118">
                  <c:v>5.0863092659507778</c:v>
                </c:pt>
                <c:pt idx="119">
                  <c:v>5.0965022704917615</c:v>
                </c:pt>
                <c:pt idx="120">
                  <c:v>5.2392043340655299</c:v>
                </c:pt>
                <c:pt idx="121">
                  <c:v>5.3003623613114312</c:v>
                </c:pt>
                <c:pt idx="122">
                  <c:v>5.2188183249835634</c:v>
                </c:pt>
                <c:pt idx="123">
                  <c:v>5.157660297737662</c:v>
                </c:pt>
                <c:pt idx="124">
                  <c:v>5.0863092659507778</c:v>
                </c:pt>
                <c:pt idx="125">
                  <c:v>5.0251512387048765</c:v>
                </c:pt>
                <c:pt idx="126">
                  <c:v>5.0557302523278276</c:v>
                </c:pt>
                <c:pt idx="127">
                  <c:v>5.0863092659507778</c:v>
                </c:pt>
                <c:pt idx="128">
                  <c:v>5.157660297737662</c:v>
                </c:pt>
                <c:pt idx="129">
                  <c:v>5.2188183249835634</c:v>
                </c:pt>
                <c:pt idx="130">
                  <c:v>5.1678533022786457</c:v>
                </c:pt>
                <c:pt idx="131">
                  <c:v>5.0047652296229099</c:v>
                </c:pt>
                <c:pt idx="132">
                  <c:v>4.9843792205409425</c:v>
                </c:pt>
                <c:pt idx="133">
                  <c:v>4.9945722250819262</c:v>
                </c:pt>
                <c:pt idx="134">
                  <c:v>5.0965022704917615</c:v>
                </c:pt>
                <c:pt idx="135">
                  <c:v>5.1066952750327443</c:v>
                </c:pt>
                <c:pt idx="136">
                  <c:v>5.1882393113606122</c:v>
                </c:pt>
                <c:pt idx="137">
                  <c:v>5.0251512387048765</c:v>
                </c:pt>
                <c:pt idx="138">
                  <c:v>4.9028351842130746</c:v>
                </c:pt>
                <c:pt idx="139">
                  <c:v>4.9945722250819262</c:v>
                </c:pt>
                <c:pt idx="140">
                  <c:v>4.9538002069179923</c:v>
                </c:pt>
                <c:pt idx="141">
                  <c:v>5.0863092659507778</c:v>
                </c:pt>
                <c:pt idx="142">
                  <c:v>5.0761162614097941</c:v>
                </c:pt>
                <c:pt idx="143">
                  <c:v>5.0047652296229099</c:v>
                </c:pt>
                <c:pt idx="144">
                  <c:v>4.9028351842130746</c:v>
                </c:pt>
                <c:pt idx="145">
                  <c:v>4.9232211932950412</c:v>
                </c:pt>
                <c:pt idx="146">
                  <c:v>4.8926421796720909</c:v>
                </c:pt>
                <c:pt idx="147">
                  <c:v>4.9945722250819262</c:v>
                </c:pt>
                <c:pt idx="148">
                  <c:v>5.0863092659507778</c:v>
                </c:pt>
                <c:pt idx="149">
                  <c:v>5.0659232568688104</c:v>
                </c:pt>
                <c:pt idx="150">
                  <c:v>4.8620631660491407</c:v>
                </c:pt>
                <c:pt idx="151">
                  <c:v>4.851870161508157</c:v>
                </c:pt>
                <c:pt idx="152">
                  <c:v>4.9945722250819262</c:v>
                </c:pt>
                <c:pt idx="153">
                  <c:v>4.8722561705901235</c:v>
                </c:pt>
                <c:pt idx="154">
                  <c:v>4.9028351842130746</c:v>
                </c:pt>
                <c:pt idx="155">
                  <c:v>4.9232211932950412</c:v>
                </c:pt>
                <c:pt idx="156">
                  <c:v>4.9028351842130746</c:v>
                </c:pt>
                <c:pt idx="157">
                  <c:v>4.9028351842130746</c:v>
                </c:pt>
                <c:pt idx="158">
                  <c:v>4.8314841524261896</c:v>
                </c:pt>
                <c:pt idx="159">
                  <c:v>4.811098143344223</c:v>
                </c:pt>
                <c:pt idx="160">
                  <c:v>4.9741862159999588</c:v>
                </c:pt>
                <c:pt idx="161">
                  <c:v>4.7193611024753706</c:v>
                </c:pt>
                <c:pt idx="162">
                  <c:v>4.8620631660491407</c:v>
                </c:pt>
                <c:pt idx="163">
                  <c:v>4.7805191297212719</c:v>
                </c:pt>
                <c:pt idx="164">
                  <c:v>4.7703261251802882</c:v>
                </c:pt>
                <c:pt idx="165">
                  <c:v>4.811098143344223</c:v>
                </c:pt>
                <c:pt idx="166">
                  <c:v>4.851870161508157</c:v>
                </c:pt>
                <c:pt idx="167">
                  <c:v>4.7499401160983217</c:v>
                </c:pt>
                <c:pt idx="168">
                  <c:v>4.7091680979343877</c:v>
                </c:pt>
                <c:pt idx="169">
                  <c:v>4.8314841524261896</c:v>
                </c:pt>
                <c:pt idx="170">
                  <c:v>4.8009051388032393</c:v>
                </c:pt>
                <c:pt idx="171">
                  <c:v>4.6683960797704529</c:v>
                </c:pt>
                <c:pt idx="172">
                  <c:v>4.7499401160983217</c:v>
                </c:pt>
                <c:pt idx="173">
                  <c:v>4.811098143344223</c:v>
                </c:pt>
                <c:pt idx="174">
                  <c:v>4.6072380525245524</c:v>
                </c:pt>
                <c:pt idx="175">
                  <c:v>4.6683960797704529</c:v>
                </c:pt>
                <c:pt idx="176">
                  <c:v>4.7703261251802882</c:v>
                </c:pt>
                <c:pt idx="177">
                  <c:v>4.6887820888524203</c:v>
                </c:pt>
                <c:pt idx="178">
                  <c:v>4.627624061606519</c:v>
                </c:pt>
                <c:pt idx="179">
                  <c:v>4.6378170661475027</c:v>
                </c:pt>
                <c:pt idx="180">
                  <c:v>4.6480100706884864</c:v>
                </c:pt>
                <c:pt idx="181">
                  <c:v>4.7295541070163543</c:v>
                </c:pt>
                <c:pt idx="182">
                  <c:v>4.5664660343606176</c:v>
                </c:pt>
                <c:pt idx="183">
                  <c:v>4.627624061606519</c:v>
                </c:pt>
                <c:pt idx="184">
                  <c:v>4.5664660343606176</c:v>
                </c:pt>
                <c:pt idx="185">
                  <c:v>4.5562730298196348</c:v>
                </c:pt>
                <c:pt idx="186">
                  <c:v>4.6174310570655352</c:v>
                </c:pt>
                <c:pt idx="187">
                  <c:v>4.586852043442585</c:v>
                </c:pt>
                <c:pt idx="188">
                  <c:v>4.474728993491766</c:v>
                </c:pt>
                <c:pt idx="189">
                  <c:v>4.586852043442585</c:v>
                </c:pt>
                <c:pt idx="190">
                  <c:v>4.5664660343606176</c:v>
                </c:pt>
                <c:pt idx="191">
                  <c:v>4.5155010116556999</c:v>
                </c:pt>
                <c:pt idx="192">
                  <c:v>4.4441499798688158</c:v>
                </c:pt>
                <c:pt idx="193">
                  <c:v>4.5155010116556999</c:v>
                </c:pt>
                <c:pt idx="194">
                  <c:v>4.4645359889507823</c:v>
                </c:pt>
                <c:pt idx="195">
                  <c:v>4.4441499798688158</c:v>
                </c:pt>
                <c:pt idx="196">
                  <c:v>4.4951150025737334</c:v>
                </c:pt>
                <c:pt idx="197">
                  <c:v>4.5358870207376674</c:v>
                </c:pt>
                <c:pt idx="198">
                  <c:v>4.3931849571638981</c:v>
                </c:pt>
                <c:pt idx="199">
                  <c:v>4.4033779617048818</c:v>
                </c:pt>
                <c:pt idx="200">
                  <c:v>4.4951150025737334</c:v>
                </c:pt>
                <c:pt idx="201">
                  <c:v>4.4237639707868484</c:v>
                </c:pt>
                <c:pt idx="202">
                  <c:v>4.3931849571638981</c:v>
                </c:pt>
                <c:pt idx="203">
                  <c:v>4.3727989480819307</c:v>
                </c:pt>
                <c:pt idx="204">
                  <c:v>4.3422199344589805</c:v>
                </c:pt>
                <c:pt idx="205">
                  <c:v>4.4033779617048818</c:v>
                </c:pt>
                <c:pt idx="206">
                  <c:v>4.4135709662458646</c:v>
                </c:pt>
                <c:pt idx="207">
                  <c:v>4.3218339253770131</c:v>
                </c:pt>
                <c:pt idx="208">
                  <c:v>4.3422199344589805</c:v>
                </c:pt>
                <c:pt idx="209">
                  <c:v>4.4135709662458646</c:v>
                </c:pt>
                <c:pt idx="210">
                  <c:v>4.2912549117540628</c:v>
                </c:pt>
                <c:pt idx="211">
                  <c:v>4.362605943540947</c:v>
                </c:pt>
                <c:pt idx="212">
                  <c:v>4.3014479162950465</c:v>
                </c:pt>
                <c:pt idx="213">
                  <c:v>4.2300968845081615</c:v>
                </c:pt>
                <c:pt idx="214">
                  <c:v>4.3320269299179968</c:v>
                </c:pt>
                <c:pt idx="215">
                  <c:v>4.2708689026720954</c:v>
                </c:pt>
                <c:pt idx="216">
                  <c:v>4.2606758981311117</c:v>
                </c:pt>
                <c:pt idx="217">
                  <c:v>4.3320269299179968</c:v>
                </c:pt>
                <c:pt idx="218">
                  <c:v>4.209710875426194</c:v>
                </c:pt>
                <c:pt idx="219">
                  <c:v>4.2402898890491452</c:v>
                </c:pt>
                <c:pt idx="220">
                  <c:v>4.3014479162950465</c:v>
                </c:pt>
                <c:pt idx="221">
                  <c:v>4.3116409208360293</c:v>
                </c:pt>
                <c:pt idx="222">
                  <c:v>4.1689388572622601</c:v>
                </c:pt>
                <c:pt idx="223">
                  <c:v>4.2810619072130791</c:v>
                </c:pt>
                <c:pt idx="224">
                  <c:v>4.1689388572622601</c:v>
                </c:pt>
                <c:pt idx="225">
                  <c:v>4.1791318618032438</c:v>
                </c:pt>
                <c:pt idx="226">
                  <c:v>4.2300968845081615</c:v>
                </c:pt>
                <c:pt idx="227">
                  <c:v>4.1077808300163587</c:v>
                </c:pt>
                <c:pt idx="228">
                  <c:v>4.1689388572622601</c:v>
                </c:pt>
                <c:pt idx="229">
                  <c:v>4.1179738345573424</c:v>
                </c:pt>
                <c:pt idx="230">
                  <c:v>4.0975878254753759</c:v>
                </c:pt>
                <c:pt idx="231">
                  <c:v>4.1281668390983262</c:v>
                </c:pt>
                <c:pt idx="232">
                  <c:v>4.0772018163934085</c:v>
                </c:pt>
                <c:pt idx="233">
                  <c:v>4.1281668390983262</c:v>
                </c:pt>
                <c:pt idx="234">
                  <c:v>4.0772018163934085</c:v>
                </c:pt>
                <c:pt idx="235">
                  <c:v>4.0364297982294746</c:v>
                </c:pt>
                <c:pt idx="236">
                  <c:v>4.0670088118524248</c:v>
                </c:pt>
                <c:pt idx="237">
                  <c:v>3.9752717709835736</c:v>
                </c:pt>
                <c:pt idx="238">
                  <c:v>4.056815807311442</c:v>
                </c:pt>
                <c:pt idx="239">
                  <c:v>3.9956577800655411</c:v>
                </c:pt>
                <c:pt idx="240">
                  <c:v>3.9650787664425899</c:v>
                </c:pt>
                <c:pt idx="241">
                  <c:v>4.0058507846065243</c:v>
                </c:pt>
                <c:pt idx="242">
                  <c:v>3.9752717709835736</c:v>
                </c:pt>
                <c:pt idx="243">
                  <c:v>4.0262367936884909</c:v>
                </c:pt>
                <c:pt idx="244">
                  <c:v>3.9956577800655411</c:v>
                </c:pt>
                <c:pt idx="245">
                  <c:v>3.8937277346557058</c:v>
                </c:pt>
                <c:pt idx="246">
                  <c:v>4.0058507846065243</c:v>
                </c:pt>
                <c:pt idx="247">
                  <c:v>3.9854647755245574</c:v>
                </c:pt>
                <c:pt idx="248">
                  <c:v>3.9141137437376723</c:v>
                </c:pt>
                <c:pt idx="249">
                  <c:v>3.9141137437376723</c:v>
                </c:pt>
                <c:pt idx="250">
                  <c:v>3.9039207391966886</c:v>
                </c:pt>
                <c:pt idx="251">
                  <c:v>3.8427627119507881</c:v>
                </c:pt>
                <c:pt idx="252">
                  <c:v>3.8835347301147221</c:v>
                </c:pt>
                <c:pt idx="253">
                  <c:v>3.8223767028688207</c:v>
                </c:pt>
                <c:pt idx="254">
                  <c:v>3.7917976892458705</c:v>
                </c:pt>
                <c:pt idx="255">
                  <c:v>3.812183698327837</c:v>
                </c:pt>
                <c:pt idx="256">
                  <c:v>3.8529557164917709</c:v>
                </c:pt>
                <c:pt idx="257">
                  <c:v>3.8223767028688207</c:v>
                </c:pt>
                <c:pt idx="258">
                  <c:v>3.812183698327837</c:v>
                </c:pt>
                <c:pt idx="259">
                  <c:v>3.7612186756229193</c:v>
                </c:pt>
                <c:pt idx="260">
                  <c:v>3.812183698327837</c:v>
                </c:pt>
                <c:pt idx="261">
                  <c:v>3.7408326665409528</c:v>
                </c:pt>
                <c:pt idx="262">
                  <c:v>3.7510256710819361</c:v>
                </c:pt>
                <c:pt idx="263">
                  <c:v>3.7612186756229193</c:v>
                </c:pt>
                <c:pt idx="264">
                  <c:v>3.7306396619999691</c:v>
                </c:pt>
                <c:pt idx="265">
                  <c:v>3.7306396619999691</c:v>
                </c:pt>
                <c:pt idx="266">
                  <c:v>3.7510256710819361</c:v>
                </c:pt>
                <c:pt idx="267">
                  <c:v>3.6796746392950515</c:v>
                </c:pt>
                <c:pt idx="268">
                  <c:v>3.6898676438360352</c:v>
                </c:pt>
                <c:pt idx="269">
                  <c:v>3.6389026211311175</c:v>
                </c:pt>
                <c:pt idx="270">
                  <c:v>3.7000606483770184</c:v>
                </c:pt>
                <c:pt idx="271">
                  <c:v>3.7204466574589854</c:v>
                </c:pt>
                <c:pt idx="272">
                  <c:v>3.6185166120491505</c:v>
                </c:pt>
                <c:pt idx="273">
                  <c:v>3.6490956256721008</c:v>
                </c:pt>
                <c:pt idx="274">
                  <c:v>3.6389026211311175</c:v>
                </c:pt>
                <c:pt idx="275">
                  <c:v>3.6083236075081668</c:v>
                </c:pt>
                <c:pt idx="276">
                  <c:v>3.6898676438360352</c:v>
                </c:pt>
                <c:pt idx="277">
                  <c:v>3.6490956256721008</c:v>
                </c:pt>
                <c:pt idx="278">
                  <c:v>3.5675515893442329</c:v>
                </c:pt>
                <c:pt idx="279">
                  <c:v>3.5573585848032492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'DCPT13_CPT-T-13-6'!$X$11:$Z$11</c:f>
              <c:strCache>
                <c:ptCount val="1"/>
                <c:pt idx="0">
                  <c:v>Hydrostatic Pore Pressure (m) = 0.5</c:v>
                </c:pt>
              </c:strCache>
            </c:strRef>
          </c:tx>
          <c:marker>
            <c:symbol val="none"/>
          </c:marker>
          <c:xVal>
            <c:numRef>
              <c:f>'DCPT13_CPT-T-13-6'!$A$8:$A$289</c:f>
              <c:numCache>
                <c:formatCode>General</c:formatCode>
                <c:ptCount val="282"/>
                <c:pt idx="0">
                  <c:v>0</c:v>
                </c:pt>
                <c:pt idx="1">
                  <c:v>1.6</c:v>
                </c:pt>
                <c:pt idx="2">
                  <c:v>2.4</c:v>
                </c:pt>
                <c:pt idx="3">
                  <c:v>2.8</c:v>
                </c:pt>
                <c:pt idx="4">
                  <c:v>3.6</c:v>
                </c:pt>
                <c:pt idx="5">
                  <c:v>4</c:v>
                </c:pt>
                <c:pt idx="6">
                  <c:v>4.5999999999999996</c:v>
                </c:pt>
                <c:pt idx="7">
                  <c:v>5.4</c:v>
                </c:pt>
                <c:pt idx="8">
                  <c:v>6.2</c:v>
                </c:pt>
                <c:pt idx="9">
                  <c:v>7</c:v>
                </c:pt>
                <c:pt idx="10">
                  <c:v>7.6</c:v>
                </c:pt>
                <c:pt idx="11">
                  <c:v>8.1999999999999993</c:v>
                </c:pt>
                <c:pt idx="12">
                  <c:v>9</c:v>
                </c:pt>
                <c:pt idx="13">
                  <c:v>9.6</c:v>
                </c:pt>
                <c:pt idx="14">
                  <c:v>10.4</c:v>
                </c:pt>
                <c:pt idx="15">
                  <c:v>10.8</c:v>
                </c:pt>
                <c:pt idx="16">
                  <c:v>11.6</c:v>
                </c:pt>
                <c:pt idx="17">
                  <c:v>12.4</c:v>
                </c:pt>
                <c:pt idx="18">
                  <c:v>12.8</c:v>
                </c:pt>
                <c:pt idx="19">
                  <c:v>13.6</c:v>
                </c:pt>
                <c:pt idx="20">
                  <c:v>14.4</c:v>
                </c:pt>
                <c:pt idx="21">
                  <c:v>15</c:v>
                </c:pt>
                <c:pt idx="22">
                  <c:v>15.8</c:v>
                </c:pt>
                <c:pt idx="23">
                  <c:v>16</c:v>
                </c:pt>
                <c:pt idx="24">
                  <c:v>17</c:v>
                </c:pt>
                <c:pt idx="25">
                  <c:v>17.8</c:v>
                </c:pt>
                <c:pt idx="26">
                  <c:v>18.2</c:v>
                </c:pt>
                <c:pt idx="27">
                  <c:v>18.8</c:v>
                </c:pt>
                <c:pt idx="28">
                  <c:v>19.399999999999999</c:v>
                </c:pt>
                <c:pt idx="29">
                  <c:v>20</c:v>
                </c:pt>
                <c:pt idx="30">
                  <c:v>20.6</c:v>
                </c:pt>
                <c:pt idx="31">
                  <c:v>21</c:v>
                </c:pt>
                <c:pt idx="32">
                  <c:v>21.8</c:v>
                </c:pt>
                <c:pt idx="33">
                  <c:v>22.6</c:v>
                </c:pt>
                <c:pt idx="34">
                  <c:v>23.4</c:v>
                </c:pt>
                <c:pt idx="35">
                  <c:v>24</c:v>
                </c:pt>
                <c:pt idx="36">
                  <c:v>24.2</c:v>
                </c:pt>
                <c:pt idx="37">
                  <c:v>25.2</c:v>
                </c:pt>
                <c:pt idx="38">
                  <c:v>25.8</c:v>
                </c:pt>
                <c:pt idx="39">
                  <c:v>26.6</c:v>
                </c:pt>
                <c:pt idx="40">
                  <c:v>27.2</c:v>
                </c:pt>
                <c:pt idx="41">
                  <c:v>27.6</c:v>
                </c:pt>
                <c:pt idx="42">
                  <c:v>28.4</c:v>
                </c:pt>
                <c:pt idx="43">
                  <c:v>29.2</c:v>
                </c:pt>
                <c:pt idx="44">
                  <c:v>29.6</c:v>
                </c:pt>
                <c:pt idx="45">
                  <c:v>30.8</c:v>
                </c:pt>
                <c:pt idx="46">
                  <c:v>31.4</c:v>
                </c:pt>
                <c:pt idx="47">
                  <c:v>32.200000000000003</c:v>
                </c:pt>
                <c:pt idx="48">
                  <c:v>32.799999999999997</c:v>
                </c:pt>
                <c:pt idx="49">
                  <c:v>33.200000000000003</c:v>
                </c:pt>
                <c:pt idx="50">
                  <c:v>34</c:v>
                </c:pt>
                <c:pt idx="51">
                  <c:v>34.4</c:v>
                </c:pt>
                <c:pt idx="52">
                  <c:v>34.799999999999997</c:v>
                </c:pt>
                <c:pt idx="53">
                  <c:v>35.6</c:v>
                </c:pt>
                <c:pt idx="54">
                  <c:v>36</c:v>
                </c:pt>
                <c:pt idx="55">
                  <c:v>36.799999999999997</c:v>
                </c:pt>
                <c:pt idx="56">
                  <c:v>37.4</c:v>
                </c:pt>
                <c:pt idx="57">
                  <c:v>38.6</c:v>
                </c:pt>
                <c:pt idx="58">
                  <c:v>39.200000000000003</c:v>
                </c:pt>
                <c:pt idx="59">
                  <c:v>39.799999999999997</c:v>
                </c:pt>
                <c:pt idx="60">
                  <c:v>40.6</c:v>
                </c:pt>
                <c:pt idx="61">
                  <c:v>41.2</c:v>
                </c:pt>
                <c:pt idx="62">
                  <c:v>41.8</c:v>
                </c:pt>
                <c:pt idx="63">
                  <c:v>42.6</c:v>
                </c:pt>
                <c:pt idx="64">
                  <c:v>43.2</c:v>
                </c:pt>
                <c:pt idx="65">
                  <c:v>43.8</c:v>
                </c:pt>
                <c:pt idx="66">
                  <c:v>44.6</c:v>
                </c:pt>
                <c:pt idx="67">
                  <c:v>45</c:v>
                </c:pt>
                <c:pt idx="68">
                  <c:v>45.6</c:v>
                </c:pt>
                <c:pt idx="69">
                  <c:v>46.2</c:v>
                </c:pt>
                <c:pt idx="70">
                  <c:v>47.2</c:v>
                </c:pt>
                <c:pt idx="71">
                  <c:v>47.6</c:v>
                </c:pt>
                <c:pt idx="72">
                  <c:v>48.2</c:v>
                </c:pt>
                <c:pt idx="73">
                  <c:v>49</c:v>
                </c:pt>
                <c:pt idx="74">
                  <c:v>49.4</c:v>
                </c:pt>
                <c:pt idx="75">
                  <c:v>50</c:v>
                </c:pt>
                <c:pt idx="76">
                  <c:v>50.8</c:v>
                </c:pt>
                <c:pt idx="77">
                  <c:v>51.2</c:v>
                </c:pt>
                <c:pt idx="78">
                  <c:v>52</c:v>
                </c:pt>
                <c:pt idx="79">
                  <c:v>53</c:v>
                </c:pt>
                <c:pt idx="80">
                  <c:v>53.4</c:v>
                </c:pt>
                <c:pt idx="81">
                  <c:v>54.2</c:v>
                </c:pt>
                <c:pt idx="82">
                  <c:v>54.8</c:v>
                </c:pt>
                <c:pt idx="83">
                  <c:v>55.4</c:v>
                </c:pt>
                <c:pt idx="84">
                  <c:v>56</c:v>
                </c:pt>
                <c:pt idx="85">
                  <c:v>56.6</c:v>
                </c:pt>
                <c:pt idx="86">
                  <c:v>57.4</c:v>
                </c:pt>
                <c:pt idx="87">
                  <c:v>57.8</c:v>
                </c:pt>
                <c:pt idx="88">
                  <c:v>58.6</c:v>
                </c:pt>
                <c:pt idx="89">
                  <c:v>59.2</c:v>
                </c:pt>
                <c:pt idx="90">
                  <c:v>59.8</c:v>
                </c:pt>
                <c:pt idx="91">
                  <c:v>60.6</c:v>
                </c:pt>
                <c:pt idx="92">
                  <c:v>61.2</c:v>
                </c:pt>
                <c:pt idx="93">
                  <c:v>61.6</c:v>
                </c:pt>
                <c:pt idx="94">
                  <c:v>62.4</c:v>
                </c:pt>
                <c:pt idx="95">
                  <c:v>63.4</c:v>
                </c:pt>
                <c:pt idx="96">
                  <c:v>64</c:v>
                </c:pt>
                <c:pt idx="97">
                  <c:v>64.599999999999994</c:v>
                </c:pt>
                <c:pt idx="98">
                  <c:v>65.400000000000006</c:v>
                </c:pt>
                <c:pt idx="99">
                  <c:v>66</c:v>
                </c:pt>
                <c:pt idx="100">
                  <c:v>66.2</c:v>
                </c:pt>
                <c:pt idx="101">
                  <c:v>67.2</c:v>
                </c:pt>
                <c:pt idx="102">
                  <c:v>68</c:v>
                </c:pt>
                <c:pt idx="103">
                  <c:v>68.2</c:v>
                </c:pt>
                <c:pt idx="104">
                  <c:v>69</c:v>
                </c:pt>
                <c:pt idx="105">
                  <c:v>69.400000000000006</c:v>
                </c:pt>
                <c:pt idx="106">
                  <c:v>70</c:v>
                </c:pt>
                <c:pt idx="107">
                  <c:v>71</c:v>
                </c:pt>
                <c:pt idx="108">
                  <c:v>71.400000000000006</c:v>
                </c:pt>
                <c:pt idx="109">
                  <c:v>72.2</c:v>
                </c:pt>
                <c:pt idx="110">
                  <c:v>72.599999999999994</c:v>
                </c:pt>
                <c:pt idx="111">
                  <c:v>73.400000000000006</c:v>
                </c:pt>
                <c:pt idx="112">
                  <c:v>73.8</c:v>
                </c:pt>
                <c:pt idx="113">
                  <c:v>74</c:v>
                </c:pt>
                <c:pt idx="114">
                  <c:v>75</c:v>
                </c:pt>
                <c:pt idx="115">
                  <c:v>75.400000000000006</c:v>
                </c:pt>
                <c:pt idx="116">
                  <c:v>76</c:v>
                </c:pt>
                <c:pt idx="117">
                  <c:v>76.8</c:v>
                </c:pt>
                <c:pt idx="118">
                  <c:v>77.2</c:v>
                </c:pt>
                <c:pt idx="119">
                  <c:v>78.2</c:v>
                </c:pt>
                <c:pt idx="120">
                  <c:v>78.8</c:v>
                </c:pt>
                <c:pt idx="121">
                  <c:v>79.400000000000006</c:v>
                </c:pt>
                <c:pt idx="122">
                  <c:v>80.2</c:v>
                </c:pt>
                <c:pt idx="123">
                  <c:v>80.400000000000006</c:v>
                </c:pt>
                <c:pt idx="124">
                  <c:v>81.2</c:v>
                </c:pt>
                <c:pt idx="125">
                  <c:v>82.2</c:v>
                </c:pt>
                <c:pt idx="126">
                  <c:v>82.6</c:v>
                </c:pt>
                <c:pt idx="127">
                  <c:v>83.2</c:v>
                </c:pt>
                <c:pt idx="128">
                  <c:v>83.6</c:v>
                </c:pt>
                <c:pt idx="129">
                  <c:v>84.4</c:v>
                </c:pt>
                <c:pt idx="130">
                  <c:v>85.2</c:v>
                </c:pt>
                <c:pt idx="131">
                  <c:v>85.4</c:v>
                </c:pt>
                <c:pt idx="132">
                  <c:v>86.6</c:v>
                </c:pt>
                <c:pt idx="133">
                  <c:v>87.2</c:v>
                </c:pt>
                <c:pt idx="134">
                  <c:v>88</c:v>
                </c:pt>
                <c:pt idx="135">
                  <c:v>88.6</c:v>
                </c:pt>
                <c:pt idx="136">
                  <c:v>89.2</c:v>
                </c:pt>
                <c:pt idx="137">
                  <c:v>89.8</c:v>
                </c:pt>
                <c:pt idx="138">
                  <c:v>90.6</c:v>
                </c:pt>
                <c:pt idx="139">
                  <c:v>91</c:v>
                </c:pt>
                <c:pt idx="140">
                  <c:v>91.6</c:v>
                </c:pt>
                <c:pt idx="141">
                  <c:v>92.4</c:v>
                </c:pt>
                <c:pt idx="142">
                  <c:v>93.2</c:v>
                </c:pt>
                <c:pt idx="143">
                  <c:v>94</c:v>
                </c:pt>
                <c:pt idx="144">
                  <c:v>94.8</c:v>
                </c:pt>
                <c:pt idx="145">
                  <c:v>95.4</c:v>
                </c:pt>
                <c:pt idx="146">
                  <c:v>95.6</c:v>
                </c:pt>
                <c:pt idx="147">
                  <c:v>96.6</c:v>
                </c:pt>
                <c:pt idx="148">
                  <c:v>97.6</c:v>
                </c:pt>
                <c:pt idx="149">
                  <c:v>97.8</c:v>
                </c:pt>
                <c:pt idx="150">
                  <c:v>98.6</c:v>
                </c:pt>
                <c:pt idx="151">
                  <c:v>99.2</c:v>
                </c:pt>
                <c:pt idx="152">
                  <c:v>99.8</c:v>
                </c:pt>
                <c:pt idx="153">
                  <c:v>101.2</c:v>
                </c:pt>
                <c:pt idx="154">
                  <c:v>102.6</c:v>
                </c:pt>
                <c:pt idx="155">
                  <c:v>104</c:v>
                </c:pt>
                <c:pt idx="156">
                  <c:v>105.4</c:v>
                </c:pt>
                <c:pt idx="157">
                  <c:v>106.4</c:v>
                </c:pt>
                <c:pt idx="158">
                  <c:v>107.8</c:v>
                </c:pt>
                <c:pt idx="159">
                  <c:v>109.4</c:v>
                </c:pt>
                <c:pt idx="160">
                  <c:v>110.4</c:v>
                </c:pt>
                <c:pt idx="161">
                  <c:v>112.2</c:v>
                </c:pt>
                <c:pt idx="162">
                  <c:v>113.6</c:v>
                </c:pt>
                <c:pt idx="163">
                  <c:v>114.8</c:v>
                </c:pt>
                <c:pt idx="164">
                  <c:v>116.2</c:v>
                </c:pt>
                <c:pt idx="165">
                  <c:v>117.4</c:v>
                </c:pt>
                <c:pt idx="166">
                  <c:v>119</c:v>
                </c:pt>
                <c:pt idx="167">
                  <c:v>120.6</c:v>
                </c:pt>
                <c:pt idx="168">
                  <c:v>121.8</c:v>
                </c:pt>
                <c:pt idx="169">
                  <c:v>123.4</c:v>
                </c:pt>
                <c:pt idx="170">
                  <c:v>124.6</c:v>
                </c:pt>
                <c:pt idx="171">
                  <c:v>125.6</c:v>
                </c:pt>
                <c:pt idx="172">
                  <c:v>126.8</c:v>
                </c:pt>
                <c:pt idx="173">
                  <c:v>128.19999999999999</c:v>
                </c:pt>
                <c:pt idx="174">
                  <c:v>129.4</c:v>
                </c:pt>
                <c:pt idx="175">
                  <c:v>130.6</c:v>
                </c:pt>
                <c:pt idx="176">
                  <c:v>132</c:v>
                </c:pt>
                <c:pt idx="177">
                  <c:v>133.4</c:v>
                </c:pt>
                <c:pt idx="178">
                  <c:v>134.6</c:v>
                </c:pt>
                <c:pt idx="179">
                  <c:v>136</c:v>
                </c:pt>
                <c:pt idx="180">
                  <c:v>137.6</c:v>
                </c:pt>
                <c:pt idx="181">
                  <c:v>139</c:v>
                </c:pt>
                <c:pt idx="182">
                  <c:v>140.19999999999999</c:v>
                </c:pt>
                <c:pt idx="183">
                  <c:v>141.80000000000001</c:v>
                </c:pt>
                <c:pt idx="184">
                  <c:v>143.6</c:v>
                </c:pt>
                <c:pt idx="185">
                  <c:v>145</c:v>
                </c:pt>
                <c:pt idx="186">
                  <c:v>146.6</c:v>
                </c:pt>
                <c:pt idx="187">
                  <c:v>148.4</c:v>
                </c:pt>
                <c:pt idx="188">
                  <c:v>149.80000000000001</c:v>
                </c:pt>
                <c:pt idx="189">
                  <c:v>151</c:v>
                </c:pt>
                <c:pt idx="190">
                  <c:v>152.6</c:v>
                </c:pt>
                <c:pt idx="191">
                  <c:v>154.19999999999999</c:v>
                </c:pt>
                <c:pt idx="192">
                  <c:v>155.6</c:v>
                </c:pt>
                <c:pt idx="193">
                  <c:v>157</c:v>
                </c:pt>
                <c:pt idx="194">
                  <c:v>158.19999999999999</c:v>
                </c:pt>
                <c:pt idx="195">
                  <c:v>159.6</c:v>
                </c:pt>
                <c:pt idx="196">
                  <c:v>160.80000000000001</c:v>
                </c:pt>
                <c:pt idx="197">
                  <c:v>162.4</c:v>
                </c:pt>
                <c:pt idx="198">
                  <c:v>164</c:v>
                </c:pt>
                <c:pt idx="199">
                  <c:v>165.2</c:v>
                </c:pt>
                <c:pt idx="200">
                  <c:v>166.6</c:v>
                </c:pt>
                <c:pt idx="201">
                  <c:v>168.2</c:v>
                </c:pt>
                <c:pt idx="202">
                  <c:v>169.4</c:v>
                </c:pt>
                <c:pt idx="203">
                  <c:v>171</c:v>
                </c:pt>
                <c:pt idx="204">
                  <c:v>172.8</c:v>
                </c:pt>
                <c:pt idx="205">
                  <c:v>174.6</c:v>
                </c:pt>
                <c:pt idx="206">
                  <c:v>175.8</c:v>
                </c:pt>
                <c:pt idx="207">
                  <c:v>177</c:v>
                </c:pt>
                <c:pt idx="208">
                  <c:v>178.6</c:v>
                </c:pt>
                <c:pt idx="209">
                  <c:v>180</c:v>
                </c:pt>
                <c:pt idx="210">
                  <c:v>181.6</c:v>
                </c:pt>
                <c:pt idx="211">
                  <c:v>183.2</c:v>
                </c:pt>
                <c:pt idx="212">
                  <c:v>184.8</c:v>
                </c:pt>
                <c:pt idx="213">
                  <c:v>186.4</c:v>
                </c:pt>
                <c:pt idx="214">
                  <c:v>188</c:v>
                </c:pt>
                <c:pt idx="215">
                  <c:v>189.6</c:v>
                </c:pt>
                <c:pt idx="216">
                  <c:v>190.8</c:v>
                </c:pt>
                <c:pt idx="217">
                  <c:v>192.6</c:v>
                </c:pt>
                <c:pt idx="218">
                  <c:v>194</c:v>
                </c:pt>
                <c:pt idx="219">
                  <c:v>195.6</c:v>
                </c:pt>
                <c:pt idx="220">
                  <c:v>196.8</c:v>
                </c:pt>
                <c:pt idx="221">
                  <c:v>198.2</c:v>
                </c:pt>
                <c:pt idx="222">
                  <c:v>199.6</c:v>
                </c:pt>
                <c:pt idx="223">
                  <c:v>202</c:v>
                </c:pt>
                <c:pt idx="224">
                  <c:v>204.2</c:v>
                </c:pt>
                <c:pt idx="225">
                  <c:v>206.4</c:v>
                </c:pt>
                <c:pt idx="226">
                  <c:v>209</c:v>
                </c:pt>
                <c:pt idx="227">
                  <c:v>211.2</c:v>
                </c:pt>
                <c:pt idx="228">
                  <c:v>213.6</c:v>
                </c:pt>
                <c:pt idx="229">
                  <c:v>215.8</c:v>
                </c:pt>
                <c:pt idx="230">
                  <c:v>218.2</c:v>
                </c:pt>
                <c:pt idx="231">
                  <c:v>220.6</c:v>
                </c:pt>
                <c:pt idx="232">
                  <c:v>223.4</c:v>
                </c:pt>
                <c:pt idx="233">
                  <c:v>226</c:v>
                </c:pt>
                <c:pt idx="234">
                  <c:v>228.8</c:v>
                </c:pt>
                <c:pt idx="235">
                  <c:v>231.4</c:v>
                </c:pt>
                <c:pt idx="236">
                  <c:v>234.2</c:v>
                </c:pt>
                <c:pt idx="237">
                  <c:v>236.4</c:v>
                </c:pt>
                <c:pt idx="238">
                  <c:v>238.8</c:v>
                </c:pt>
                <c:pt idx="239">
                  <c:v>241.2</c:v>
                </c:pt>
                <c:pt idx="240">
                  <c:v>243.6</c:v>
                </c:pt>
                <c:pt idx="241">
                  <c:v>246.4</c:v>
                </c:pt>
                <c:pt idx="242">
                  <c:v>248.8</c:v>
                </c:pt>
                <c:pt idx="243">
                  <c:v>251.2</c:v>
                </c:pt>
                <c:pt idx="244">
                  <c:v>253.4</c:v>
                </c:pt>
                <c:pt idx="245">
                  <c:v>256</c:v>
                </c:pt>
                <c:pt idx="246">
                  <c:v>258.39999999999998</c:v>
                </c:pt>
                <c:pt idx="247">
                  <c:v>260.60000000000002</c:v>
                </c:pt>
                <c:pt idx="248">
                  <c:v>263.39999999999998</c:v>
                </c:pt>
                <c:pt idx="249">
                  <c:v>266.2</c:v>
                </c:pt>
                <c:pt idx="250">
                  <c:v>268.8</c:v>
                </c:pt>
                <c:pt idx="251">
                  <c:v>271.60000000000002</c:v>
                </c:pt>
                <c:pt idx="252">
                  <c:v>273.8</c:v>
                </c:pt>
                <c:pt idx="253">
                  <c:v>276.60000000000002</c:v>
                </c:pt>
                <c:pt idx="254">
                  <c:v>278.8</c:v>
                </c:pt>
                <c:pt idx="255">
                  <c:v>281.2</c:v>
                </c:pt>
                <c:pt idx="256">
                  <c:v>284</c:v>
                </c:pt>
                <c:pt idx="257">
                  <c:v>286.8</c:v>
                </c:pt>
                <c:pt idx="258">
                  <c:v>289</c:v>
                </c:pt>
                <c:pt idx="259">
                  <c:v>291.8</c:v>
                </c:pt>
                <c:pt idx="260">
                  <c:v>294.2</c:v>
                </c:pt>
                <c:pt idx="261">
                  <c:v>296.60000000000002</c:v>
                </c:pt>
                <c:pt idx="262">
                  <c:v>299.39999999999998</c:v>
                </c:pt>
                <c:pt idx="263">
                  <c:v>302.2</c:v>
                </c:pt>
                <c:pt idx="264">
                  <c:v>304.39999999999998</c:v>
                </c:pt>
                <c:pt idx="265">
                  <c:v>306.60000000000002</c:v>
                </c:pt>
                <c:pt idx="266">
                  <c:v>309.2</c:v>
                </c:pt>
                <c:pt idx="267">
                  <c:v>311.8</c:v>
                </c:pt>
                <c:pt idx="268">
                  <c:v>314.60000000000002</c:v>
                </c:pt>
                <c:pt idx="269">
                  <c:v>317.2</c:v>
                </c:pt>
                <c:pt idx="270">
                  <c:v>319.8</c:v>
                </c:pt>
                <c:pt idx="271">
                  <c:v>322.39999999999998</c:v>
                </c:pt>
                <c:pt idx="272">
                  <c:v>324.60000000000002</c:v>
                </c:pt>
                <c:pt idx="273">
                  <c:v>326.8</c:v>
                </c:pt>
                <c:pt idx="274">
                  <c:v>329.2</c:v>
                </c:pt>
                <c:pt idx="275">
                  <c:v>331.4</c:v>
                </c:pt>
                <c:pt idx="276">
                  <c:v>333.8</c:v>
                </c:pt>
                <c:pt idx="277">
                  <c:v>336.6</c:v>
                </c:pt>
                <c:pt idx="278">
                  <c:v>339</c:v>
                </c:pt>
                <c:pt idx="279">
                  <c:v>341.6</c:v>
                </c:pt>
                <c:pt idx="280">
                  <c:v>344.2</c:v>
                </c:pt>
                <c:pt idx="281">
                  <c:v>350</c:v>
                </c:pt>
              </c:numCache>
            </c:numRef>
          </c:xVal>
          <c:yVal>
            <c:numRef>
              <c:f>'DCPT13_CPT-T-13-6'!$F$8:$F$289</c:f>
              <c:numCache>
                <c:formatCode>General</c:formatCode>
                <c:ptCount val="28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</c:numCache>
            </c:numRef>
          </c:yVal>
          <c:smooth val="1"/>
        </c:ser>
        <c:axId val="101491072"/>
        <c:axId val="101492992"/>
      </c:scatterChart>
      <c:valAx>
        <c:axId val="101491072"/>
        <c:scaling>
          <c:orientation val="minMax"/>
          <c:max val="35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327318460192475"/>
              <c:y val="0.78600048253021293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101492992"/>
        <c:crossesAt val="-1.5"/>
        <c:crossBetween val="midCat"/>
      </c:valAx>
      <c:valAx>
        <c:axId val="101492992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109711286089239E-2"/>
              <c:y val="0.24818400485454636"/>
            </c:manualLayout>
          </c:layout>
        </c:title>
        <c:numFmt formatCode="0.0" sourceLinked="0"/>
        <c:tickLblPos val="nextTo"/>
        <c:crossAx val="101491072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6.6555555555555465E-2"/>
          <c:y val="0.88691919081145287"/>
          <c:w val="0.82233333333333369"/>
          <c:h val="6.9084673871353933E-2"/>
        </c:manualLayout>
      </c:layout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CPT-T-13-07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984"/>
        </c:manualLayout>
      </c:layout>
      <c:scatterChart>
        <c:scatterStyle val="smoothMarker"/>
        <c:ser>
          <c:idx val="0"/>
          <c:order val="0"/>
          <c:tx>
            <c:strRef>
              <c:f>'DCPT14_CPT-T-13-7'!$A$6:$C$6</c:f>
              <c:strCache>
                <c:ptCount val="1"/>
                <c:pt idx="0">
                  <c:v>Depth 4.1 m</c:v>
                </c:pt>
              </c:strCache>
            </c:strRef>
          </c:tx>
          <c:marker>
            <c:symbol val="none"/>
          </c:marker>
          <c:xVal>
            <c:numRef>
              <c:f>'DCPT14_CPT-T-13-7'!$A$9:$A$288</c:f>
              <c:numCache>
                <c:formatCode>General</c:formatCode>
                <c:ptCount val="280"/>
                <c:pt idx="0">
                  <c:v>1.6</c:v>
                </c:pt>
                <c:pt idx="1">
                  <c:v>1.8</c:v>
                </c:pt>
                <c:pt idx="2">
                  <c:v>2.8</c:v>
                </c:pt>
                <c:pt idx="3">
                  <c:v>3.2</c:v>
                </c:pt>
                <c:pt idx="4">
                  <c:v>4</c:v>
                </c:pt>
                <c:pt idx="5">
                  <c:v>4.5999999999999996</c:v>
                </c:pt>
                <c:pt idx="6">
                  <c:v>5.2</c:v>
                </c:pt>
                <c:pt idx="7">
                  <c:v>6</c:v>
                </c:pt>
                <c:pt idx="8">
                  <c:v>6.6</c:v>
                </c:pt>
                <c:pt idx="9">
                  <c:v>7</c:v>
                </c:pt>
                <c:pt idx="10">
                  <c:v>7.8</c:v>
                </c:pt>
                <c:pt idx="11">
                  <c:v>8.1999999999999993</c:v>
                </c:pt>
                <c:pt idx="12">
                  <c:v>8.8000000000000007</c:v>
                </c:pt>
                <c:pt idx="13">
                  <c:v>9.6</c:v>
                </c:pt>
                <c:pt idx="14">
                  <c:v>10</c:v>
                </c:pt>
                <c:pt idx="15">
                  <c:v>11</c:v>
                </c:pt>
                <c:pt idx="16">
                  <c:v>11.6</c:v>
                </c:pt>
                <c:pt idx="17">
                  <c:v>12.4</c:v>
                </c:pt>
                <c:pt idx="18">
                  <c:v>13</c:v>
                </c:pt>
                <c:pt idx="19">
                  <c:v>13.6</c:v>
                </c:pt>
                <c:pt idx="20">
                  <c:v>14.4</c:v>
                </c:pt>
                <c:pt idx="21">
                  <c:v>15.2</c:v>
                </c:pt>
                <c:pt idx="22">
                  <c:v>15.8</c:v>
                </c:pt>
                <c:pt idx="23">
                  <c:v>16.600000000000001</c:v>
                </c:pt>
                <c:pt idx="24">
                  <c:v>17.399999999999999</c:v>
                </c:pt>
                <c:pt idx="25">
                  <c:v>18</c:v>
                </c:pt>
                <c:pt idx="26">
                  <c:v>18.8</c:v>
                </c:pt>
                <c:pt idx="27">
                  <c:v>20</c:v>
                </c:pt>
                <c:pt idx="28">
                  <c:v>20.6</c:v>
                </c:pt>
                <c:pt idx="29">
                  <c:v>21.4</c:v>
                </c:pt>
                <c:pt idx="30">
                  <c:v>22.2</c:v>
                </c:pt>
                <c:pt idx="31">
                  <c:v>22.8</c:v>
                </c:pt>
                <c:pt idx="32">
                  <c:v>23.6</c:v>
                </c:pt>
                <c:pt idx="33">
                  <c:v>24.4</c:v>
                </c:pt>
                <c:pt idx="34">
                  <c:v>25</c:v>
                </c:pt>
                <c:pt idx="35">
                  <c:v>25.8</c:v>
                </c:pt>
                <c:pt idx="36">
                  <c:v>26.6</c:v>
                </c:pt>
                <c:pt idx="37">
                  <c:v>27.2</c:v>
                </c:pt>
                <c:pt idx="38">
                  <c:v>28</c:v>
                </c:pt>
                <c:pt idx="39">
                  <c:v>28.8</c:v>
                </c:pt>
                <c:pt idx="40">
                  <c:v>29.8</c:v>
                </c:pt>
                <c:pt idx="41">
                  <c:v>30.6</c:v>
                </c:pt>
                <c:pt idx="42">
                  <c:v>31.4</c:v>
                </c:pt>
                <c:pt idx="43">
                  <c:v>32</c:v>
                </c:pt>
                <c:pt idx="44">
                  <c:v>32.799999999999997</c:v>
                </c:pt>
                <c:pt idx="45">
                  <c:v>33.6</c:v>
                </c:pt>
                <c:pt idx="46">
                  <c:v>34.200000000000003</c:v>
                </c:pt>
                <c:pt idx="47">
                  <c:v>35</c:v>
                </c:pt>
                <c:pt idx="48">
                  <c:v>35.799999999999997</c:v>
                </c:pt>
                <c:pt idx="49">
                  <c:v>36.6</c:v>
                </c:pt>
                <c:pt idx="50">
                  <c:v>37.200000000000003</c:v>
                </c:pt>
                <c:pt idx="51">
                  <c:v>38</c:v>
                </c:pt>
                <c:pt idx="52">
                  <c:v>38.799999999999997</c:v>
                </c:pt>
                <c:pt idx="53">
                  <c:v>39.799999999999997</c:v>
                </c:pt>
                <c:pt idx="54">
                  <c:v>40.6</c:v>
                </c:pt>
                <c:pt idx="55">
                  <c:v>41.4</c:v>
                </c:pt>
                <c:pt idx="56">
                  <c:v>42</c:v>
                </c:pt>
                <c:pt idx="57">
                  <c:v>42.8</c:v>
                </c:pt>
                <c:pt idx="58">
                  <c:v>43.6</c:v>
                </c:pt>
                <c:pt idx="59">
                  <c:v>44.2</c:v>
                </c:pt>
                <c:pt idx="60">
                  <c:v>45</c:v>
                </c:pt>
                <c:pt idx="61">
                  <c:v>45.8</c:v>
                </c:pt>
                <c:pt idx="62">
                  <c:v>46.4</c:v>
                </c:pt>
                <c:pt idx="63">
                  <c:v>47.2</c:v>
                </c:pt>
                <c:pt idx="64">
                  <c:v>48</c:v>
                </c:pt>
                <c:pt idx="65">
                  <c:v>48.6</c:v>
                </c:pt>
                <c:pt idx="66">
                  <c:v>49.8</c:v>
                </c:pt>
                <c:pt idx="67">
                  <c:v>50.6</c:v>
                </c:pt>
                <c:pt idx="68">
                  <c:v>51.2</c:v>
                </c:pt>
                <c:pt idx="69">
                  <c:v>52</c:v>
                </c:pt>
                <c:pt idx="70">
                  <c:v>52.8</c:v>
                </c:pt>
                <c:pt idx="71">
                  <c:v>53.4</c:v>
                </c:pt>
                <c:pt idx="72">
                  <c:v>54.2</c:v>
                </c:pt>
                <c:pt idx="73">
                  <c:v>55</c:v>
                </c:pt>
                <c:pt idx="74">
                  <c:v>55.8</c:v>
                </c:pt>
                <c:pt idx="75">
                  <c:v>56.4</c:v>
                </c:pt>
                <c:pt idx="76">
                  <c:v>57.2</c:v>
                </c:pt>
                <c:pt idx="77">
                  <c:v>58</c:v>
                </c:pt>
                <c:pt idx="78">
                  <c:v>58.6</c:v>
                </c:pt>
                <c:pt idx="79">
                  <c:v>59.8</c:v>
                </c:pt>
                <c:pt idx="80">
                  <c:v>60.6</c:v>
                </c:pt>
                <c:pt idx="81">
                  <c:v>61.2</c:v>
                </c:pt>
                <c:pt idx="82">
                  <c:v>62</c:v>
                </c:pt>
                <c:pt idx="83">
                  <c:v>62.8</c:v>
                </c:pt>
                <c:pt idx="84">
                  <c:v>63.4</c:v>
                </c:pt>
                <c:pt idx="85">
                  <c:v>64.2</c:v>
                </c:pt>
                <c:pt idx="86">
                  <c:v>65</c:v>
                </c:pt>
                <c:pt idx="87">
                  <c:v>65.599999999999994</c:v>
                </c:pt>
                <c:pt idx="88">
                  <c:v>66.400000000000006</c:v>
                </c:pt>
                <c:pt idx="89">
                  <c:v>67.2</c:v>
                </c:pt>
                <c:pt idx="90">
                  <c:v>67.8</c:v>
                </c:pt>
                <c:pt idx="91">
                  <c:v>68.599999999999994</c:v>
                </c:pt>
                <c:pt idx="92">
                  <c:v>69.400000000000006</c:v>
                </c:pt>
                <c:pt idx="93">
                  <c:v>70.400000000000006</c:v>
                </c:pt>
                <c:pt idx="94">
                  <c:v>71.2</c:v>
                </c:pt>
                <c:pt idx="95">
                  <c:v>72</c:v>
                </c:pt>
                <c:pt idx="96">
                  <c:v>72.599999999999994</c:v>
                </c:pt>
                <c:pt idx="97">
                  <c:v>73.400000000000006</c:v>
                </c:pt>
                <c:pt idx="98">
                  <c:v>74.2</c:v>
                </c:pt>
                <c:pt idx="99">
                  <c:v>75</c:v>
                </c:pt>
                <c:pt idx="100">
                  <c:v>75.599999999999994</c:v>
                </c:pt>
                <c:pt idx="101">
                  <c:v>76.400000000000006</c:v>
                </c:pt>
                <c:pt idx="102">
                  <c:v>77.2</c:v>
                </c:pt>
                <c:pt idx="103">
                  <c:v>77.8</c:v>
                </c:pt>
                <c:pt idx="104">
                  <c:v>78.599999999999994</c:v>
                </c:pt>
                <c:pt idx="105">
                  <c:v>79.8</c:v>
                </c:pt>
                <c:pt idx="106">
                  <c:v>80.400000000000006</c:v>
                </c:pt>
                <c:pt idx="107">
                  <c:v>81.2</c:v>
                </c:pt>
                <c:pt idx="108">
                  <c:v>82</c:v>
                </c:pt>
                <c:pt idx="109">
                  <c:v>82.6</c:v>
                </c:pt>
                <c:pt idx="110">
                  <c:v>83.4</c:v>
                </c:pt>
                <c:pt idx="111">
                  <c:v>84.2</c:v>
                </c:pt>
                <c:pt idx="112">
                  <c:v>84.8</c:v>
                </c:pt>
                <c:pt idx="113">
                  <c:v>85.6</c:v>
                </c:pt>
                <c:pt idx="114">
                  <c:v>86.4</c:v>
                </c:pt>
                <c:pt idx="115">
                  <c:v>87</c:v>
                </c:pt>
                <c:pt idx="116">
                  <c:v>87.8</c:v>
                </c:pt>
                <c:pt idx="117">
                  <c:v>88.6</c:v>
                </c:pt>
                <c:pt idx="118">
                  <c:v>89.6</c:v>
                </c:pt>
                <c:pt idx="119">
                  <c:v>90.4</c:v>
                </c:pt>
                <c:pt idx="120">
                  <c:v>91.2</c:v>
                </c:pt>
                <c:pt idx="121">
                  <c:v>91.8</c:v>
                </c:pt>
                <c:pt idx="122">
                  <c:v>92.6</c:v>
                </c:pt>
                <c:pt idx="123">
                  <c:v>93.4</c:v>
                </c:pt>
                <c:pt idx="124">
                  <c:v>94.2</c:v>
                </c:pt>
                <c:pt idx="125">
                  <c:v>94.8</c:v>
                </c:pt>
                <c:pt idx="126">
                  <c:v>95.6</c:v>
                </c:pt>
                <c:pt idx="127">
                  <c:v>96.4</c:v>
                </c:pt>
                <c:pt idx="128">
                  <c:v>97</c:v>
                </c:pt>
                <c:pt idx="129">
                  <c:v>97.8</c:v>
                </c:pt>
                <c:pt idx="130">
                  <c:v>98.6</c:v>
                </c:pt>
                <c:pt idx="131">
                  <c:v>99.6</c:v>
                </c:pt>
                <c:pt idx="132">
                  <c:v>101.2</c:v>
                </c:pt>
                <c:pt idx="133">
                  <c:v>102.6</c:v>
                </c:pt>
                <c:pt idx="134">
                  <c:v>104</c:v>
                </c:pt>
                <c:pt idx="135">
                  <c:v>105.6</c:v>
                </c:pt>
                <c:pt idx="136">
                  <c:v>107</c:v>
                </c:pt>
                <c:pt idx="137">
                  <c:v>108.6</c:v>
                </c:pt>
                <c:pt idx="138">
                  <c:v>109.6</c:v>
                </c:pt>
                <c:pt idx="139">
                  <c:v>111</c:v>
                </c:pt>
                <c:pt idx="140">
                  <c:v>112.6</c:v>
                </c:pt>
                <c:pt idx="141">
                  <c:v>114</c:v>
                </c:pt>
                <c:pt idx="142">
                  <c:v>115.6</c:v>
                </c:pt>
                <c:pt idx="143">
                  <c:v>117</c:v>
                </c:pt>
                <c:pt idx="144">
                  <c:v>118.8</c:v>
                </c:pt>
                <c:pt idx="145">
                  <c:v>120.4</c:v>
                </c:pt>
                <c:pt idx="146">
                  <c:v>121.8</c:v>
                </c:pt>
                <c:pt idx="147">
                  <c:v>123.2</c:v>
                </c:pt>
                <c:pt idx="148">
                  <c:v>124.8</c:v>
                </c:pt>
                <c:pt idx="149">
                  <c:v>126.2</c:v>
                </c:pt>
                <c:pt idx="150">
                  <c:v>127.8</c:v>
                </c:pt>
                <c:pt idx="151">
                  <c:v>129.6</c:v>
                </c:pt>
                <c:pt idx="152">
                  <c:v>131</c:v>
                </c:pt>
                <c:pt idx="153">
                  <c:v>132.6</c:v>
                </c:pt>
                <c:pt idx="154">
                  <c:v>134</c:v>
                </c:pt>
                <c:pt idx="155">
                  <c:v>135.4</c:v>
                </c:pt>
                <c:pt idx="156">
                  <c:v>137</c:v>
                </c:pt>
                <c:pt idx="157">
                  <c:v>138.4</c:v>
                </c:pt>
                <c:pt idx="158">
                  <c:v>139.6</c:v>
                </c:pt>
                <c:pt idx="159">
                  <c:v>141</c:v>
                </c:pt>
                <c:pt idx="160">
                  <c:v>142.4</c:v>
                </c:pt>
                <c:pt idx="161">
                  <c:v>144</c:v>
                </c:pt>
                <c:pt idx="162">
                  <c:v>145.4</c:v>
                </c:pt>
                <c:pt idx="163">
                  <c:v>146.80000000000001</c:v>
                </c:pt>
                <c:pt idx="164">
                  <c:v>148.80000000000001</c:v>
                </c:pt>
                <c:pt idx="165">
                  <c:v>150.19999999999999</c:v>
                </c:pt>
                <c:pt idx="166">
                  <c:v>151.6</c:v>
                </c:pt>
                <c:pt idx="167">
                  <c:v>153.19999999999999</c:v>
                </c:pt>
                <c:pt idx="168">
                  <c:v>154.6</c:v>
                </c:pt>
                <c:pt idx="169">
                  <c:v>156.19999999999999</c:v>
                </c:pt>
                <c:pt idx="170">
                  <c:v>157.6</c:v>
                </c:pt>
                <c:pt idx="171">
                  <c:v>159.4</c:v>
                </c:pt>
                <c:pt idx="172">
                  <c:v>161</c:v>
                </c:pt>
                <c:pt idx="173">
                  <c:v>162.4</c:v>
                </c:pt>
                <c:pt idx="174">
                  <c:v>163.80000000000001</c:v>
                </c:pt>
                <c:pt idx="175">
                  <c:v>165.4</c:v>
                </c:pt>
                <c:pt idx="176">
                  <c:v>166.8</c:v>
                </c:pt>
                <c:pt idx="177">
                  <c:v>168.6</c:v>
                </c:pt>
                <c:pt idx="178">
                  <c:v>170.2</c:v>
                </c:pt>
                <c:pt idx="179">
                  <c:v>171.6</c:v>
                </c:pt>
                <c:pt idx="180">
                  <c:v>173.2</c:v>
                </c:pt>
                <c:pt idx="181">
                  <c:v>174.6</c:v>
                </c:pt>
                <c:pt idx="182">
                  <c:v>176</c:v>
                </c:pt>
                <c:pt idx="183">
                  <c:v>177.6</c:v>
                </c:pt>
                <c:pt idx="184">
                  <c:v>179.4</c:v>
                </c:pt>
                <c:pt idx="185">
                  <c:v>180.8</c:v>
                </c:pt>
                <c:pt idx="186">
                  <c:v>182.4</c:v>
                </c:pt>
                <c:pt idx="187">
                  <c:v>183.8</c:v>
                </c:pt>
                <c:pt idx="188">
                  <c:v>185.2</c:v>
                </c:pt>
                <c:pt idx="189">
                  <c:v>186.8</c:v>
                </c:pt>
                <c:pt idx="190">
                  <c:v>188.6</c:v>
                </c:pt>
                <c:pt idx="191">
                  <c:v>190</c:v>
                </c:pt>
                <c:pt idx="192">
                  <c:v>191.6</c:v>
                </c:pt>
                <c:pt idx="193">
                  <c:v>193</c:v>
                </c:pt>
                <c:pt idx="194">
                  <c:v>194.6</c:v>
                </c:pt>
                <c:pt idx="195">
                  <c:v>196</c:v>
                </c:pt>
                <c:pt idx="196">
                  <c:v>197.8</c:v>
                </c:pt>
                <c:pt idx="197">
                  <c:v>199.4</c:v>
                </c:pt>
                <c:pt idx="198">
                  <c:v>201.6</c:v>
                </c:pt>
                <c:pt idx="199">
                  <c:v>203.8</c:v>
                </c:pt>
                <c:pt idx="200">
                  <c:v>206</c:v>
                </c:pt>
                <c:pt idx="201">
                  <c:v>208.6</c:v>
                </c:pt>
                <c:pt idx="202">
                  <c:v>210.8</c:v>
                </c:pt>
                <c:pt idx="203">
                  <c:v>213</c:v>
                </c:pt>
                <c:pt idx="204">
                  <c:v>215.2</c:v>
                </c:pt>
                <c:pt idx="205">
                  <c:v>217.8</c:v>
                </c:pt>
                <c:pt idx="206">
                  <c:v>220</c:v>
                </c:pt>
                <c:pt idx="207">
                  <c:v>222.2</c:v>
                </c:pt>
                <c:pt idx="208">
                  <c:v>224.4</c:v>
                </c:pt>
                <c:pt idx="209">
                  <c:v>226.6</c:v>
                </c:pt>
                <c:pt idx="210">
                  <c:v>229.2</c:v>
                </c:pt>
                <c:pt idx="211">
                  <c:v>231.4</c:v>
                </c:pt>
                <c:pt idx="212">
                  <c:v>233.6</c:v>
                </c:pt>
                <c:pt idx="213">
                  <c:v>235.8</c:v>
                </c:pt>
                <c:pt idx="214">
                  <c:v>238.4</c:v>
                </c:pt>
                <c:pt idx="215">
                  <c:v>240.6</c:v>
                </c:pt>
                <c:pt idx="216">
                  <c:v>242.8</c:v>
                </c:pt>
                <c:pt idx="217">
                  <c:v>245.2</c:v>
                </c:pt>
                <c:pt idx="218">
                  <c:v>247.6</c:v>
                </c:pt>
                <c:pt idx="219">
                  <c:v>250</c:v>
                </c:pt>
                <c:pt idx="220">
                  <c:v>252.2</c:v>
                </c:pt>
                <c:pt idx="221">
                  <c:v>254.4</c:v>
                </c:pt>
                <c:pt idx="222">
                  <c:v>256.60000000000002</c:v>
                </c:pt>
                <c:pt idx="223">
                  <c:v>259.2</c:v>
                </c:pt>
                <c:pt idx="224">
                  <c:v>261.39999999999998</c:v>
                </c:pt>
                <c:pt idx="225">
                  <c:v>263.60000000000002</c:v>
                </c:pt>
                <c:pt idx="226">
                  <c:v>265.8</c:v>
                </c:pt>
                <c:pt idx="227">
                  <c:v>268.39999999999998</c:v>
                </c:pt>
                <c:pt idx="228">
                  <c:v>270.60000000000002</c:v>
                </c:pt>
                <c:pt idx="229">
                  <c:v>272.8</c:v>
                </c:pt>
                <c:pt idx="230">
                  <c:v>275</c:v>
                </c:pt>
                <c:pt idx="231">
                  <c:v>277.60000000000002</c:v>
                </c:pt>
                <c:pt idx="232">
                  <c:v>279.8</c:v>
                </c:pt>
                <c:pt idx="233">
                  <c:v>282</c:v>
                </c:pt>
                <c:pt idx="234">
                  <c:v>284.2</c:v>
                </c:pt>
                <c:pt idx="235">
                  <c:v>286.8</c:v>
                </c:pt>
                <c:pt idx="236">
                  <c:v>289</c:v>
                </c:pt>
                <c:pt idx="237">
                  <c:v>291.2</c:v>
                </c:pt>
                <c:pt idx="238">
                  <c:v>293.39999999999998</c:v>
                </c:pt>
                <c:pt idx="239">
                  <c:v>295.60000000000002</c:v>
                </c:pt>
                <c:pt idx="240">
                  <c:v>298.2</c:v>
                </c:pt>
                <c:pt idx="241">
                  <c:v>300.39999999999998</c:v>
                </c:pt>
                <c:pt idx="242">
                  <c:v>302.8</c:v>
                </c:pt>
                <c:pt idx="243">
                  <c:v>305</c:v>
                </c:pt>
                <c:pt idx="244">
                  <c:v>307.60000000000002</c:v>
                </c:pt>
                <c:pt idx="245">
                  <c:v>309.8</c:v>
                </c:pt>
                <c:pt idx="246">
                  <c:v>312</c:v>
                </c:pt>
                <c:pt idx="247">
                  <c:v>314.2</c:v>
                </c:pt>
                <c:pt idx="248">
                  <c:v>316.8</c:v>
                </c:pt>
                <c:pt idx="249">
                  <c:v>319</c:v>
                </c:pt>
                <c:pt idx="250">
                  <c:v>321.2</c:v>
                </c:pt>
                <c:pt idx="251">
                  <c:v>323.39999999999998</c:v>
                </c:pt>
                <c:pt idx="252">
                  <c:v>326</c:v>
                </c:pt>
                <c:pt idx="253">
                  <c:v>328.2</c:v>
                </c:pt>
                <c:pt idx="254">
                  <c:v>330.4</c:v>
                </c:pt>
                <c:pt idx="255">
                  <c:v>332.6</c:v>
                </c:pt>
                <c:pt idx="256">
                  <c:v>334.8</c:v>
                </c:pt>
                <c:pt idx="257">
                  <c:v>337.4</c:v>
                </c:pt>
                <c:pt idx="258">
                  <c:v>339.6</c:v>
                </c:pt>
                <c:pt idx="259">
                  <c:v>341.8</c:v>
                </c:pt>
                <c:pt idx="260">
                  <c:v>344</c:v>
                </c:pt>
                <c:pt idx="261">
                  <c:v>346.6</c:v>
                </c:pt>
                <c:pt idx="262">
                  <c:v>348.8</c:v>
                </c:pt>
                <c:pt idx="263">
                  <c:v>351</c:v>
                </c:pt>
                <c:pt idx="264">
                  <c:v>353.2</c:v>
                </c:pt>
                <c:pt idx="265">
                  <c:v>355.8</c:v>
                </c:pt>
                <c:pt idx="266">
                  <c:v>358</c:v>
                </c:pt>
                <c:pt idx="267">
                  <c:v>360.4</c:v>
                </c:pt>
                <c:pt idx="268">
                  <c:v>362.6</c:v>
                </c:pt>
                <c:pt idx="269">
                  <c:v>364.8</c:v>
                </c:pt>
                <c:pt idx="270">
                  <c:v>367.4</c:v>
                </c:pt>
                <c:pt idx="271">
                  <c:v>369.6</c:v>
                </c:pt>
                <c:pt idx="272">
                  <c:v>371.8</c:v>
                </c:pt>
                <c:pt idx="273">
                  <c:v>374</c:v>
                </c:pt>
                <c:pt idx="274">
                  <c:v>376.6</c:v>
                </c:pt>
                <c:pt idx="275">
                  <c:v>378.8</c:v>
                </c:pt>
                <c:pt idx="276">
                  <c:v>381</c:v>
                </c:pt>
                <c:pt idx="277">
                  <c:v>383.2</c:v>
                </c:pt>
                <c:pt idx="278">
                  <c:v>385.8</c:v>
                </c:pt>
                <c:pt idx="279">
                  <c:v>388</c:v>
                </c:pt>
              </c:numCache>
            </c:numRef>
          </c:xVal>
          <c:yVal>
            <c:numRef>
              <c:f>'DCPT14_CPT-T-13-7'!$B$9:$B$288</c:f>
              <c:numCache>
                <c:formatCode>General</c:formatCode>
                <c:ptCount val="280"/>
                <c:pt idx="0">
                  <c:v>29.8</c:v>
                </c:pt>
                <c:pt idx="1">
                  <c:v>30.6</c:v>
                </c:pt>
                <c:pt idx="2">
                  <c:v>31.2</c:v>
                </c:pt>
                <c:pt idx="3">
                  <c:v>32.1</c:v>
                </c:pt>
                <c:pt idx="4">
                  <c:v>32.799999999999997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34.4</c:v>
                </c:pt>
                <c:pt idx="8">
                  <c:v>35.1</c:v>
                </c:pt>
                <c:pt idx="9">
                  <c:v>35.6</c:v>
                </c:pt>
                <c:pt idx="10">
                  <c:v>36.1</c:v>
                </c:pt>
                <c:pt idx="11">
                  <c:v>36.6</c:v>
                </c:pt>
                <c:pt idx="12">
                  <c:v>37</c:v>
                </c:pt>
                <c:pt idx="13">
                  <c:v>37.299999999999997</c:v>
                </c:pt>
                <c:pt idx="14">
                  <c:v>37.700000000000003</c:v>
                </c:pt>
                <c:pt idx="15">
                  <c:v>38.1</c:v>
                </c:pt>
                <c:pt idx="16">
                  <c:v>38.4</c:v>
                </c:pt>
                <c:pt idx="17">
                  <c:v>38.799999999999997</c:v>
                </c:pt>
                <c:pt idx="18">
                  <c:v>39</c:v>
                </c:pt>
                <c:pt idx="19">
                  <c:v>39.299999999999997</c:v>
                </c:pt>
                <c:pt idx="20">
                  <c:v>39.6</c:v>
                </c:pt>
                <c:pt idx="21">
                  <c:v>39.799999999999997</c:v>
                </c:pt>
                <c:pt idx="22">
                  <c:v>40.1</c:v>
                </c:pt>
                <c:pt idx="23">
                  <c:v>40.4</c:v>
                </c:pt>
                <c:pt idx="24">
                  <c:v>40.6</c:v>
                </c:pt>
                <c:pt idx="25">
                  <c:v>40.9</c:v>
                </c:pt>
                <c:pt idx="26">
                  <c:v>41.2</c:v>
                </c:pt>
                <c:pt idx="27">
                  <c:v>41.2</c:v>
                </c:pt>
                <c:pt idx="28">
                  <c:v>41.5</c:v>
                </c:pt>
                <c:pt idx="29">
                  <c:v>41.5</c:v>
                </c:pt>
                <c:pt idx="30">
                  <c:v>41.5</c:v>
                </c:pt>
                <c:pt idx="31">
                  <c:v>41.9</c:v>
                </c:pt>
                <c:pt idx="32">
                  <c:v>42</c:v>
                </c:pt>
                <c:pt idx="33">
                  <c:v>42.2</c:v>
                </c:pt>
                <c:pt idx="34">
                  <c:v>42.2</c:v>
                </c:pt>
                <c:pt idx="35">
                  <c:v>42.3</c:v>
                </c:pt>
                <c:pt idx="36">
                  <c:v>42.7</c:v>
                </c:pt>
                <c:pt idx="37">
                  <c:v>42.7</c:v>
                </c:pt>
                <c:pt idx="38">
                  <c:v>42.6</c:v>
                </c:pt>
                <c:pt idx="39">
                  <c:v>42.8</c:v>
                </c:pt>
                <c:pt idx="40">
                  <c:v>48.5</c:v>
                </c:pt>
                <c:pt idx="41">
                  <c:v>41.8</c:v>
                </c:pt>
                <c:pt idx="42">
                  <c:v>43.5</c:v>
                </c:pt>
                <c:pt idx="43">
                  <c:v>44.8</c:v>
                </c:pt>
                <c:pt idx="44">
                  <c:v>46</c:v>
                </c:pt>
                <c:pt idx="45">
                  <c:v>47.1</c:v>
                </c:pt>
                <c:pt idx="46">
                  <c:v>47.8</c:v>
                </c:pt>
                <c:pt idx="47">
                  <c:v>48.6</c:v>
                </c:pt>
                <c:pt idx="48">
                  <c:v>49.6</c:v>
                </c:pt>
                <c:pt idx="49">
                  <c:v>49.9</c:v>
                </c:pt>
                <c:pt idx="50">
                  <c:v>50.6</c:v>
                </c:pt>
                <c:pt idx="51">
                  <c:v>50.7</c:v>
                </c:pt>
                <c:pt idx="52">
                  <c:v>50.9</c:v>
                </c:pt>
                <c:pt idx="53">
                  <c:v>50.8</c:v>
                </c:pt>
                <c:pt idx="54">
                  <c:v>50.9</c:v>
                </c:pt>
                <c:pt idx="55">
                  <c:v>50.5</c:v>
                </c:pt>
                <c:pt idx="56">
                  <c:v>50.7</c:v>
                </c:pt>
                <c:pt idx="57">
                  <c:v>50.5</c:v>
                </c:pt>
                <c:pt idx="58">
                  <c:v>50.7</c:v>
                </c:pt>
                <c:pt idx="59">
                  <c:v>50.5</c:v>
                </c:pt>
                <c:pt idx="60">
                  <c:v>50.3</c:v>
                </c:pt>
                <c:pt idx="61">
                  <c:v>50.2</c:v>
                </c:pt>
                <c:pt idx="62">
                  <c:v>50.1</c:v>
                </c:pt>
                <c:pt idx="63">
                  <c:v>50</c:v>
                </c:pt>
                <c:pt idx="64">
                  <c:v>49.6</c:v>
                </c:pt>
                <c:pt idx="65">
                  <c:v>49.5</c:v>
                </c:pt>
                <c:pt idx="66">
                  <c:v>49.5</c:v>
                </c:pt>
                <c:pt idx="67">
                  <c:v>49.3</c:v>
                </c:pt>
                <c:pt idx="68">
                  <c:v>49.5</c:v>
                </c:pt>
                <c:pt idx="69">
                  <c:v>49.2</c:v>
                </c:pt>
                <c:pt idx="70">
                  <c:v>49.1</c:v>
                </c:pt>
                <c:pt idx="71">
                  <c:v>49.1</c:v>
                </c:pt>
                <c:pt idx="72">
                  <c:v>48.7</c:v>
                </c:pt>
                <c:pt idx="73">
                  <c:v>48.7</c:v>
                </c:pt>
                <c:pt idx="74">
                  <c:v>48.5</c:v>
                </c:pt>
                <c:pt idx="75">
                  <c:v>48.7</c:v>
                </c:pt>
                <c:pt idx="76">
                  <c:v>48.4</c:v>
                </c:pt>
                <c:pt idx="77">
                  <c:v>48.6</c:v>
                </c:pt>
                <c:pt idx="78">
                  <c:v>48.3</c:v>
                </c:pt>
                <c:pt idx="79">
                  <c:v>48.3</c:v>
                </c:pt>
                <c:pt idx="80">
                  <c:v>48.3</c:v>
                </c:pt>
                <c:pt idx="81">
                  <c:v>48.3</c:v>
                </c:pt>
                <c:pt idx="82">
                  <c:v>48.3</c:v>
                </c:pt>
                <c:pt idx="83">
                  <c:v>48.1</c:v>
                </c:pt>
                <c:pt idx="84">
                  <c:v>48</c:v>
                </c:pt>
                <c:pt idx="85">
                  <c:v>47.8</c:v>
                </c:pt>
                <c:pt idx="86">
                  <c:v>47.6</c:v>
                </c:pt>
                <c:pt idx="87">
                  <c:v>47.6</c:v>
                </c:pt>
                <c:pt idx="88">
                  <c:v>47.6</c:v>
                </c:pt>
                <c:pt idx="89">
                  <c:v>47.6</c:v>
                </c:pt>
                <c:pt idx="90">
                  <c:v>47.5</c:v>
                </c:pt>
                <c:pt idx="91">
                  <c:v>47.4</c:v>
                </c:pt>
                <c:pt idx="92">
                  <c:v>47.3</c:v>
                </c:pt>
                <c:pt idx="93">
                  <c:v>47.1</c:v>
                </c:pt>
                <c:pt idx="94">
                  <c:v>47.2</c:v>
                </c:pt>
                <c:pt idx="95">
                  <c:v>47.3</c:v>
                </c:pt>
                <c:pt idx="96">
                  <c:v>47.4</c:v>
                </c:pt>
                <c:pt idx="97">
                  <c:v>47.3</c:v>
                </c:pt>
                <c:pt idx="98">
                  <c:v>47</c:v>
                </c:pt>
                <c:pt idx="99">
                  <c:v>46.8</c:v>
                </c:pt>
                <c:pt idx="100">
                  <c:v>46.8</c:v>
                </c:pt>
                <c:pt idx="101">
                  <c:v>46.9</c:v>
                </c:pt>
                <c:pt idx="102">
                  <c:v>46.8</c:v>
                </c:pt>
                <c:pt idx="103">
                  <c:v>46.8</c:v>
                </c:pt>
                <c:pt idx="104">
                  <c:v>46.7</c:v>
                </c:pt>
                <c:pt idx="105">
                  <c:v>46.8</c:v>
                </c:pt>
                <c:pt idx="106">
                  <c:v>46.8</c:v>
                </c:pt>
                <c:pt idx="107">
                  <c:v>46.2</c:v>
                </c:pt>
                <c:pt idx="108">
                  <c:v>46.2</c:v>
                </c:pt>
                <c:pt idx="109">
                  <c:v>46.5</c:v>
                </c:pt>
                <c:pt idx="110">
                  <c:v>46.6</c:v>
                </c:pt>
                <c:pt idx="111">
                  <c:v>46.6</c:v>
                </c:pt>
                <c:pt idx="112">
                  <c:v>46.3</c:v>
                </c:pt>
                <c:pt idx="113">
                  <c:v>46.3</c:v>
                </c:pt>
                <c:pt idx="114">
                  <c:v>46.4</c:v>
                </c:pt>
                <c:pt idx="115">
                  <c:v>46</c:v>
                </c:pt>
                <c:pt idx="116">
                  <c:v>46</c:v>
                </c:pt>
                <c:pt idx="117">
                  <c:v>46</c:v>
                </c:pt>
                <c:pt idx="118">
                  <c:v>45.8</c:v>
                </c:pt>
                <c:pt idx="119">
                  <c:v>46.2</c:v>
                </c:pt>
                <c:pt idx="120">
                  <c:v>46.1</c:v>
                </c:pt>
                <c:pt idx="121">
                  <c:v>45.8</c:v>
                </c:pt>
                <c:pt idx="122">
                  <c:v>45.8</c:v>
                </c:pt>
                <c:pt idx="123">
                  <c:v>46</c:v>
                </c:pt>
                <c:pt idx="124">
                  <c:v>46.1</c:v>
                </c:pt>
                <c:pt idx="125">
                  <c:v>45.8</c:v>
                </c:pt>
                <c:pt idx="126">
                  <c:v>45.7</c:v>
                </c:pt>
                <c:pt idx="127">
                  <c:v>45.7</c:v>
                </c:pt>
                <c:pt idx="128">
                  <c:v>45.8</c:v>
                </c:pt>
                <c:pt idx="129">
                  <c:v>46</c:v>
                </c:pt>
                <c:pt idx="130">
                  <c:v>45.7</c:v>
                </c:pt>
                <c:pt idx="131">
                  <c:v>45.7</c:v>
                </c:pt>
                <c:pt idx="132">
                  <c:v>45.7</c:v>
                </c:pt>
                <c:pt idx="133">
                  <c:v>45.6</c:v>
                </c:pt>
                <c:pt idx="134">
                  <c:v>45.9</c:v>
                </c:pt>
                <c:pt idx="135">
                  <c:v>45.5</c:v>
                </c:pt>
                <c:pt idx="136">
                  <c:v>45.5</c:v>
                </c:pt>
                <c:pt idx="137">
                  <c:v>45.7</c:v>
                </c:pt>
                <c:pt idx="138">
                  <c:v>45.4</c:v>
                </c:pt>
                <c:pt idx="139">
                  <c:v>45.2</c:v>
                </c:pt>
                <c:pt idx="140">
                  <c:v>45.6</c:v>
                </c:pt>
                <c:pt idx="141">
                  <c:v>45.2</c:v>
                </c:pt>
                <c:pt idx="142">
                  <c:v>45.2</c:v>
                </c:pt>
                <c:pt idx="143">
                  <c:v>45.5</c:v>
                </c:pt>
                <c:pt idx="144">
                  <c:v>45.5</c:v>
                </c:pt>
                <c:pt idx="145">
                  <c:v>45.2</c:v>
                </c:pt>
                <c:pt idx="146">
                  <c:v>45.1</c:v>
                </c:pt>
                <c:pt idx="147">
                  <c:v>45.2</c:v>
                </c:pt>
                <c:pt idx="148">
                  <c:v>45.1</c:v>
                </c:pt>
                <c:pt idx="149">
                  <c:v>44.8</c:v>
                </c:pt>
                <c:pt idx="150">
                  <c:v>45.1</c:v>
                </c:pt>
                <c:pt idx="151">
                  <c:v>44.8</c:v>
                </c:pt>
                <c:pt idx="152">
                  <c:v>44.8</c:v>
                </c:pt>
                <c:pt idx="153">
                  <c:v>44.8</c:v>
                </c:pt>
                <c:pt idx="154">
                  <c:v>44.5</c:v>
                </c:pt>
                <c:pt idx="155">
                  <c:v>44.9</c:v>
                </c:pt>
                <c:pt idx="156">
                  <c:v>44.7</c:v>
                </c:pt>
                <c:pt idx="157">
                  <c:v>44.8</c:v>
                </c:pt>
                <c:pt idx="158">
                  <c:v>45</c:v>
                </c:pt>
                <c:pt idx="159">
                  <c:v>44.8</c:v>
                </c:pt>
                <c:pt idx="160">
                  <c:v>44.7</c:v>
                </c:pt>
                <c:pt idx="161">
                  <c:v>45</c:v>
                </c:pt>
                <c:pt idx="162">
                  <c:v>44.7</c:v>
                </c:pt>
                <c:pt idx="163">
                  <c:v>44.8</c:v>
                </c:pt>
                <c:pt idx="164">
                  <c:v>44.7</c:v>
                </c:pt>
                <c:pt idx="165">
                  <c:v>44.9</c:v>
                </c:pt>
                <c:pt idx="166">
                  <c:v>44.7</c:v>
                </c:pt>
                <c:pt idx="167">
                  <c:v>44.5</c:v>
                </c:pt>
                <c:pt idx="168">
                  <c:v>45</c:v>
                </c:pt>
                <c:pt idx="169">
                  <c:v>44.8</c:v>
                </c:pt>
                <c:pt idx="170">
                  <c:v>44.5</c:v>
                </c:pt>
                <c:pt idx="171">
                  <c:v>44.9</c:v>
                </c:pt>
                <c:pt idx="172">
                  <c:v>44.5</c:v>
                </c:pt>
                <c:pt idx="173">
                  <c:v>44.7</c:v>
                </c:pt>
                <c:pt idx="174">
                  <c:v>44.5</c:v>
                </c:pt>
                <c:pt idx="175">
                  <c:v>44.8</c:v>
                </c:pt>
                <c:pt idx="176">
                  <c:v>44.5</c:v>
                </c:pt>
                <c:pt idx="177">
                  <c:v>44.9</c:v>
                </c:pt>
                <c:pt idx="178">
                  <c:v>44.6</c:v>
                </c:pt>
                <c:pt idx="179">
                  <c:v>44.5</c:v>
                </c:pt>
                <c:pt idx="180">
                  <c:v>44.7</c:v>
                </c:pt>
                <c:pt idx="181">
                  <c:v>44.7</c:v>
                </c:pt>
                <c:pt idx="182">
                  <c:v>44.5</c:v>
                </c:pt>
                <c:pt idx="183">
                  <c:v>44.6</c:v>
                </c:pt>
                <c:pt idx="184">
                  <c:v>44.4</c:v>
                </c:pt>
                <c:pt idx="185">
                  <c:v>44.5</c:v>
                </c:pt>
                <c:pt idx="186">
                  <c:v>44.3</c:v>
                </c:pt>
                <c:pt idx="187">
                  <c:v>44.7</c:v>
                </c:pt>
                <c:pt idx="188">
                  <c:v>44.7</c:v>
                </c:pt>
                <c:pt idx="189">
                  <c:v>44.5</c:v>
                </c:pt>
                <c:pt idx="190">
                  <c:v>44.8</c:v>
                </c:pt>
                <c:pt idx="191">
                  <c:v>44.5</c:v>
                </c:pt>
                <c:pt idx="192">
                  <c:v>44.5</c:v>
                </c:pt>
                <c:pt idx="193">
                  <c:v>44.7</c:v>
                </c:pt>
                <c:pt idx="194">
                  <c:v>44.4</c:v>
                </c:pt>
                <c:pt idx="195">
                  <c:v>44.3</c:v>
                </c:pt>
                <c:pt idx="196">
                  <c:v>44.4</c:v>
                </c:pt>
                <c:pt idx="197">
                  <c:v>44.6</c:v>
                </c:pt>
                <c:pt idx="198">
                  <c:v>44.2</c:v>
                </c:pt>
                <c:pt idx="199">
                  <c:v>44.6</c:v>
                </c:pt>
                <c:pt idx="200">
                  <c:v>44.2</c:v>
                </c:pt>
                <c:pt idx="201">
                  <c:v>44.8</c:v>
                </c:pt>
                <c:pt idx="202">
                  <c:v>44.7</c:v>
                </c:pt>
                <c:pt idx="203">
                  <c:v>44.9</c:v>
                </c:pt>
                <c:pt idx="204">
                  <c:v>44.8</c:v>
                </c:pt>
                <c:pt idx="205">
                  <c:v>44.4</c:v>
                </c:pt>
                <c:pt idx="206">
                  <c:v>44.8</c:v>
                </c:pt>
                <c:pt idx="207">
                  <c:v>44.4</c:v>
                </c:pt>
                <c:pt idx="208">
                  <c:v>44.7</c:v>
                </c:pt>
                <c:pt idx="209">
                  <c:v>44.8</c:v>
                </c:pt>
                <c:pt idx="210">
                  <c:v>44.9</c:v>
                </c:pt>
                <c:pt idx="211">
                  <c:v>44.6</c:v>
                </c:pt>
                <c:pt idx="212">
                  <c:v>44.5</c:v>
                </c:pt>
                <c:pt idx="213">
                  <c:v>44.5</c:v>
                </c:pt>
                <c:pt idx="214">
                  <c:v>44.6</c:v>
                </c:pt>
                <c:pt idx="215">
                  <c:v>44.8</c:v>
                </c:pt>
                <c:pt idx="216">
                  <c:v>44.5</c:v>
                </c:pt>
                <c:pt idx="217">
                  <c:v>44.3</c:v>
                </c:pt>
                <c:pt idx="218">
                  <c:v>44.9</c:v>
                </c:pt>
                <c:pt idx="219">
                  <c:v>44.6</c:v>
                </c:pt>
                <c:pt idx="220">
                  <c:v>44.7</c:v>
                </c:pt>
                <c:pt idx="221">
                  <c:v>45</c:v>
                </c:pt>
                <c:pt idx="222">
                  <c:v>44.6</c:v>
                </c:pt>
                <c:pt idx="223">
                  <c:v>44.7</c:v>
                </c:pt>
                <c:pt idx="224">
                  <c:v>44.9</c:v>
                </c:pt>
                <c:pt idx="225">
                  <c:v>44.4</c:v>
                </c:pt>
                <c:pt idx="226">
                  <c:v>44.6</c:v>
                </c:pt>
                <c:pt idx="227">
                  <c:v>44.9</c:v>
                </c:pt>
                <c:pt idx="228">
                  <c:v>44.5</c:v>
                </c:pt>
                <c:pt idx="229">
                  <c:v>44.8</c:v>
                </c:pt>
                <c:pt idx="230">
                  <c:v>44.6</c:v>
                </c:pt>
                <c:pt idx="231">
                  <c:v>44.6</c:v>
                </c:pt>
                <c:pt idx="232">
                  <c:v>44.8</c:v>
                </c:pt>
                <c:pt idx="233">
                  <c:v>44.4</c:v>
                </c:pt>
                <c:pt idx="234">
                  <c:v>44.7</c:v>
                </c:pt>
                <c:pt idx="235">
                  <c:v>44.5</c:v>
                </c:pt>
                <c:pt idx="236">
                  <c:v>44.7</c:v>
                </c:pt>
                <c:pt idx="237">
                  <c:v>44.8</c:v>
                </c:pt>
                <c:pt idx="238">
                  <c:v>44.5</c:v>
                </c:pt>
                <c:pt idx="239">
                  <c:v>44.9</c:v>
                </c:pt>
                <c:pt idx="240">
                  <c:v>44.4</c:v>
                </c:pt>
                <c:pt idx="241">
                  <c:v>45</c:v>
                </c:pt>
                <c:pt idx="242">
                  <c:v>44.6</c:v>
                </c:pt>
                <c:pt idx="243">
                  <c:v>44.8</c:v>
                </c:pt>
                <c:pt idx="244">
                  <c:v>44.9</c:v>
                </c:pt>
                <c:pt idx="245">
                  <c:v>44.5</c:v>
                </c:pt>
                <c:pt idx="246">
                  <c:v>44.9</c:v>
                </c:pt>
                <c:pt idx="247">
                  <c:v>44.7</c:v>
                </c:pt>
                <c:pt idx="248">
                  <c:v>44.7</c:v>
                </c:pt>
                <c:pt idx="249">
                  <c:v>44.8</c:v>
                </c:pt>
                <c:pt idx="250">
                  <c:v>44.7</c:v>
                </c:pt>
                <c:pt idx="251">
                  <c:v>44.6</c:v>
                </c:pt>
                <c:pt idx="252">
                  <c:v>44.6</c:v>
                </c:pt>
                <c:pt idx="253">
                  <c:v>44.8</c:v>
                </c:pt>
                <c:pt idx="254">
                  <c:v>44.8</c:v>
                </c:pt>
                <c:pt idx="255">
                  <c:v>44.5</c:v>
                </c:pt>
                <c:pt idx="256">
                  <c:v>44.6</c:v>
                </c:pt>
                <c:pt idx="257">
                  <c:v>44.6</c:v>
                </c:pt>
                <c:pt idx="258">
                  <c:v>44.7</c:v>
                </c:pt>
                <c:pt idx="259">
                  <c:v>45</c:v>
                </c:pt>
                <c:pt idx="260">
                  <c:v>44.6</c:v>
                </c:pt>
                <c:pt idx="261">
                  <c:v>44.7</c:v>
                </c:pt>
                <c:pt idx="262">
                  <c:v>44.9</c:v>
                </c:pt>
                <c:pt idx="263">
                  <c:v>44.4</c:v>
                </c:pt>
                <c:pt idx="264">
                  <c:v>44.8</c:v>
                </c:pt>
                <c:pt idx="265">
                  <c:v>44.6</c:v>
                </c:pt>
                <c:pt idx="266">
                  <c:v>44.6</c:v>
                </c:pt>
                <c:pt idx="267">
                  <c:v>45</c:v>
                </c:pt>
                <c:pt idx="268">
                  <c:v>44.6</c:v>
                </c:pt>
                <c:pt idx="269">
                  <c:v>45</c:v>
                </c:pt>
                <c:pt idx="270">
                  <c:v>44.6</c:v>
                </c:pt>
                <c:pt idx="271">
                  <c:v>44.8</c:v>
                </c:pt>
                <c:pt idx="272">
                  <c:v>44.7</c:v>
                </c:pt>
                <c:pt idx="273">
                  <c:v>44.5</c:v>
                </c:pt>
                <c:pt idx="274">
                  <c:v>44.8</c:v>
                </c:pt>
                <c:pt idx="275">
                  <c:v>44.9</c:v>
                </c:pt>
                <c:pt idx="276">
                  <c:v>44.6</c:v>
                </c:pt>
                <c:pt idx="277">
                  <c:v>44.6</c:v>
                </c:pt>
                <c:pt idx="278">
                  <c:v>44.6</c:v>
                </c:pt>
                <c:pt idx="279">
                  <c:v>44.6</c:v>
                </c:pt>
              </c:numCache>
            </c:numRef>
          </c:yVal>
          <c:smooth val="1"/>
        </c:ser>
        <c:axId val="101562624"/>
        <c:axId val="108895616"/>
      </c:scatterChart>
      <c:valAx>
        <c:axId val="10156262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108895616"/>
        <c:crossesAt val="-15"/>
        <c:crossBetween val="midCat"/>
      </c:valAx>
      <c:valAx>
        <c:axId val="108895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101562624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793"/>
          <c:y val="0.11779768216652112"/>
          <c:w val="0.22266666666666668"/>
          <c:h val="6.9084673871353933E-2"/>
        </c:manualLayout>
      </c:layout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CPT-T-13-07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67434966632"/>
          <c:y val="0.16276562922670867"/>
          <c:w val="0.773560148731403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'DCPT14_CPT-T-13-7'!$A$6:$C$6</c:f>
              <c:strCache>
                <c:ptCount val="1"/>
                <c:pt idx="0">
                  <c:v>Depth 4.1 m</c:v>
                </c:pt>
              </c:strCache>
            </c:strRef>
          </c:tx>
          <c:marker>
            <c:symbol val="none"/>
          </c:marker>
          <c:xVal>
            <c:numRef>
              <c:f>'DCPT14_CPT-T-13-7'!$A$9:$A$478</c:f>
              <c:numCache>
                <c:formatCode>General</c:formatCode>
                <c:ptCount val="470"/>
                <c:pt idx="0">
                  <c:v>1.6</c:v>
                </c:pt>
                <c:pt idx="1">
                  <c:v>1.8</c:v>
                </c:pt>
                <c:pt idx="2">
                  <c:v>2.8</c:v>
                </c:pt>
                <c:pt idx="3">
                  <c:v>3.2</c:v>
                </c:pt>
                <c:pt idx="4">
                  <c:v>4</c:v>
                </c:pt>
                <c:pt idx="5">
                  <c:v>4.5999999999999996</c:v>
                </c:pt>
                <c:pt idx="6">
                  <c:v>5.2</c:v>
                </c:pt>
                <c:pt idx="7">
                  <c:v>6</c:v>
                </c:pt>
                <c:pt idx="8">
                  <c:v>6.6</c:v>
                </c:pt>
                <c:pt idx="9">
                  <c:v>7</c:v>
                </c:pt>
                <c:pt idx="10">
                  <c:v>7.8</c:v>
                </c:pt>
                <c:pt idx="11">
                  <c:v>8.1999999999999993</c:v>
                </c:pt>
                <c:pt idx="12">
                  <c:v>8.8000000000000007</c:v>
                </c:pt>
                <c:pt idx="13">
                  <c:v>9.6</c:v>
                </c:pt>
                <c:pt idx="14">
                  <c:v>10</c:v>
                </c:pt>
                <c:pt idx="15">
                  <c:v>11</c:v>
                </c:pt>
                <c:pt idx="16">
                  <c:v>11.6</c:v>
                </c:pt>
                <c:pt idx="17">
                  <c:v>12.4</c:v>
                </c:pt>
                <c:pt idx="18">
                  <c:v>13</c:v>
                </c:pt>
                <c:pt idx="19">
                  <c:v>13.6</c:v>
                </c:pt>
                <c:pt idx="20">
                  <c:v>14.4</c:v>
                </c:pt>
                <c:pt idx="21">
                  <c:v>15.2</c:v>
                </c:pt>
                <c:pt idx="22">
                  <c:v>15.8</c:v>
                </c:pt>
                <c:pt idx="23">
                  <c:v>16.600000000000001</c:v>
                </c:pt>
                <c:pt idx="24">
                  <c:v>17.399999999999999</c:v>
                </c:pt>
                <c:pt idx="25">
                  <c:v>18</c:v>
                </c:pt>
                <c:pt idx="26">
                  <c:v>18.8</c:v>
                </c:pt>
                <c:pt idx="27">
                  <c:v>20</c:v>
                </c:pt>
                <c:pt idx="28">
                  <c:v>20.6</c:v>
                </c:pt>
                <c:pt idx="29">
                  <c:v>21.4</c:v>
                </c:pt>
                <c:pt idx="30">
                  <c:v>22.2</c:v>
                </c:pt>
                <c:pt idx="31">
                  <c:v>22.8</c:v>
                </c:pt>
                <c:pt idx="32">
                  <c:v>23.6</c:v>
                </c:pt>
                <c:pt idx="33">
                  <c:v>24.4</c:v>
                </c:pt>
                <c:pt idx="34">
                  <c:v>25</c:v>
                </c:pt>
                <c:pt idx="35">
                  <c:v>25.8</c:v>
                </c:pt>
                <c:pt idx="36">
                  <c:v>26.6</c:v>
                </c:pt>
                <c:pt idx="37">
                  <c:v>27.2</c:v>
                </c:pt>
                <c:pt idx="38">
                  <c:v>28</c:v>
                </c:pt>
                <c:pt idx="39">
                  <c:v>28.8</c:v>
                </c:pt>
                <c:pt idx="40">
                  <c:v>29.8</c:v>
                </c:pt>
                <c:pt idx="41">
                  <c:v>30.6</c:v>
                </c:pt>
                <c:pt idx="42">
                  <c:v>31.4</c:v>
                </c:pt>
                <c:pt idx="43">
                  <c:v>32</c:v>
                </c:pt>
                <c:pt idx="44">
                  <c:v>32.799999999999997</c:v>
                </c:pt>
                <c:pt idx="45">
                  <c:v>33.6</c:v>
                </c:pt>
                <c:pt idx="46">
                  <c:v>34.200000000000003</c:v>
                </c:pt>
                <c:pt idx="47">
                  <c:v>35</c:v>
                </c:pt>
                <c:pt idx="48">
                  <c:v>35.799999999999997</c:v>
                </c:pt>
                <c:pt idx="49">
                  <c:v>36.6</c:v>
                </c:pt>
                <c:pt idx="50">
                  <c:v>37.200000000000003</c:v>
                </c:pt>
                <c:pt idx="51">
                  <c:v>38</c:v>
                </c:pt>
                <c:pt idx="52">
                  <c:v>38.799999999999997</c:v>
                </c:pt>
                <c:pt idx="53">
                  <c:v>39.799999999999997</c:v>
                </c:pt>
                <c:pt idx="54">
                  <c:v>40.6</c:v>
                </c:pt>
                <c:pt idx="55">
                  <c:v>41.4</c:v>
                </c:pt>
                <c:pt idx="56">
                  <c:v>42</c:v>
                </c:pt>
                <c:pt idx="57">
                  <c:v>42.8</c:v>
                </c:pt>
                <c:pt idx="58">
                  <c:v>43.6</c:v>
                </c:pt>
                <c:pt idx="59">
                  <c:v>44.2</c:v>
                </c:pt>
                <c:pt idx="60">
                  <c:v>45</c:v>
                </c:pt>
                <c:pt idx="61">
                  <c:v>45.8</c:v>
                </c:pt>
                <c:pt idx="62">
                  <c:v>46.4</c:v>
                </c:pt>
                <c:pt idx="63">
                  <c:v>47.2</c:v>
                </c:pt>
                <c:pt idx="64">
                  <c:v>48</c:v>
                </c:pt>
                <c:pt idx="65">
                  <c:v>48.6</c:v>
                </c:pt>
                <c:pt idx="66">
                  <c:v>49.8</c:v>
                </c:pt>
                <c:pt idx="67">
                  <c:v>50.6</c:v>
                </c:pt>
                <c:pt idx="68">
                  <c:v>51.2</c:v>
                </c:pt>
                <c:pt idx="69">
                  <c:v>52</c:v>
                </c:pt>
                <c:pt idx="70">
                  <c:v>52.8</c:v>
                </c:pt>
                <c:pt idx="71">
                  <c:v>53.4</c:v>
                </c:pt>
                <c:pt idx="72">
                  <c:v>54.2</c:v>
                </c:pt>
                <c:pt idx="73">
                  <c:v>55</c:v>
                </c:pt>
                <c:pt idx="74">
                  <c:v>55.8</c:v>
                </c:pt>
                <c:pt idx="75">
                  <c:v>56.4</c:v>
                </c:pt>
                <c:pt idx="76">
                  <c:v>57.2</c:v>
                </c:pt>
                <c:pt idx="77">
                  <c:v>58</c:v>
                </c:pt>
                <c:pt idx="78">
                  <c:v>58.6</c:v>
                </c:pt>
                <c:pt idx="79">
                  <c:v>59.8</c:v>
                </c:pt>
                <c:pt idx="80">
                  <c:v>60.6</c:v>
                </c:pt>
                <c:pt idx="81">
                  <c:v>61.2</c:v>
                </c:pt>
                <c:pt idx="82">
                  <c:v>62</c:v>
                </c:pt>
                <c:pt idx="83">
                  <c:v>62.8</c:v>
                </c:pt>
                <c:pt idx="84">
                  <c:v>63.4</c:v>
                </c:pt>
                <c:pt idx="85">
                  <c:v>64.2</c:v>
                </c:pt>
                <c:pt idx="86">
                  <c:v>65</c:v>
                </c:pt>
                <c:pt idx="87">
                  <c:v>65.599999999999994</c:v>
                </c:pt>
                <c:pt idx="88">
                  <c:v>66.400000000000006</c:v>
                </c:pt>
                <c:pt idx="89">
                  <c:v>67.2</c:v>
                </c:pt>
                <c:pt idx="90">
                  <c:v>67.8</c:v>
                </c:pt>
                <c:pt idx="91">
                  <c:v>68.599999999999994</c:v>
                </c:pt>
                <c:pt idx="92">
                  <c:v>69.400000000000006</c:v>
                </c:pt>
                <c:pt idx="93">
                  <c:v>70.400000000000006</c:v>
                </c:pt>
                <c:pt idx="94">
                  <c:v>71.2</c:v>
                </c:pt>
                <c:pt idx="95">
                  <c:v>72</c:v>
                </c:pt>
                <c:pt idx="96">
                  <c:v>72.599999999999994</c:v>
                </c:pt>
                <c:pt idx="97">
                  <c:v>73.400000000000006</c:v>
                </c:pt>
                <c:pt idx="98">
                  <c:v>74.2</c:v>
                </c:pt>
                <c:pt idx="99">
                  <c:v>75</c:v>
                </c:pt>
                <c:pt idx="100">
                  <c:v>75.599999999999994</c:v>
                </c:pt>
                <c:pt idx="101">
                  <c:v>76.400000000000006</c:v>
                </c:pt>
                <c:pt idx="102">
                  <c:v>77.2</c:v>
                </c:pt>
                <c:pt idx="103">
                  <c:v>77.8</c:v>
                </c:pt>
                <c:pt idx="104">
                  <c:v>78.599999999999994</c:v>
                </c:pt>
                <c:pt idx="105">
                  <c:v>79.8</c:v>
                </c:pt>
                <c:pt idx="106">
                  <c:v>80.400000000000006</c:v>
                </c:pt>
                <c:pt idx="107">
                  <c:v>81.2</c:v>
                </c:pt>
                <c:pt idx="108">
                  <c:v>82</c:v>
                </c:pt>
                <c:pt idx="109">
                  <c:v>82.6</c:v>
                </c:pt>
                <c:pt idx="110">
                  <c:v>83.4</c:v>
                </c:pt>
                <c:pt idx="111">
                  <c:v>84.2</c:v>
                </c:pt>
                <c:pt idx="112">
                  <c:v>84.8</c:v>
                </c:pt>
                <c:pt idx="113">
                  <c:v>85.6</c:v>
                </c:pt>
                <c:pt idx="114">
                  <c:v>86.4</c:v>
                </c:pt>
                <c:pt idx="115">
                  <c:v>87</c:v>
                </c:pt>
                <c:pt idx="116">
                  <c:v>87.8</c:v>
                </c:pt>
                <c:pt idx="117">
                  <c:v>88.6</c:v>
                </c:pt>
                <c:pt idx="118">
                  <c:v>89.6</c:v>
                </c:pt>
                <c:pt idx="119">
                  <c:v>90.4</c:v>
                </c:pt>
                <c:pt idx="120">
                  <c:v>91.2</c:v>
                </c:pt>
                <c:pt idx="121">
                  <c:v>91.8</c:v>
                </c:pt>
                <c:pt idx="122">
                  <c:v>92.6</c:v>
                </c:pt>
                <c:pt idx="123">
                  <c:v>93.4</c:v>
                </c:pt>
                <c:pt idx="124">
                  <c:v>94.2</c:v>
                </c:pt>
                <c:pt idx="125">
                  <c:v>94.8</c:v>
                </c:pt>
                <c:pt idx="126">
                  <c:v>95.6</c:v>
                </c:pt>
                <c:pt idx="127">
                  <c:v>96.4</c:v>
                </c:pt>
                <c:pt idx="128">
                  <c:v>97</c:v>
                </c:pt>
                <c:pt idx="129">
                  <c:v>97.8</c:v>
                </c:pt>
                <c:pt idx="130">
                  <c:v>98.6</c:v>
                </c:pt>
                <c:pt idx="131">
                  <c:v>99.6</c:v>
                </c:pt>
                <c:pt idx="132">
                  <c:v>101.2</c:v>
                </c:pt>
                <c:pt idx="133">
                  <c:v>102.6</c:v>
                </c:pt>
                <c:pt idx="134">
                  <c:v>104</c:v>
                </c:pt>
                <c:pt idx="135">
                  <c:v>105.6</c:v>
                </c:pt>
                <c:pt idx="136">
                  <c:v>107</c:v>
                </c:pt>
                <c:pt idx="137">
                  <c:v>108.6</c:v>
                </c:pt>
                <c:pt idx="138">
                  <c:v>109.6</c:v>
                </c:pt>
                <c:pt idx="139">
                  <c:v>111</c:v>
                </c:pt>
                <c:pt idx="140">
                  <c:v>112.6</c:v>
                </c:pt>
                <c:pt idx="141">
                  <c:v>114</c:v>
                </c:pt>
                <c:pt idx="142">
                  <c:v>115.6</c:v>
                </c:pt>
                <c:pt idx="143">
                  <c:v>117</c:v>
                </c:pt>
                <c:pt idx="144">
                  <c:v>118.8</c:v>
                </c:pt>
                <c:pt idx="145">
                  <c:v>120.4</c:v>
                </c:pt>
                <c:pt idx="146">
                  <c:v>121.8</c:v>
                </c:pt>
                <c:pt idx="147">
                  <c:v>123.2</c:v>
                </c:pt>
                <c:pt idx="148">
                  <c:v>124.8</c:v>
                </c:pt>
                <c:pt idx="149">
                  <c:v>126.2</c:v>
                </c:pt>
                <c:pt idx="150">
                  <c:v>127.8</c:v>
                </c:pt>
                <c:pt idx="151">
                  <c:v>129.6</c:v>
                </c:pt>
                <c:pt idx="152">
                  <c:v>131</c:v>
                </c:pt>
                <c:pt idx="153">
                  <c:v>132.6</c:v>
                </c:pt>
                <c:pt idx="154">
                  <c:v>134</c:v>
                </c:pt>
                <c:pt idx="155">
                  <c:v>135.4</c:v>
                </c:pt>
                <c:pt idx="156">
                  <c:v>137</c:v>
                </c:pt>
                <c:pt idx="157">
                  <c:v>138.4</c:v>
                </c:pt>
                <c:pt idx="158">
                  <c:v>139.6</c:v>
                </c:pt>
                <c:pt idx="159">
                  <c:v>141</c:v>
                </c:pt>
                <c:pt idx="160">
                  <c:v>142.4</c:v>
                </c:pt>
                <c:pt idx="161">
                  <c:v>144</c:v>
                </c:pt>
                <c:pt idx="162">
                  <c:v>145.4</c:v>
                </c:pt>
                <c:pt idx="163">
                  <c:v>146.80000000000001</c:v>
                </c:pt>
                <c:pt idx="164">
                  <c:v>148.80000000000001</c:v>
                </c:pt>
                <c:pt idx="165">
                  <c:v>150.19999999999999</c:v>
                </c:pt>
                <c:pt idx="166">
                  <c:v>151.6</c:v>
                </c:pt>
                <c:pt idx="167">
                  <c:v>153.19999999999999</c:v>
                </c:pt>
                <c:pt idx="168">
                  <c:v>154.6</c:v>
                </c:pt>
                <c:pt idx="169">
                  <c:v>156.19999999999999</c:v>
                </c:pt>
                <c:pt idx="170">
                  <c:v>157.6</c:v>
                </c:pt>
                <c:pt idx="171">
                  <c:v>159.4</c:v>
                </c:pt>
                <c:pt idx="172">
                  <c:v>161</c:v>
                </c:pt>
                <c:pt idx="173">
                  <c:v>162.4</c:v>
                </c:pt>
                <c:pt idx="174">
                  <c:v>163.80000000000001</c:v>
                </c:pt>
                <c:pt idx="175">
                  <c:v>165.4</c:v>
                </c:pt>
                <c:pt idx="176">
                  <c:v>166.8</c:v>
                </c:pt>
                <c:pt idx="177">
                  <c:v>168.6</c:v>
                </c:pt>
                <c:pt idx="178">
                  <c:v>170.2</c:v>
                </c:pt>
                <c:pt idx="179">
                  <c:v>171.6</c:v>
                </c:pt>
                <c:pt idx="180">
                  <c:v>173.2</c:v>
                </c:pt>
                <c:pt idx="181">
                  <c:v>174.6</c:v>
                </c:pt>
                <c:pt idx="182">
                  <c:v>176</c:v>
                </c:pt>
                <c:pt idx="183">
                  <c:v>177.6</c:v>
                </c:pt>
                <c:pt idx="184">
                  <c:v>179.4</c:v>
                </c:pt>
                <c:pt idx="185">
                  <c:v>180.8</c:v>
                </c:pt>
                <c:pt idx="186">
                  <c:v>182.4</c:v>
                </c:pt>
                <c:pt idx="187">
                  <c:v>183.8</c:v>
                </c:pt>
                <c:pt idx="188">
                  <c:v>185.2</c:v>
                </c:pt>
                <c:pt idx="189">
                  <c:v>186.8</c:v>
                </c:pt>
                <c:pt idx="190">
                  <c:v>188.6</c:v>
                </c:pt>
                <c:pt idx="191">
                  <c:v>190</c:v>
                </c:pt>
                <c:pt idx="192">
                  <c:v>191.6</c:v>
                </c:pt>
                <c:pt idx="193">
                  <c:v>193</c:v>
                </c:pt>
                <c:pt idx="194">
                  <c:v>194.6</c:v>
                </c:pt>
                <c:pt idx="195">
                  <c:v>196</c:v>
                </c:pt>
                <c:pt idx="196">
                  <c:v>197.8</c:v>
                </c:pt>
                <c:pt idx="197">
                  <c:v>199.4</c:v>
                </c:pt>
                <c:pt idx="198">
                  <c:v>201.6</c:v>
                </c:pt>
                <c:pt idx="199">
                  <c:v>203.8</c:v>
                </c:pt>
                <c:pt idx="200">
                  <c:v>206</c:v>
                </c:pt>
                <c:pt idx="201">
                  <c:v>208.6</c:v>
                </c:pt>
                <c:pt idx="202">
                  <c:v>210.8</c:v>
                </c:pt>
                <c:pt idx="203">
                  <c:v>213</c:v>
                </c:pt>
                <c:pt idx="204">
                  <c:v>215.2</c:v>
                </c:pt>
                <c:pt idx="205">
                  <c:v>217.8</c:v>
                </c:pt>
                <c:pt idx="206">
                  <c:v>220</c:v>
                </c:pt>
                <c:pt idx="207">
                  <c:v>222.2</c:v>
                </c:pt>
                <c:pt idx="208">
                  <c:v>224.4</c:v>
                </c:pt>
                <c:pt idx="209">
                  <c:v>226.6</c:v>
                </c:pt>
                <c:pt idx="210">
                  <c:v>229.2</c:v>
                </c:pt>
                <c:pt idx="211">
                  <c:v>231.4</c:v>
                </c:pt>
                <c:pt idx="212">
                  <c:v>233.6</c:v>
                </c:pt>
                <c:pt idx="213">
                  <c:v>235.8</c:v>
                </c:pt>
                <c:pt idx="214">
                  <c:v>238.4</c:v>
                </c:pt>
                <c:pt idx="215">
                  <c:v>240.6</c:v>
                </c:pt>
                <c:pt idx="216">
                  <c:v>242.8</c:v>
                </c:pt>
                <c:pt idx="217">
                  <c:v>245.2</c:v>
                </c:pt>
                <c:pt idx="218">
                  <c:v>247.6</c:v>
                </c:pt>
                <c:pt idx="219">
                  <c:v>250</c:v>
                </c:pt>
                <c:pt idx="220">
                  <c:v>252.2</c:v>
                </c:pt>
                <c:pt idx="221">
                  <c:v>254.4</c:v>
                </c:pt>
                <c:pt idx="222">
                  <c:v>256.60000000000002</c:v>
                </c:pt>
                <c:pt idx="223">
                  <c:v>259.2</c:v>
                </c:pt>
                <c:pt idx="224">
                  <c:v>261.39999999999998</c:v>
                </c:pt>
                <c:pt idx="225">
                  <c:v>263.60000000000002</c:v>
                </c:pt>
                <c:pt idx="226">
                  <c:v>265.8</c:v>
                </c:pt>
                <c:pt idx="227">
                  <c:v>268.39999999999998</c:v>
                </c:pt>
                <c:pt idx="228">
                  <c:v>270.60000000000002</c:v>
                </c:pt>
                <c:pt idx="229">
                  <c:v>272.8</c:v>
                </c:pt>
                <c:pt idx="230">
                  <c:v>275</c:v>
                </c:pt>
                <c:pt idx="231">
                  <c:v>277.60000000000002</c:v>
                </c:pt>
                <c:pt idx="232">
                  <c:v>279.8</c:v>
                </c:pt>
                <c:pt idx="233">
                  <c:v>282</c:v>
                </c:pt>
                <c:pt idx="234">
                  <c:v>284.2</c:v>
                </c:pt>
                <c:pt idx="235">
                  <c:v>286.8</c:v>
                </c:pt>
                <c:pt idx="236">
                  <c:v>289</c:v>
                </c:pt>
                <c:pt idx="237">
                  <c:v>291.2</c:v>
                </c:pt>
                <c:pt idx="238">
                  <c:v>293.39999999999998</c:v>
                </c:pt>
                <c:pt idx="239">
                  <c:v>295.60000000000002</c:v>
                </c:pt>
                <c:pt idx="240">
                  <c:v>298.2</c:v>
                </c:pt>
                <c:pt idx="241">
                  <c:v>300.39999999999998</c:v>
                </c:pt>
                <c:pt idx="242">
                  <c:v>302.8</c:v>
                </c:pt>
                <c:pt idx="243">
                  <c:v>305</c:v>
                </c:pt>
                <c:pt idx="244">
                  <c:v>307.60000000000002</c:v>
                </c:pt>
                <c:pt idx="245">
                  <c:v>309.8</c:v>
                </c:pt>
                <c:pt idx="246">
                  <c:v>312</c:v>
                </c:pt>
                <c:pt idx="247">
                  <c:v>314.2</c:v>
                </c:pt>
                <c:pt idx="248">
                  <c:v>316.8</c:v>
                </c:pt>
                <c:pt idx="249">
                  <c:v>319</c:v>
                </c:pt>
                <c:pt idx="250">
                  <c:v>321.2</c:v>
                </c:pt>
                <c:pt idx="251">
                  <c:v>323.39999999999998</c:v>
                </c:pt>
                <c:pt idx="252">
                  <c:v>326</c:v>
                </c:pt>
                <c:pt idx="253">
                  <c:v>328.2</c:v>
                </c:pt>
                <c:pt idx="254">
                  <c:v>330.4</c:v>
                </c:pt>
                <c:pt idx="255">
                  <c:v>332.6</c:v>
                </c:pt>
                <c:pt idx="256">
                  <c:v>334.8</c:v>
                </c:pt>
                <c:pt idx="257">
                  <c:v>337.4</c:v>
                </c:pt>
                <c:pt idx="258">
                  <c:v>339.6</c:v>
                </c:pt>
                <c:pt idx="259">
                  <c:v>341.8</c:v>
                </c:pt>
                <c:pt idx="260">
                  <c:v>344</c:v>
                </c:pt>
                <c:pt idx="261">
                  <c:v>346.6</c:v>
                </c:pt>
                <c:pt idx="262">
                  <c:v>348.8</c:v>
                </c:pt>
                <c:pt idx="263">
                  <c:v>351</c:v>
                </c:pt>
                <c:pt idx="264">
                  <c:v>353.2</c:v>
                </c:pt>
                <c:pt idx="265">
                  <c:v>355.8</c:v>
                </c:pt>
                <c:pt idx="266">
                  <c:v>358</c:v>
                </c:pt>
                <c:pt idx="267">
                  <c:v>360.4</c:v>
                </c:pt>
                <c:pt idx="268">
                  <c:v>362.6</c:v>
                </c:pt>
                <c:pt idx="269">
                  <c:v>364.8</c:v>
                </c:pt>
                <c:pt idx="270">
                  <c:v>367.4</c:v>
                </c:pt>
                <c:pt idx="271">
                  <c:v>369.6</c:v>
                </c:pt>
                <c:pt idx="272">
                  <c:v>371.8</c:v>
                </c:pt>
                <c:pt idx="273">
                  <c:v>374</c:v>
                </c:pt>
                <c:pt idx="274">
                  <c:v>376.6</c:v>
                </c:pt>
                <c:pt idx="275">
                  <c:v>378.8</c:v>
                </c:pt>
                <c:pt idx="276">
                  <c:v>381</c:v>
                </c:pt>
                <c:pt idx="277">
                  <c:v>383.2</c:v>
                </c:pt>
                <c:pt idx="278">
                  <c:v>385.8</c:v>
                </c:pt>
                <c:pt idx="279">
                  <c:v>388</c:v>
                </c:pt>
                <c:pt idx="280">
                  <c:v>400</c:v>
                </c:pt>
              </c:numCache>
            </c:numRef>
          </c:xVal>
          <c:yVal>
            <c:numRef>
              <c:f>'DCPT14_CPT-T-13-7'!$C$9:$C$478</c:f>
              <c:numCache>
                <c:formatCode>0.00</c:formatCode>
                <c:ptCount val="470"/>
                <c:pt idx="0">
                  <c:v>3.0375153532130899</c:v>
                </c:pt>
                <c:pt idx="1">
                  <c:v>3.1190593895409577</c:v>
                </c:pt>
                <c:pt idx="2">
                  <c:v>3.1802174167868587</c:v>
                </c:pt>
                <c:pt idx="3">
                  <c:v>3.2719544576557107</c:v>
                </c:pt>
                <c:pt idx="4">
                  <c:v>3.3433054894425949</c:v>
                </c:pt>
                <c:pt idx="5">
                  <c:v>3.4044635166884962</c:v>
                </c:pt>
                <c:pt idx="6">
                  <c:v>3.486007553016365</c:v>
                </c:pt>
                <c:pt idx="7">
                  <c:v>3.5063935620983315</c:v>
                </c:pt>
                <c:pt idx="8">
                  <c:v>3.5777445938852166</c:v>
                </c:pt>
                <c:pt idx="9">
                  <c:v>3.6287096165901342</c:v>
                </c:pt>
                <c:pt idx="10">
                  <c:v>3.6796746392950515</c:v>
                </c:pt>
                <c:pt idx="11">
                  <c:v>3.7306396619999691</c:v>
                </c:pt>
                <c:pt idx="12">
                  <c:v>3.771411680163903</c:v>
                </c:pt>
                <c:pt idx="13">
                  <c:v>3.8019906937868533</c:v>
                </c:pt>
                <c:pt idx="14">
                  <c:v>3.8427627119507881</c:v>
                </c:pt>
                <c:pt idx="15">
                  <c:v>3.8835347301147221</c:v>
                </c:pt>
                <c:pt idx="16">
                  <c:v>3.9141137437376723</c:v>
                </c:pt>
                <c:pt idx="17">
                  <c:v>3.9548857619016062</c:v>
                </c:pt>
                <c:pt idx="18">
                  <c:v>3.9752717709835736</c:v>
                </c:pt>
                <c:pt idx="19">
                  <c:v>4.0058507846065243</c:v>
                </c:pt>
                <c:pt idx="20">
                  <c:v>4.0364297982294746</c:v>
                </c:pt>
                <c:pt idx="21">
                  <c:v>4.056815807311442</c:v>
                </c:pt>
                <c:pt idx="22">
                  <c:v>4.0873948209343922</c:v>
                </c:pt>
                <c:pt idx="23">
                  <c:v>4.1179738345573424</c:v>
                </c:pt>
                <c:pt idx="24">
                  <c:v>4.1383598436393099</c:v>
                </c:pt>
                <c:pt idx="25">
                  <c:v>4.1689388572622601</c:v>
                </c:pt>
                <c:pt idx="26">
                  <c:v>4.1995178708852112</c:v>
                </c:pt>
                <c:pt idx="27">
                  <c:v>4.1995178708852112</c:v>
                </c:pt>
                <c:pt idx="28">
                  <c:v>4.2300968845081615</c:v>
                </c:pt>
                <c:pt idx="29">
                  <c:v>4.2300968845081615</c:v>
                </c:pt>
                <c:pt idx="30">
                  <c:v>4.2300968845081615</c:v>
                </c:pt>
                <c:pt idx="31">
                  <c:v>4.2708689026720954</c:v>
                </c:pt>
                <c:pt idx="32">
                  <c:v>4.2810619072130791</c:v>
                </c:pt>
                <c:pt idx="33">
                  <c:v>4.3014479162950465</c:v>
                </c:pt>
                <c:pt idx="34">
                  <c:v>4.3014479162950465</c:v>
                </c:pt>
                <c:pt idx="35">
                  <c:v>4.3116409208360293</c:v>
                </c:pt>
                <c:pt idx="36">
                  <c:v>4.3524129389999642</c:v>
                </c:pt>
                <c:pt idx="37">
                  <c:v>4.3524129389999642</c:v>
                </c:pt>
                <c:pt idx="38">
                  <c:v>4.3422199344589805</c:v>
                </c:pt>
                <c:pt idx="39">
                  <c:v>4.362605943540947</c:v>
                </c:pt>
                <c:pt idx="40">
                  <c:v>4.9436072023770086</c:v>
                </c:pt>
                <c:pt idx="41">
                  <c:v>4.2606758981311117</c:v>
                </c:pt>
                <c:pt idx="42">
                  <c:v>4.4339569753278321</c:v>
                </c:pt>
                <c:pt idx="43">
                  <c:v>4.5664660343606176</c:v>
                </c:pt>
                <c:pt idx="44">
                  <c:v>4.6887820888524203</c:v>
                </c:pt>
                <c:pt idx="45">
                  <c:v>4.8009051388032393</c:v>
                </c:pt>
                <c:pt idx="46">
                  <c:v>4.8722561705901235</c:v>
                </c:pt>
                <c:pt idx="47">
                  <c:v>4.9538002069179923</c:v>
                </c:pt>
                <c:pt idx="48">
                  <c:v>5.0557302523278276</c:v>
                </c:pt>
                <c:pt idx="49">
                  <c:v>5.0863092659507778</c:v>
                </c:pt>
                <c:pt idx="50">
                  <c:v>5.157660297737662</c:v>
                </c:pt>
                <c:pt idx="51">
                  <c:v>5.1678533022786457</c:v>
                </c:pt>
                <c:pt idx="52">
                  <c:v>5.1882393113606122</c:v>
                </c:pt>
                <c:pt idx="53">
                  <c:v>5.1780463068196294</c:v>
                </c:pt>
                <c:pt idx="54">
                  <c:v>5.1882393113606122</c:v>
                </c:pt>
                <c:pt idx="55">
                  <c:v>5.1474672931966783</c:v>
                </c:pt>
                <c:pt idx="56">
                  <c:v>5.1678533022786457</c:v>
                </c:pt>
                <c:pt idx="57">
                  <c:v>5.1474672931966783</c:v>
                </c:pt>
                <c:pt idx="58">
                  <c:v>5.1678533022786457</c:v>
                </c:pt>
                <c:pt idx="59">
                  <c:v>5.1474672931966783</c:v>
                </c:pt>
                <c:pt idx="60">
                  <c:v>5.1270812841147118</c:v>
                </c:pt>
                <c:pt idx="61">
                  <c:v>5.116888279573728</c:v>
                </c:pt>
                <c:pt idx="62">
                  <c:v>5.1066952750327443</c:v>
                </c:pt>
                <c:pt idx="63">
                  <c:v>5.0965022704917615</c:v>
                </c:pt>
                <c:pt idx="64">
                  <c:v>5.0557302523278276</c:v>
                </c:pt>
                <c:pt idx="65">
                  <c:v>5.0455372477868439</c:v>
                </c:pt>
                <c:pt idx="66">
                  <c:v>5.0455372477868439</c:v>
                </c:pt>
                <c:pt idx="67">
                  <c:v>5.0251512387048765</c:v>
                </c:pt>
                <c:pt idx="68">
                  <c:v>5.0455372477868439</c:v>
                </c:pt>
                <c:pt idx="69">
                  <c:v>5.0149582341638936</c:v>
                </c:pt>
                <c:pt idx="70">
                  <c:v>5.0047652296229099</c:v>
                </c:pt>
                <c:pt idx="71">
                  <c:v>5.0047652296229099</c:v>
                </c:pt>
                <c:pt idx="72">
                  <c:v>4.963993211458976</c:v>
                </c:pt>
                <c:pt idx="73">
                  <c:v>4.963993211458976</c:v>
                </c:pt>
                <c:pt idx="74">
                  <c:v>4.9436072023770086</c:v>
                </c:pt>
                <c:pt idx="75">
                  <c:v>4.963993211458976</c:v>
                </c:pt>
                <c:pt idx="76">
                  <c:v>4.9334141978360249</c:v>
                </c:pt>
                <c:pt idx="77">
                  <c:v>4.9538002069179923</c:v>
                </c:pt>
                <c:pt idx="78">
                  <c:v>4.9232211932950412</c:v>
                </c:pt>
                <c:pt idx="79">
                  <c:v>4.9232211932950412</c:v>
                </c:pt>
                <c:pt idx="80">
                  <c:v>4.9232211932950412</c:v>
                </c:pt>
                <c:pt idx="81">
                  <c:v>4.9232211932950412</c:v>
                </c:pt>
                <c:pt idx="82">
                  <c:v>4.9232211932950412</c:v>
                </c:pt>
                <c:pt idx="83">
                  <c:v>4.9028351842130746</c:v>
                </c:pt>
                <c:pt idx="84">
                  <c:v>4.8926421796720909</c:v>
                </c:pt>
                <c:pt idx="85">
                  <c:v>4.8722561705901235</c:v>
                </c:pt>
                <c:pt idx="86">
                  <c:v>4.851870161508157</c:v>
                </c:pt>
                <c:pt idx="87">
                  <c:v>4.851870161508157</c:v>
                </c:pt>
                <c:pt idx="88">
                  <c:v>4.851870161508157</c:v>
                </c:pt>
                <c:pt idx="89">
                  <c:v>4.851870161508157</c:v>
                </c:pt>
                <c:pt idx="90">
                  <c:v>4.8416771569671733</c:v>
                </c:pt>
                <c:pt idx="91">
                  <c:v>4.8314841524261896</c:v>
                </c:pt>
                <c:pt idx="92">
                  <c:v>4.8212911478852059</c:v>
                </c:pt>
                <c:pt idx="93">
                  <c:v>4.8009051388032393</c:v>
                </c:pt>
                <c:pt idx="94">
                  <c:v>4.811098143344223</c:v>
                </c:pt>
                <c:pt idx="95">
                  <c:v>4.8212911478852059</c:v>
                </c:pt>
                <c:pt idx="96">
                  <c:v>4.8314841524261896</c:v>
                </c:pt>
                <c:pt idx="97">
                  <c:v>4.8212911478852059</c:v>
                </c:pt>
                <c:pt idx="98">
                  <c:v>4.7907121342622556</c:v>
                </c:pt>
                <c:pt idx="99">
                  <c:v>4.7703261251802882</c:v>
                </c:pt>
                <c:pt idx="100">
                  <c:v>4.7703261251802882</c:v>
                </c:pt>
                <c:pt idx="101">
                  <c:v>4.7805191297212719</c:v>
                </c:pt>
                <c:pt idx="102">
                  <c:v>4.7703261251802882</c:v>
                </c:pt>
                <c:pt idx="103">
                  <c:v>4.7703261251802882</c:v>
                </c:pt>
                <c:pt idx="104">
                  <c:v>4.7601331206393054</c:v>
                </c:pt>
                <c:pt idx="105">
                  <c:v>4.7703261251802882</c:v>
                </c:pt>
                <c:pt idx="106">
                  <c:v>4.7703261251802882</c:v>
                </c:pt>
                <c:pt idx="107">
                  <c:v>4.7091680979343877</c:v>
                </c:pt>
                <c:pt idx="108">
                  <c:v>4.7091680979343877</c:v>
                </c:pt>
                <c:pt idx="109">
                  <c:v>4.739747111557338</c:v>
                </c:pt>
                <c:pt idx="110">
                  <c:v>4.7499401160983217</c:v>
                </c:pt>
                <c:pt idx="111">
                  <c:v>4.7499401160983217</c:v>
                </c:pt>
                <c:pt idx="112">
                  <c:v>4.7193611024753706</c:v>
                </c:pt>
                <c:pt idx="113">
                  <c:v>4.7193611024753706</c:v>
                </c:pt>
                <c:pt idx="114">
                  <c:v>4.7295541070163543</c:v>
                </c:pt>
                <c:pt idx="115">
                  <c:v>4.6887820888524203</c:v>
                </c:pt>
                <c:pt idx="116">
                  <c:v>4.6887820888524203</c:v>
                </c:pt>
                <c:pt idx="117">
                  <c:v>4.6887820888524203</c:v>
                </c:pt>
                <c:pt idx="118">
                  <c:v>4.6683960797704529</c:v>
                </c:pt>
                <c:pt idx="119">
                  <c:v>4.7091680979343877</c:v>
                </c:pt>
                <c:pt idx="120">
                  <c:v>4.698975093393404</c:v>
                </c:pt>
                <c:pt idx="121">
                  <c:v>4.6683960797704529</c:v>
                </c:pt>
                <c:pt idx="122">
                  <c:v>4.6683960797704529</c:v>
                </c:pt>
                <c:pt idx="123">
                  <c:v>4.6887820888524203</c:v>
                </c:pt>
                <c:pt idx="124">
                  <c:v>4.698975093393404</c:v>
                </c:pt>
                <c:pt idx="125">
                  <c:v>4.6683960797704529</c:v>
                </c:pt>
                <c:pt idx="126">
                  <c:v>4.6582030752294701</c:v>
                </c:pt>
                <c:pt idx="127">
                  <c:v>4.6582030752294701</c:v>
                </c:pt>
                <c:pt idx="128">
                  <c:v>4.6683960797704529</c:v>
                </c:pt>
                <c:pt idx="129">
                  <c:v>4.6887820888524203</c:v>
                </c:pt>
                <c:pt idx="130">
                  <c:v>4.6582030752294701</c:v>
                </c:pt>
                <c:pt idx="131">
                  <c:v>4.6582030752294701</c:v>
                </c:pt>
                <c:pt idx="132">
                  <c:v>4.6582030752294701</c:v>
                </c:pt>
                <c:pt idx="133">
                  <c:v>4.6480100706884864</c:v>
                </c:pt>
                <c:pt idx="134">
                  <c:v>4.6785890843114366</c:v>
                </c:pt>
                <c:pt idx="135">
                  <c:v>4.6378170661475027</c:v>
                </c:pt>
                <c:pt idx="136">
                  <c:v>4.6378170661475027</c:v>
                </c:pt>
                <c:pt idx="137">
                  <c:v>4.6582030752294701</c:v>
                </c:pt>
                <c:pt idx="138">
                  <c:v>4.627624061606519</c:v>
                </c:pt>
                <c:pt idx="139">
                  <c:v>4.6072380525245524</c:v>
                </c:pt>
                <c:pt idx="140">
                  <c:v>4.6480100706884864</c:v>
                </c:pt>
                <c:pt idx="141">
                  <c:v>4.6072380525245524</c:v>
                </c:pt>
                <c:pt idx="142">
                  <c:v>4.6072380525245524</c:v>
                </c:pt>
                <c:pt idx="143">
                  <c:v>4.6378170661475027</c:v>
                </c:pt>
                <c:pt idx="144">
                  <c:v>4.6378170661475027</c:v>
                </c:pt>
                <c:pt idx="145">
                  <c:v>4.6072380525245524</c:v>
                </c:pt>
                <c:pt idx="146">
                  <c:v>4.5970450479835687</c:v>
                </c:pt>
                <c:pt idx="147">
                  <c:v>4.6072380525245524</c:v>
                </c:pt>
                <c:pt idx="148">
                  <c:v>4.5970450479835687</c:v>
                </c:pt>
                <c:pt idx="149">
                  <c:v>4.5664660343606176</c:v>
                </c:pt>
                <c:pt idx="150">
                  <c:v>4.5970450479835687</c:v>
                </c:pt>
                <c:pt idx="151">
                  <c:v>4.5664660343606176</c:v>
                </c:pt>
                <c:pt idx="152">
                  <c:v>4.5664660343606176</c:v>
                </c:pt>
                <c:pt idx="153">
                  <c:v>4.5664660343606176</c:v>
                </c:pt>
                <c:pt idx="154">
                  <c:v>4.5358870207376674</c:v>
                </c:pt>
                <c:pt idx="155">
                  <c:v>4.5766590389016013</c:v>
                </c:pt>
                <c:pt idx="156">
                  <c:v>4.5562730298196348</c:v>
                </c:pt>
                <c:pt idx="157">
                  <c:v>4.5664660343606176</c:v>
                </c:pt>
                <c:pt idx="158">
                  <c:v>4.586852043442585</c:v>
                </c:pt>
                <c:pt idx="159">
                  <c:v>4.5664660343606176</c:v>
                </c:pt>
                <c:pt idx="160">
                  <c:v>4.5562730298196348</c:v>
                </c:pt>
                <c:pt idx="161">
                  <c:v>4.586852043442585</c:v>
                </c:pt>
                <c:pt idx="162">
                  <c:v>4.5562730298196348</c:v>
                </c:pt>
                <c:pt idx="163">
                  <c:v>4.5664660343606176</c:v>
                </c:pt>
                <c:pt idx="164">
                  <c:v>4.5562730298196348</c:v>
                </c:pt>
                <c:pt idx="165">
                  <c:v>4.5766590389016013</c:v>
                </c:pt>
                <c:pt idx="166">
                  <c:v>4.5562730298196348</c:v>
                </c:pt>
                <c:pt idx="167">
                  <c:v>4.5358870207376674</c:v>
                </c:pt>
                <c:pt idx="168">
                  <c:v>4.586852043442585</c:v>
                </c:pt>
                <c:pt idx="169">
                  <c:v>4.5664660343606176</c:v>
                </c:pt>
                <c:pt idx="170">
                  <c:v>4.5358870207376674</c:v>
                </c:pt>
                <c:pt idx="171">
                  <c:v>4.5766590389016013</c:v>
                </c:pt>
                <c:pt idx="172">
                  <c:v>4.5358870207376674</c:v>
                </c:pt>
                <c:pt idx="173">
                  <c:v>4.5562730298196348</c:v>
                </c:pt>
                <c:pt idx="174">
                  <c:v>4.5358870207376674</c:v>
                </c:pt>
                <c:pt idx="175">
                  <c:v>4.5664660343606176</c:v>
                </c:pt>
                <c:pt idx="176">
                  <c:v>4.5358870207376674</c:v>
                </c:pt>
                <c:pt idx="177">
                  <c:v>4.5766590389016013</c:v>
                </c:pt>
                <c:pt idx="178">
                  <c:v>4.5460800252786511</c:v>
                </c:pt>
                <c:pt idx="179">
                  <c:v>4.5358870207376674</c:v>
                </c:pt>
                <c:pt idx="180">
                  <c:v>4.5562730298196348</c:v>
                </c:pt>
                <c:pt idx="181">
                  <c:v>4.5562730298196348</c:v>
                </c:pt>
                <c:pt idx="182">
                  <c:v>4.5358870207376674</c:v>
                </c:pt>
                <c:pt idx="183">
                  <c:v>4.5460800252786511</c:v>
                </c:pt>
                <c:pt idx="184">
                  <c:v>4.5256940161966837</c:v>
                </c:pt>
                <c:pt idx="185">
                  <c:v>4.5358870207376674</c:v>
                </c:pt>
                <c:pt idx="186">
                  <c:v>4.5155010116556999</c:v>
                </c:pt>
                <c:pt idx="187">
                  <c:v>4.5562730298196348</c:v>
                </c:pt>
                <c:pt idx="188">
                  <c:v>4.5562730298196348</c:v>
                </c:pt>
                <c:pt idx="189">
                  <c:v>4.5358870207376674</c:v>
                </c:pt>
                <c:pt idx="190">
                  <c:v>4.5664660343606176</c:v>
                </c:pt>
                <c:pt idx="191">
                  <c:v>4.5358870207376674</c:v>
                </c:pt>
                <c:pt idx="192">
                  <c:v>4.5358870207376674</c:v>
                </c:pt>
                <c:pt idx="193">
                  <c:v>4.5562730298196348</c:v>
                </c:pt>
                <c:pt idx="194">
                  <c:v>4.5256940161966837</c:v>
                </c:pt>
                <c:pt idx="195">
                  <c:v>4.5155010116556999</c:v>
                </c:pt>
                <c:pt idx="196">
                  <c:v>4.5256940161966837</c:v>
                </c:pt>
                <c:pt idx="197">
                  <c:v>4.5460800252786511</c:v>
                </c:pt>
                <c:pt idx="198">
                  <c:v>4.5053080071147171</c:v>
                </c:pt>
                <c:pt idx="199">
                  <c:v>4.5460800252786511</c:v>
                </c:pt>
                <c:pt idx="200">
                  <c:v>4.5053080071147171</c:v>
                </c:pt>
                <c:pt idx="201">
                  <c:v>4.5664660343606176</c:v>
                </c:pt>
                <c:pt idx="202">
                  <c:v>4.5562730298196348</c:v>
                </c:pt>
                <c:pt idx="203">
                  <c:v>4.5766590389016013</c:v>
                </c:pt>
                <c:pt idx="204">
                  <c:v>4.5664660343606176</c:v>
                </c:pt>
                <c:pt idx="205">
                  <c:v>4.5256940161966837</c:v>
                </c:pt>
                <c:pt idx="206">
                  <c:v>4.5664660343606176</c:v>
                </c:pt>
                <c:pt idx="207">
                  <c:v>4.5256940161966837</c:v>
                </c:pt>
                <c:pt idx="208">
                  <c:v>4.5562730298196348</c:v>
                </c:pt>
                <c:pt idx="209">
                  <c:v>4.5664660343606176</c:v>
                </c:pt>
                <c:pt idx="210">
                  <c:v>4.5766590389016013</c:v>
                </c:pt>
                <c:pt idx="211">
                  <c:v>4.5460800252786511</c:v>
                </c:pt>
                <c:pt idx="212">
                  <c:v>4.5358870207376674</c:v>
                </c:pt>
                <c:pt idx="213">
                  <c:v>4.5358870207376674</c:v>
                </c:pt>
                <c:pt idx="214">
                  <c:v>4.5460800252786511</c:v>
                </c:pt>
                <c:pt idx="215">
                  <c:v>4.5664660343606176</c:v>
                </c:pt>
                <c:pt idx="216">
                  <c:v>4.5358870207376674</c:v>
                </c:pt>
                <c:pt idx="217">
                  <c:v>4.5155010116556999</c:v>
                </c:pt>
                <c:pt idx="218">
                  <c:v>4.5766590389016013</c:v>
                </c:pt>
                <c:pt idx="219">
                  <c:v>4.5460800252786511</c:v>
                </c:pt>
                <c:pt idx="220">
                  <c:v>4.5562730298196348</c:v>
                </c:pt>
                <c:pt idx="221">
                  <c:v>4.586852043442585</c:v>
                </c:pt>
                <c:pt idx="222">
                  <c:v>4.5460800252786511</c:v>
                </c:pt>
                <c:pt idx="223">
                  <c:v>4.5562730298196348</c:v>
                </c:pt>
                <c:pt idx="224">
                  <c:v>4.5766590389016013</c:v>
                </c:pt>
                <c:pt idx="225">
                  <c:v>4.5256940161966837</c:v>
                </c:pt>
                <c:pt idx="226">
                  <c:v>4.5460800252786511</c:v>
                </c:pt>
                <c:pt idx="227">
                  <c:v>4.5766590389016013</c:v>
                </c:pt>
                <c:pt idx="228">
                  <c:v>4.5358870207376674</c:v>
                </c:pt>
                <c:pt idx="229">
                  <c:v>4.5664660343606176</c:v>
                </c:pt>
                <c:pt idx="230">
                  <c:v>4.5460800252786511</c:v>
                </c:pt>
                <c:pt idx="231">
                  <c:v>4.5460800252786511</c:v>
                </c:pt>
                <c:pt idx="232">
                  <c:v>4.5664660343606176</c:v>
                </c:pt>
                <c:pt idx="233">
                  <c:v>4.5256940161966837</c:v>
                </c:pt>
                <c:pt idx="234">
                  <c:v>4.5562730298196348</c:v>
                </c:pt>
                <c:pt idx="235">
                  <c:v>4.5358870207376674</c:v>
                </c:pt>
                <c:pt idx="236">
                  <c:v>4.5562730298196348</c:v>
                </c:pt>
                <c:pt idx="237">
                  <c:v>4.5664660343606176</c:v>
                </c:pt>
                <c:pt idx="238">
                  <c:v>4.5358870207376674</c:v>
                </c:pt>
                <c:pt idx="239">
                  <c:v>4.5766590389016013</c:v>
                </c:pt>
                <c:pt idx="240">
                  <c:v>4.5256940161966837</c:v>
                </c:pt>
                <c:pt idx="241">
                  <c:v>4.586852043442585</c:v>
                </c:pt>
                <c:pt idx="242">
                  <c:v>4.5460800252786511</c:v>
                </c:pt>
                <c:pt idx="243">
                  <c:v>4.5664660343606176</c:v>
                </c:pt>
                <c:pt idx="244">
                  <c:v>4.5766590389016013</c:v>
                </c:pt>
                <c:pt idx="245">
                  <c:v>4.5358870207376674</c:v>
                </c:pt>
                <c:pt idx="246">
                  <c:v>4.5766590389016013</c:v>
                </c:pt>
                <c:pt idx="247">
                  <c:v>4.5562730298196348</c:v>
                </c:pt>
                <c:pt idx="248">
                  <c:v>4.5562730298196348</c:v>
                </c:pt>
                <c:pt idx="249">
                  <c:v>4.5664660343606176</c:v>
                </c:pt>
                <c:pt idx="250">
                  <c:v>4.5562730298196348</c:v>
                </c:pt>
                <c:pt idx="251">
                  <c:v>4.5460800252786511</c:v>
                </c:pt>
                <c:pt idx="252">
                  <c:v>4.5460800252786511</c:v>
                </c:pt>
                <c:pt idx="253">
                  <c:v>4.5664660343606176</c:v>
                </c:pt>
                <c:pt idx="254">
                  <c:v>4.5664660343606176</c:v>
                </c:pt>
                <c:pt idx="255">
                  <c:v>4.5358870207376674</c:v>
                </c:pt>
                <c:pt idx="256">
                  <c:v>4.5460800252786511</c:v>
                </c:pt>
                <c:pt idx="257">
                  <c:v>4.5460800252786511</c:v>
                </c:pt>
                <c:pt idx="258">
                  <c:v>4.5562730298196348</c:v>
                </c:pt>
                <c:pt idx="259">
                  <c:v>4.586852043442585</c:v>
                </c:pt>
                <c:pt idx="260">
                  <c:v>4.5460800252786511</c:v>
                </c:pt>
                <c:pt idx="261">
                  <c:v>4.5562730298196348</c:v>
                </c:pt>
                <c:pt idx="262">
                  <c:v>4.5766590389016013</c:v>
                </c:pt>
                <c:pt idx="263">
                  <c:v>4.5256940161966837</c:v>
                </c:pt>
                <c:pt idx="264">
                  <c:v>4.5664660343606176</c:v>
                </c:pt>
                <c:pt idx="265">
                  <c:v>4.5460800252786511</c:v>
                </c:pt>
                <c:pt idx="266">
                  <c:v>4.5460800252786511</c:v>
                </c:pt>
                <c:pt idx="267">
                  <c:v>4.586852043442585</c:v>
                </c:pt>
                <c:pt idx="268">
                  <c:v>4.5460800252786511</c:v>
                </c:pt>
                <c:pt idx="269">
                  <c:v>4.586852043442585</c:v>
                </c:pt>
                <c:pt idx="270">
                  <c:v>4.5460800252786511</c:v>
                </c:pt>
                <c:pt idx="271">
                  <c:v>4.5664660343606176</c:v>
                </c:pt>
                <c:pt idx="272">
                  <c:v>4.5562730298196348</c:v>
                </c:pt>
                <c:pt idx="273">
                  <c:v>4.5358870207376674</c:v>
                </c:pt>
                <c:pt idx="274">
                  <c:v>4.5664660343606176</c:v>
                </c:pt>
                <c:pt idx="275">
                  <c:v>4.5766590389016013</c:v>
                </c:pt>
                <c:pt idx="276">
                  <c:v>4.5460800252786511</c:v>
                </c:pt>
                <c:pt idx="277">
                  <c:v>4.5460800252786511</c:v>
                </c:pt>
                <c:pt idx="278">
                  <c:v>4.5460800252786511</c:v>
                </c:pt>
                <c:pt idx="279">
                  <c:v>4.5460800252786511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'DCPT14_CPT-T-13-7'!$W$10:$Y$10</c:f>
              <c:strCache>
                <c:ptCount val="1"/>
                <c:pt idx="0">
                  <c:v>Hydrostatic Pore Pressure (m) = 3</c:v>
                </c:pt>
              </c:strCache>
            </c:strRef>
          </c:tx>
          <c:marker>
            <c:symbol val="none"/>
          </c:marker>
          <c:xVal>
            <c:numRef>
              <c:f>'DCPT14_CPT-T-13-7'!$A$8:$A$289</c:f>
              <c:numCache>
                <c:formatCode>General</c:formatCode>
                <c:ptCount val="282"/>
                <c:pt idx="0">
                  <c:v>0</c:v>
                </c:pt>
                <c:pt idx="1">
                  <c:v>1.6</c:v>
                </c:pt>
                <c:pt idx="2">
                  <c:v>1.8</c:v>
                </c:pt>
                <c:pt idx="3">
                  <c:v>2.8</c:v>
                </c:pt>
                <c:pt idx="4">
                  <c:v>3.2</c:v>
                </c:pt>
                <c:pt idx="5">
                  <c:v>4</c:v>
                </c:pt>
                <c:pt idx="6">
                  <c:v>4.5999999999999996</c:v>
                </c:pt>
                <c:pt idx="7">
                  <c:v>5.2</c:v>
                </c:pt>
                <c:pt idx="8">
                  <c:v>6</c:v>
                </c:pt>
                <c:pt idx="9">
                  <c:v>6.6</c:v>
                </c:pt>
                <c:pt idx="10">
                  <c:v>7</c:v>
                </c:pt>
                <c:pt idx="11">
                  <c:v>7.8</c:v>
                </c:pt>
                <c:pt idx="12">
                  <c:v>8.1999999999999993</c:v>
                </c:pt>
                <c:pt idx="13">
                  <c:v>8.8000000000000007</c:v>
                </c:pt>
                <c:pt idx="14">
                  <c:v>9.6</c:v>
                </c:pt>
                <c:pt idx="15">
                  <c:v>10</c:v>
                </c:pt>
                <c:pt idx="16">
                  <c:v>11</c:v>
                </c:pt>
                <c:pt idx="17">
                  <c:v>11.6</c:v>
                </c:pt>
                <c:pt idx="18">
                  <c:v>12.4</c:v>
                </c:pt>
                <c:pt idx="19">
                  <c:v>13</c:v>
                </c:pt>
                <c:pt idx="20">
                  <c:v>13.6</c:v>
                </c:pt>
                <c:pt idx="21">
                  <c:v>14.4</c:v>
                </c:pt>
                <c:pt idx="22">
                  <c:v>15.2</c:v>
                </c:pt>
                <c:pt idx="23">
                  <c:v>15.8</c:v>
                </c:pt>
                <c:pt idx="24">
                  <c:v>16.600000000000001</c:v>
                </c:pt>
                <c:pt idx="25">
                  <c:v>17.399999999999999</c:v>
                </c:pt>
                <c:pt idx="26">
                  <c:v>18</c:v>
                </c:pt>
                <c:pt idx="27">
                  <c:v>18.8</c:v>
                </c:pt>
                <c:pt idx="28">
                  <c:v>20</c:v>
                </c:pt>
                <c:pt idx="29">
                  <c:v>20.6</c:v>
                </c:pt>
                <c:pt idx="30">
                  <c:v>21.4</c:v>
                </c:pt>
                <c:pt idx="31">
                  <c:v>22.2</c:v>
                </c:pt>
                <c:pt idx="32">
                  <c:v>22.8</c:v>
                </c:pt>
                <c:pt idx="33">
                  <c:v>23.6</c:v>
                </c:pt>
                <c:pt idx="34">
                  <c:v>24.4</c:v>
                </c:pt>
                <c:pt idx="35">
                  <c:v>25</c:v>
                </c:pt>
                <c:pt idx="36">
                  <c:v>25.8</c:v>
                </c:pt>
                <c:pt idx="37">
                  <c:v>26.6</c:v>
                </c:pt>
                <c:pt idx="38">
                  <c:v>27.2</c:v>
                </c:pt>
                <c:pt idx="39">
                  <c:v>28</c:v>
                </c:pt>
                <c:pt idx="40">
                  <c:v>28.8</c:v>
                </c:pt>
                <c:pt idx="41">
                  <c:v>29.8</c:v>
                </c:pt>
                <c:pt idx="42">
                  <c:v>30.6</c:v>
                </c:pt>
                <c:pt idx="43">
                  <c:v>31.4</c:v>
                </c:pt>
                <c:pt idx="44">
                  <c:v>32</c:v>
                </c:pt>
                <c:pt idx="45">
                  <c:v>32.799999999999997</c:v>
                </c:pt>
                <c:pt idx="46">
                  <c:v>33.6</c:v>
                </c:pt>
                <c:pt idx="47">
                  <c:v>34.200000000000003</c:v>
                </c:pt>
                <c:pt idx="48">
                  <c:v>35</c:v>
                </c:pt>
                <c:pt idx="49">
                  <c:v>35.799999999999997</c:v>
                </c:pt>
                <c:pt idx="50">
                  <c:v>36.6</c:v>
                </c:pt>
                <c:pt idx="51">
                  <c:v>37.200000000000003</c:v>
                </c:pt>
                <c:pt idx="52">
                  <c:v>38</c:v>
                </c:pt>
                <c:pt idx="53">
                  <c:v>38.799999999999997</c:v>
                </c:pt>
                <c:pt idx="54">
                  <c:v>39.799999999999997</c:v>
                </c:pt>
                <c:pt idx="55">
                  <c:v>40.6</c:v>
                </c:pt>
                <c:pt idx="56">
                  <c:v>41.4</c:v>
                </c:pt>
                <c:pt idx="57">
                  <c:v>42</c:v>
                </c:pt>
                <c:pt idx="58">
                  <c:v>42.8</c:v>
                </c:pt>
                <c:pt idx="59">
                  <c:v>43.6</c:v>
                </c:pt>
                <c:pt idx="60">
                  <c:v>44.2</c:v>
                </c:pt>
                <c:pt idx="61">
                  <c:v>45</c:v>
                </c:pt>
                <c:pt idx="62">
                  <c:v>45.8</c:v>
                </c:pt>
                <c:pt idx="63">
                  <c:v>46.4</c:v>
                </c:pt>
                <c:pt idx="64">
                  <c:v>47.2</c:v>
                </c:pt>
                <c:pt idx="65">
                  <c:v>48</c:v>
                </c:pt>
                <c:pt idx="66">
                  <c:v>48.6</c:v>
                </c:pt>
                <c:pt idx="67">
                  <c:v>49.8</c:v>
                </c:pt>
                <c:pt idx="68">
                  <c:v>50.6</c:v>
                </c:pt>
                <c:pt idx="69">
                  <c:v>51.2</c:v>
                </c:pt>
                <c:pt idx="70">
                  <c:v>52</c:v>
                </c:pt>
                <c:pt idx="71">
                  <c:v>52.8</c:v>
                </c:pt>
                <c:pt idx="72">
                  <c:v>53.4</c:v>
                </c:pt>
                <c:pt idx="73">
                  <c:v>54.2</c:v>
                </c:pt>
                <c:pt idx="74">
                  <c:v>55</c:v>
                </c:pt>
                <c:pt idx="75">
                  <c:v>55.8</c:v>
                </c:pt>
                <c:pt idx="76">
                  <c:v>56.4</c:v>
                </c:pt>
                <c:pt idx="77">
                  <c:v>57.2</c:v>
                </c:pt>
                <c:pt idx="78">
                  <c:v>58</c:v>
                </c:pt>
                <c:pt idx="79">
                  <c:v>58.6</c:v>
                </c:pt>
                <c:pt idx="80">
                  <c:v>59.8</c:v>
                </c:pt>
                <c:pt idx="81">
                  <c:v>60.6</c:v>
                </c:pt>
                <c:pt idx="82">
                  <c:v>61.2</c:v>
                </c:pt>
                <c:pt idx="83">
                  <c:v>62</c:v>
                </c:pt>
                <c:pt idx="84">
                  <c:v>62.8</c:v>
                </c:pt>
                <c:pt idx="85">
                  <c:v>63.4</c:v>
                </c:pt>
                <c:pt idx="86">
                  <c:v>64.2</c:v>
                </c:pt>
                <c:pt idx="87">
                  <c:v>65</c:v>
                </c:pt>
                <c:pt idx="88">
                  <c:v>65.599999999999994</c:v>
                </c:pt>
                <c:pt idx="89">
                  <c:v>66.400000000000006</c:v>
                </c:pt>
                <c:pt idx="90">
                  <c:v>67.2</c:v>
                </c:pt>
                <c:pt idx="91">
                  <c:v>67.8</c:v>
                </c:pt>
                <c:pt idx="92">
                  <c:v>68.599999999999994</c:v>
                </c:pt>
                <c:pt idx="93">
                  <c:v>69.400000000000006</c:v>
                </c:pt>
                <c:pt idx="94">
                  <c:v>70.400000000000006</c:v>
                </c:pt>
                <c:pt idx="95">
                  <c:v>71.2</c:v>
                </c:pt>
                <c:pt idx="96">
                  <c:v>72</c:v>
                </c:pt>
                <c:pt idx="97">
                  <c:v>72.599999999999994</c:v>
                </c:pt>
                <c:pt idx="98">
                  <c:v>73.400000000000006</c:v>
                </c:pt>
                <c:pt idx="99">
                  <c:v>74.2</c:v>
                </c:pt>
                <c:pt idx="100">
                  <c:v>75</c:v>
                </c:pt>
                <c:pt idx="101">
                  <c:v>75.599999999999994</c:v>
                </c:pt>
                <c:pt idx="102">
                  <c:v>76.400000000000006</c:v>
                </c:pt>
                <c:pt idx="103">
                  <c:v>77.2</c:v>
                </c:pt>
                <c:pt idx="104">
                  <c:v>77.8</c:v>
                </c:pt>
                <c:pt idx="105">
                  <c:v>78.599999999999994</c:v>
                </c:pt>
                <c:pt idx="106">
                  <c:v>79.8</c:v>
                </c:pt>
                <c:pt idx="107">
                  <c:v>80.400000000000006</c:v>
                </c:pt>
                <c:pt idx="108">
                  <c:v>81.2</c:v>
                </c:pt>
                <c:pt idx="109">
                  <c:v>82</c:v>
                </c:pt>
                <c:pt idx="110">
                  <c:v>82.6</c:v>
                </c:pt>
                <c:pt idx="111">
                  <c:v>83.4</c:v>
                </c:pt>
                <c:pt idx="112">
                  <c:v>84.2</c:v>
                </c:pt>
                <c:pt idx="113">
                  <c:v>84.8</c:v>
                </c:pt>
                <c:pt idx="114">
                  <c:v>85.6</c:v>
                </c:pt>
                <c:pt idx="115">
                  <c:v>86.4</c:v>
                </c:pt>
                <c:pt idx="116">
                  <c:v>87</c:v>
                </c:pt>
                <c:pt idx="117">
                  <c:v>87.8</c:v>
                </c:pt>
                <c:pt idx="118">
                  <c:v>88.6</c:v>
                </c:pt>
                <c:pt idx="119">
                  <c:v>89.6</c:v>
                </c:pt>
                <c:pt idx="120">
                  <c:v>90.4</c:v>
                </c:pt>
                <c:pt idx="121">
                  <c:v>91.2</c:v>
                </c:pt>
                <c:pt idx="122">
                  <c:v>91.8</c:v>
                </c:pt>
                <c:pt idx="123">
                  <c:v>92.6</c:v>
                </c:pt>
                <c:pt idx="124">
                  <c:v>93.4</c:v>
                </c:pt>
                <c:pt idx="125">
                  <c:v>94.2</c:v>
                </c:pt>
                <c:pt idx="126">
                  <c:v>94.8</c:v>
                </c:pt>
                <c:pt idx="127">
                  <c:v>95.6</c:v>
                </c:pt>
                <c:pt idx="128">
                  <c:v>96.4</c:v>
                </c:pt>
                <c:pt idx="129">
                  <c:v>97</c:v>
                </c:pt>
                <c:pt idx="130">
                  <c:v>97.8</c:v>
                </c:pt>
                <c:pt idx="131">
                  <c:v>98.6</c:v>
                </c:pt>
                <c:pt idx="132">
                  <c:v>99.6</c:v>
                </c:pt>
                <c:pt idx="133">
                  <c:v>101.2</c:v>
                </c:pt>
                <c:pt idx="134">
                  <c:v>102.6</c:v>
                </c:pt>
                <c:pt idx="135">
                  <c:v>104</c:v>
                </c:pt>
                <c:pt idx="136">
                  <c:v>105.6</c:v>
                </c:pt>
                <c:pt idx="137">
                  <c:v>107</c:v>
                </c:pt>
                <c:pt idx="138">
                  <c:v>108.6</c:v>
                </c:pt>
                <c:pt idx="139">
                  <c:v>109.6</c:v>
                </c:pt>
                <c:pt idx="140">
                  <c:v>111</c:v>
                </c:pt>
                <c:pt idx="141">
                  <c:v>112.6</c:v>
                </c:pt>
                <c:pt idx="142">
                  <c:v>114</c:v>
                </c:pt>
                <c:pt idx="143">
                  <c:v>115.6</c:v>
                </c:pt>
                <c:pt idx="144">
                  <c:v>117</c:v>
                </c:pt>
                <c:pt idx="145">
                  <c:v>118.8</c:v>
                </c:pt>
                <c:pt idx="146">
                  <c:v>120.4</c:v>
                </c:pt>
                <c:pt idx="147">
                  <c:v>121.8</c:v>
                </c:pt>
                <c:pt idx="148">
                  <c:v>123.2</c:v>
                </c:pt>
                <c:pt idx="149">
                  <c:v>124.8</c:v>
                </c:pt>
                <c:pt idx="150">
                  <c:v>126.2</c:v>
                </c:pt>
                <c:pt idx="151">
                  <c:v>127.8</c:v>
                </c:pt>
                <c:pt idx="152">
                  <c:v>129.6</c:v>
                </c:pt>
                <c:pt idx="153">
                  <c:v>131</c:v>
                </c:pt>
                <c:pt idx="154">
                  <c:v>132.6</c:v>
                </c:pt>
                <c:pt idx="155">
                  <c:v>134</c:v>
                </c:pt>
                <c:pt idx="156">
                  <c:v>135.4</c:v>
                </c:pt>
                <c:pt idx="157">
                  <c:v>137</c:v>
                </c:pt>
                <c:pt idx="158">
                  <c:v>138.4</c:v>
                </c:pt>
                <c:pt idx="159">
                  <c:v>139.6</c:v>
                </c:pt>
                <c:pt idx="160">
                  <c:v>141</c:v>
                </c:pt>
                <c:pt idx="161">
                  <c:v>142.4</c:v>
                </c:pt>
                <c:pt idx="162">
                  <c:v>144</c:v>
                </c:pt>
                <c:pt idx="163">
                  <c:v>145.4</c:v>
                </c:pt>
                <c:pt idx="164">
                  <c:v>146.80000000000001</c:v>
                </c:pt>
                <c:pt idx="165">
                  <c:v>148.80000000000001</c:v>
                </c:pt>
                <c:pt idx="166">
                  <c:v>150.19999999999999</c:v>
                </c:pt>
                <c:pt idx="167">
                  <c:v>151.6</c:v>
                </c:pt>
                <c:pt idx="168">
                  <c:v>153.19999999999999</c:v>
                </c:pt>
                <c:pt idx="169">
                  <c:v>154.6</c:v>
                </c:pt>
                <c:pt idx="170">
                  <c:v>156.19999999999999</c:v>
                </c:pt>
                <c:pt idx="171">
                  <c:v>157.6</c:v>
                </c:pt>
                <c:pt idx="172">
                  <c:v>159.4</c:v>
                </c:pt>
                <c:pt idx="173">
                  <c:v>161</c:v>
                </c:pt>
                <c:pt idx="174">
                  <c:v>162.4</c:v>
                </c:pt>
                <c:pt idx="175">
                  <c:v>163.80000000000001</c:v>
                </c:pt>
                <c:pt idx="176">
                  <c:v>165.4</c:v>
                </c:pt>
                <c:pt idx="177">
                  <c:v>166.8</c:v>
                </c:pt>
                <c:pt idx="178">
                  <c:v>168.6</c:v>
                </c:pt>
                <c:pt idx="179">
                  <c:v>170.2</c:v>
                </c:pt>
                <c:pt idx="180">
                  <c:v>171.6</c:v>
                </c:pt>
                <c:pt idx="181">
                  <c:v>173.2</c:v>
                </c:pt>
                <c:pt idx="182">
                  <c:v>174.6</c:v>
                </c:pt>
                <c:pt idx="183">
                  <c:v>176</c:v>
                </c:pt>
                <c:pt idx="184">
                  <c:v>177.6</c:v>
                </c:pt>
                <c:pt idx="185">
                  <c:v>179.4</c:v>
                </c:pt>
                <c:pt idx="186">
                  <c:v>180.8</c:v>
                </c:pt>
                <c:pt idx="187">
                  <c:v>182.4</c:v>
                </c:pt>
                <c:pt idx="188">
                  <c:v>183.8</c:v>
                </c:pt>
                <c:pt idx="189">
                  <c:v>185.2</c:v>
                </c:pt>
                <c:pt idx="190">
                  <c:v>186.8</c:v>
                </c:pt>
                <c:pt idx="191">
                  <c:v>188.6</c:v>
                </c:pt>
                <c:pt idx="192">
                  <c:v>190</c:v>
                </c:pt>
                <c:pt idx="193">
                  <c:v>191.6</c:v>
                </c:pt>
                <c:pt idx="194">
                  <c:v>193</c:v>
                </c:pt>
                <c:pt idx="195">
                  <c:v>194.6</c:v>
                </c:pt>
                <c:pt idx="196">
                  <c:v>196</c:v>
                </c:pt>
                <c:pt idx="197">
                  <c:v>197.8</c:v>
                </c:pt>
                <c:pt idx="198">
                  <c:v>199.4</c:v>
                </c:pt>
                <c:pt idx="199">
                  <c:v>201.6</c:v>
                </c:pt>
                <c:pt idx="200">
                  <c:v>203.8</c:v>
                </c:pt>
                <c:pt idx="201">
                  <c:v>206</c:v>
                </c:pt>
                <c:pt idx="202">
                  <c:v>208.6</c:v>
                </c:pt>
                <c:pt idx="203">
                  <c:v>210.8</c:v>
                </c:pt>
                <c:pt idx="204">
                  <c:v>213</c:v>
                </c:pt>
                <c:pt idx="205">
                  <c:v>215.2</c:v>
                </c:pt>
                <c:pt idx="206">
                  <c:v>217.8</c:v>
                </c:pt>
                <c:pt idx="207">
                  <c:v>220</c:v>
                </c:pt>
                <c:pt idx="208">
                  <c:v>222.2</c:v>
                </c:pt>
                <c:pt idx="209">
                  <c:v>224.4</c:v>
                </c:pt>
                <c:pt idx="210">
                  <c:v>226.6</c:v>
                </c:pt>
                <c:pt idx="211">
                  <c:v>229.2</c:v>
                </c:pt>
                <c:pt idx="212">
                  <c:v>231.4</c:v>
                </c:pt>
                <c:pt idx="213">
                  <c:v>233.6</c:v>
                </c:pt>
                <c:pt idx="214">
                  <c:v>235.8</c:v>
                </c:pt>
                <c:pt idx="215">
                  <c:v>238.4</c:v>
                </c:pt>
                <c:pt idx="216">
                  <c:v>240.6</c:v>
                </c:pt>
                <c:pt idx="217">
                  <c:v>242.8</c:v>
                </c:pt>
                <c:pt idx="218">
                  <c:v>245.2</c:v>
                </c:pt>
                <c:pt idx="219">
                  <c:v>247.6</c:v>
                </c:pt>
                <c:pt idx="220">
                  <c:v>250</c:v>
                </c:pt>
                <c:pt idx="221">
                  <c:v>252.2</c:v>
                </c:pt>
                <c:pt idx="222">
                  <c:v>254.4</c:v>
                </c:pt>
                <c:pt idx="223">
                  <c:v>256.60000000000002</c:v>
                </c:pt>
                <c:pt idx="224">
                  <c:v>259.2</c:v>
                </c:pt>
                <c:pt idx="225">
                  <c:v>261.39999999999998</c:v>
                </c:pt>
                <c:pt idx="226">
                  <c:v>263.60000000000002</c:v>
                </c:pt>
                <c:pt idx="227">
                  <c:v>265.8</c:v>
                </c:pt>
                <c:pt idx="228">
                  <c:v>268.39999999999998</c:v>
                </c:pt>
                <c:pt idx="229">
                  <c:v>270.60000000000002</c:v>
                </c:pt>
                <c:pt idx="230">
                  <c:v>272.8</c:v>
                </c:pt>
                <c:pt idx="231">
                  <c:v>275</c:v>
                </c:pt>
                <c:pt idx="232">
                  <c:v>277.60000000000002</c:v>
                </c:pt>
                <c:pt idx="233">
                  <c:v>279.8</c:v>
                </c:pt>
                <c:pt idx="234">
                  <c:v>282</c:v>
                </c:pt>
                <c:pt idx="235">
                  <c:v>284.2</c:v>
                </c:pt>
                <c:pt idx="236">
                  <c:v>286.8</c:v>
                </c:pt>
                <c:pt idx="237">
                  <c:v>289</c:v>
                </c:pt>
                <c:pt idx="238">
                  <c:v>291.2</c:v>
                </c:pt>
                <c:pt idx="239">
                  <c:v>293.39999999999998</c:v>
                </c:pt>
                <c:pt idx="240">
                  <c:v>295.60000000000002</c:v>
                </c:pt>
                <c:pt idx="241">
                  <c:v>298.2</c:v>
                </c:pt>
                <c:pt idx="242">
                  <c:v>300.39999999999998</c:v>
                </c:pt>
                <c:pt idx="243">
                  <c:v>302.8</c:v>
                </c:pt>
                <c:pt idx="244">
                  <c:v>305</c:v>
                </c:pt>
                <c:pt idx="245">
                  <c:v>307.60000000000002</c:v>
                </c:pt>
                <c:pt idx="246">
                  <c:v>309.8</c:v>
                </c:pt>
                <c:pt idx="247">
                  <c:v>312</c:v>
                </c:pt>
                <c:pt idx="248">
                  <c:v>314.2</c:v>
                </c:pt>
                <c:pt idx="249">
                  <c:v>316.8</c:v>
                </c:pt>
                <c:pt idx="250">
                  <c:v>319</c:v>
                </c:pt>
                <c:pt idx="251">
                  <c:v>321.2</c:v>
                </c:pt>
                <c:pt idx="252">
                  <c:v>323.39999999999998</c:v>
                </c:pt>
                <c:pt idx="253">
                  <c:v>326</c:v>
                </c:pt>
                <c:pt idx="254">
                  <c:v>328.2</c:v>
                </c:pt>
                <c:pt idx="255">
                  <c:v>330.4</c:v>
                </c:pt>
                <c:pt idx="256">
                  <c:v>332.6</c:v>
                </c:pt>
                <c:pt idx="257">
                  <c:v>334.8</c:v>
                </c:pt>
                <c:pt idx="258">
                  <c:v>337.4</c:v>
                </c:pt>
                <c:pt idx="259">
                  <c:v>339.6</c:v>
                </c:pt>
                <c:pt idx="260">
                  <c:v>341.8</c:v>
                </c:pt>
                <c:pt idx="261">
                  <c:v>344</c:v>
                </c:pt>
                <c:pt idx="262">
                  <c:v>346.6</c:v>
                </c:pt>
                <c:pt idx="263">
                  <c:v>348.8</c:v>
                </c:pt>
                <c:pt idx="264">
                  <c:v>351</c:v>
                </c:pt>
                <c:pt idx="265">
                  <c:v>353.2</c:v>
                </c:pt>
                <c:pt idx="266">
                  <c:v>355.8</c:v>
                </c:pt>
                <c:pt idx="267">
                  <c:v>358</c:v>
                </c:pt>
                <c:pt idx="268">
                  <c:v>360.4</c:v>
                </c:pt>
                <c:pt idx="269">
                  <c:v>362.6</c:v>
                </c:pt>
                <c:pt idx="270">
                  <c:v>364.8</c:v>
                </c:pt>
                <c:pt idx="271">
                  <c:v>367.4</c:v>
                </c:pt>
                <c:pt idx="272">
                  <c:v>369.6</c:v>
                </c:pt>
                <c:pt idx="273">
                  <c:v>371.8</c:v>
                </c:pt>
                <c:pt idx="274">
                  <c:v>374</c:v>
                </c:pt>
                <c:pt idx="275">
                  <c:v>376.6</c:v>
                </c:pt>
                <c:pt idx="276">
                  <c:v>378.8</c:v>
                </c:pt>
                <c:pt idx="277">
                  <c:v>381</c:v>
                </c:pt>
                <c:pt idx="278">
                  <c:v>383.2</c:v>
                </c:pt>
                <c:pt idx="279">
                  <c:v>385.8</c:v>
                </c:pt>
                <c:pt idx="280">
                  <c:v>388</c:v>
                </c:pt>
                <c:pt idx="281">
                  <c:v>400</c:v>
                </c:pt>
              </c:numCache>
            </c:numRef>
          </c:xVal>
          <c:yVal>
            <c:numRef>
              <c:f>'DCPT14_CPT-T-13-7'!$F$8:$F$289</c:f>
              <c:numCache>
                <c:formatCode>General</c:formatCode>
                <c:ptCount val="28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</c:numCache>
            </c:numRef>
          </c:yVal>
          <c:smooth val="1"/>
        </c:ser>
        <c:axId val="108807680"/>
        <c:axId val="108809600"/>
      </c:scatterChart>
      <c:valAx>
        <c:axId val="108807680"/>
        <c:scaling>
          <c:orientation val="minMax"/>
          <c:max val="4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716218223144987"/>
              <c:y val="0.78971450295732537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108809600"/>
        <c:crossesAt val="-1.5"/>
        <c:crossBetween val="midCat"/>
      </c:valAx>
      <c:valAx>
        <c:axId val="108809600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109712184976437E-2"/>
              <c:y val="0.22218586186475967"/>
            </c:manualLayout>
          </c:layout>
        </c:title>
        <c:numFmt formatCode="0.0" sourceLinked="0"/>
        <c:tickLblPos val="nextTo"/>
        <c:crossAx val="108807680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1193333594342431"/>
          <c:y val="0.87206310910300555"/>
          <c:w val="0.80176417361421115"/>
          <c:h val="0.12050885004276971"/>
        </c:manualLayout>
      </c:layout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CPT-T-13-07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3018"/>
        </c:manualLayout>
      </c:layout>
      <c:scatterChart>
        <c:scatterStyle val="smoothMarker"/>
        <c:ser>
          <c:idx val="0"/>
          <c:order val="0"/>
          <c:tx>
            <c:strRef>
              <c:f>'DCPT15_CPT-T-13-7'!$A$6:$C$6</c:f>
              <c:strCache>
                <c:ptCount val="1"/>
                <c:pt idx="0">
                  <c:v>Depth 2.0 m</c:v>
                </c:pt>
              </c:strCache>
            </c:strRef>
          </c:tx>
          <c:marker>
            <c:symbol val="none"/>
          </c:marker>
          <c:xVal>
            <c:numRef>
              <c:f>'DCPT15_CPT-T-13-7'!$A$9:$A$288</c:f>
              <c:numCache>
                <c:formatCode>General</c:formatCode>
                <c:ptCount val="280"/>
                <c:pt idx="0">
                  <c:v>1.8</c:v>
                </c:pt>
                <c:pt idx="1">
                  <c:v>2</c:v>
                </c:pt>
                <c:pt idx="2">
                  <c:v>2.6</c:v>
                </c:pt>
                <c:pt idx="3">
                  <c:v>3.2</c:v>
                </c:pt>
                <c:pt idx="4">
                  <c:v>3.8</c:v>
                </c:pt>
                <c:pt idx="5">
                  <c:v>4.4000000000000004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6.6</c:v>
                </c:pt>
                <c:pt idx="10">
                  <c:v>7.4</c:v>
                </c:pt>
                <c:pt idx="11">
                  <c:v>8</c:v>
                </c:pt>
                <c:pt idx="12">
                  <c:v>9</c:v>
                </c:pt>
                <c:pt idx="13">
                  <c:v>9.6</c:v>
                </c:pt>
                <c:pt idx="14">
                  <c:v>10</c:v>
                </c:pt>
                <c:pt idx="15">
                  <c:v>10.8</c:v>
                </c:pt>
                <c:pt idx="16">
                  <c:v>11.2</c:v>
                </c:pt>
                <c:pt idx="17">
                  <c:v>11.8</c:v>
                </c:pt>
                <c:pt idx="18">
                  <c:v>12.6</c:v>
                </c:pt>
                <c:pt idx="19">
                  <c:v>13.2</c:v>
                </c:pt>
                <c:pt idx="20">
                  <c:v>13.8</c:v>
                </c:pt>
                <c:pt idx="21">
                  <c:v>14.6</c:v>
                </c:pt>
                <c:pt idx="22">
                  <c:v>15.4</c:v>
                </c:pt>
                <c:pt idx="23">
                  <c:v>16.2</c:v>
                </c:pt>
                <c:pt idx="24">
                  <c:v>16.8</c:v>
                </c:pt>
                <c:pt idx="25">
                  <c:v>17.600000000000001</c:v>
                </c:pt>
                <c:pt idx="26">
                  <c:v>18.600000000000001</c:v>
                </c:pt>
                <c:pt idx="27">
                  <c:v>19.399999999999999</c:v>
                </c:pt>
                <c:pt idx="28">
                  <c:v>20.2</c:v>
                </c:pt>
                <c:pt idx="29">
                  <c:v>21</c:v>
                </c:pt>
                <c:pt idx="30">
                  <c:v>21.6</c:v>
                </c:pt>
                <c:pt idx="31">
                  <c:v>22.4</c:v>
                </c:pt>
                <c:pt idx="32">
                  <c:v>23.2</c:v>
                </c:pt>
                <c:pt idx="33">
                  <c:v>23.8</c:v>
                </c:pt>
                <c:pt idx="34">
                  <c:v>24.6</c:v>
                </c:pt>
                <c:pt idx="35">
                  <c:v>25.4</c:v>
                </c:pt>
                <c:pt idx="36">
                  <c:v>26</c:v>
                </c:pt>
                <c:pt idx="37">
                  <c:v>26.8</c:v>
                </c:pt>
                <c:pt idx="38">
                  <c:v>28</c:v>
                </c:pt>
                <c:pt idx="39">
                  <c:v>28.6</c:v>
                </c:pt>
                <c:pt idx="40">
                  <c:v>29.4</c:v>
                </c:pt>
                <c:pt idx="41">
                  <c:v>30.2</c:v>
                </c:pt>
                <c:pt idx="42">
                  <c:v>30.8</c:v>
                </c:pt>
                <c:pt idx="43">
                  <c:v>31.6</c:v>
                </c:pt>
                <c:pt idx="44">
                  <c:v>32.4</c:v>
                </c:pt>
                <c:pt idx="45">
                  <c:v>33</c:v>
                </c:pt>
                <c:pt idx="46">
                  <c:v>33.799999999999997</c:v>
                </c:pt>
                <c:pt idx="47">
                  <c:v>34.6</c:v>
                </c:pt>
                <c:pt idx="48">
                  <c:v>35.4</c:v>
                </c:pt>
                <c:pt idx="49">
                  <c:v>36</c:v>
                </c:pt>
                <c:pt idx="50">
                  <c:v>36.799999999999997</c:v>
                </c:pt>
                <c:pt idx="51">
                  <c:v>37.799999999999997</c:v>
                </c:pt>
                <c:pt idx="52">
                  <c:v>38.6</c:v>
                </c:pt>
                <c:pt idx="53">
                  <c:v>39.4</c:v>
                </c:pt>
                <c:pt idx="54">
                  <c:v>40.200000000000003</c:v>
                </c:pt>
                <c:pt idx="55">
                  <c:v>40.799999999999997</c:v>
                </c:pt>
                <c:pt idx="56">
                  <c:v>41.6</c:v>
                </c:pt>
                <c:pt idx="57">
                  <c:v>42.4</c:v>
                </c:pt>
                <c:pt idx="58">
                  <c:v>43</c:v>
                </c:pt>
                <c:pt idx="59">
                  <c:v>43.8</c:v>
                </c:pt>
                <c:pt idx="60">
                  <c:v>44.6</c:v>
                </c:pt>
                <c:pt idx="61">
                  <c:v>45.2</c:v>
                </c:pt>
                <c:pt idx="62">
                  <c:v>46</c:v>
                </c:pt>
                <c:pt idx="63">
                  <c:v>46.8</c:v>
                </c:pt>
                <c:pt idx="64">
                  <c:v>47.8</c:v>
                </c:pt>
                <c:pt idx="65">
                  <c:v>48.6</c:v>
                </c:pt>
                <c:pt idx="66">
                  <c:v>49.4</c:v>
                </c:pt>
                <c:pt idx="67">
                  <c:v>50</c:v>
                </c:pt>
                <c:pt idx="68">
                  <c:v>50.8</c:v>
                </c:pt>
                <c:pt idx="69">
                  <c:v>51.6</c:v>
                </c:pt>
                <c:pt idx="70">
                  <c:v>52.2</c:v>
                </c:pt>
                <c:pt idx="71">
                  <c:v>53</c:v>
                </c:pt>
                <c:pt idx="72">
                  <c:v>53.8</c:v>
                </c:pt>
                <c:pt idx="73">
                  <c:v>54.6</c:v>
                </c:pt>
                <c:pt idx="74">
                  <c:v>55.2</c:v>
                </c:pt>
                <c:pt idx="75">
                  <c:v>56</c:v>
                </c:pt>
                <c:pt idx="76">
                  <c:v>56.8</c:v>
                </c:pt>
                <c:pt idx="77">
                  <c:v>57.8</c:v>
                </c:pt>
                <c:pt idx="78">
                  <c:v>58.6</c:v>
                </c:pt>
                <c:pt idx="79">
                  <c:v>59.4</c:v>
                </c:pt>
                <c:pt idx="80">
                  <c:v>60</c:v>
                </c:pt>
                <c:pt idx="81">
                  <c:v>60.8</c:v>
                </c:pt>
                <c:pt idx="82">
                  <c:v>61.6</c:v>
                </c:pt>
                <c:pt idx="83">
                  <c:v>62.2</c:v>
                </c:pt>
                <c:pt idx="84">
                  <c:v>63</c:v>
                </c:pt>
                <c:pt idx="85">
                  <c:v>63.8</c:v>
                </c:pt>
                <c:pt idx="86">
                  <c:v>64.400000000000006</c:v>
                </c:pt>
                <c:pt idx="87">
                  <c:v>65.2</c:v>
                </c:pt>
                <c:pt idx="88">
                  <c:v>66</c:v>
                </c:pt>
                <c:pt idx="89">
                  <c:v>67</c:v>
                </c:pt>
                <c:pt idx="90">
                  <c:v>67.8</c:v>
                </c:pt>
                <c:pt idx="91">
                  <c:v>68.599999999999994</c:v>
                </c:pt>
                <c:pt idx="92">
                  <c:v>69.2</c:v>
                </c:pt>
                <c:pt idx="93">
                  <c:v>70</c:v>
                </c:pt>
                <c:pt idx="94">
                  <c:v>70.8</c:v>
                </c:pt>
                <c:pt idx="95">
                  <c:v>71.400000000000006</c:v>
                </c:pt>
                <c:pt idx="96">
                  <c:v>72.2</c:v>
                </c:pt>
                <c:pt idx="97">
                  <c:v>73</c:v>
                </c:pt>
                <c:pt idx="98">
                  <c:v>73.8</c:v>
                </c:pt>
                <c:pt idx="99">
                  <c:v>74.400000000000006</c:v>
                </c:pt>
                <c:pt idx="100">
                  <c:v>75.2</c:v>
                </c:pt>
                <c:pt idx="101">
                  <c:v>76</c:v>
                </c:pt>
                <c:pt idx="102">
                  <c:v>76.599999999999994</c:v>
                </c:pt>
                <c:pt idx="103">
                  <c:v>77.8</c:v>
                </c:pt>
                <c:pt idx="104">
                  <c:v>78.599999999999994</c:v>
                </c:pt>
                <c:pt idx="105">
                  <c:v>79.2</c:v>
                </c:pt>
                <c:pt idx="106">
                  <c:v>80</c:v>
                </c:pt>
                <c:pt idx="107">
                  <c:v>80.8</c:v>
                </c:pt>
                <c:pt idx="108">
                  <c:v>81.400000000000006</c:v>
                </c:pt>
                <c:pt idx="109">
                  <c:v>82.2</c:v>
                </c:pt>
                <c:pt idx="110">
                  <c:v>83</c:v>
                </c:pt>
                <c:pt idx="111">
                  <c:v>83.6</c:v>
                </c:pt>
                <c:pt idx="112">
                  <c:v>84.4</c:v>
                </c:pt>
                <c:pt idx="113">
                  <c:v>85.2</c:v>
                </c:pt>
                <c:pt idx="114">
                  <c:v>85.8</c:v>
                </c:pt>
                <c:pt idx="115">
                  <c:v>86.6</c:v>
                </c:pt>
                <c:pt idx="116">
                  <c:v>87.8</c:v>
                </c:pt>
                <c:pt idx="117">
                  <c:v>88.4</c:v>
                </c:pt>
                <c:pt idx="118">
                  <c:v>89.2</c:v>
                </c:pt>
                <c:pt idx="119">
                  <c:v>90</c:v>
                </c:pt>
                <c:pt idx="120">
                  <c:v>90.6</c:v>
                </c:pt>
                <c:pt idx="121">
                  <c:v>91.4</c:v>
                </c:pt>
                <c:pt idx="122">
                  <c:v>92.2</c:v>
                </c:pt>
                <c:pt idx="123">
                  <c:v>93</c:v>
                </c:pt>
                <c:pt idx="124">
                  <c:v>93.6</c:v>
                </c:pt>
                <c:pt idx="125">
                  <c:v>94.4</c:v>
                </c:pt>
                <c:pt idx="126">
                  <c:v>95.2</c:v>
                </c:pt>
                <c:pt idx="127">
                  <c:v>95.8</c:v>
                </c:pt>
                <c:pt idx="128">
                  <c:v>97</c:v>
                </c:pt>
                <c:pt idx="129">
                  <c:v>97.8</c:v>
                </c:pt>
                <c:pt idx="130">
                  <c:v>98.4</c:v>
                </c:pt>
                <c:pt idx="131">
                  <c:v>99.2</c:v>
                </c:pt>
                <c:pt idx="132">
                  <c:v>100.6</c:v>
                </c:pt>
                <c:pt idx="133">
                  <c:v>102.2</c:v>
                </c:pt>
                <c:pt idx="134">
                  <c:v>103.6</c:v>
                </c:pt>
                <c:pt idx="135">
                  <c:v>105</c:v>
                </c:pt>
                <c:pt idx="136">
                  <c:v>107</c:v>
                </c:pt>
                <c:pt idx="137">
                  <c:v>108.4</c:v>
                </c:pt>
                <c:pt idx="138">
                  <c:v>109.8</c:v>
                </c:pt>
                <c:pt idx="139">
                  <c:v>111.4</c:v>
                </c:pt>
                <c:pt idx="140">
                  <c:v>112.8</c:v>
                </c:pt>
                <c:pt idx="141">
                  <c:v>114.4</c:v>
                </c:pt>
                <c:pt idx="142">
                  <c:v>115.8</c:v>
                </c:pt>
                <c:pt idx="143">
                  <c:v>117</c:v>
                </c:pt>
                <c:pt idx="144">
                  <c:v>118.4</c:v>
                </c:pt>
                <c:pt idx="145">
                  <c:v>119.8</c:v>
                </c:pt>
                <c:pt idx="146">
                  <c:v>121.4</c:v>
                </c:pt>
                <c:pt idx="147">
                  <c:v>122.8</c:v>
                </c:pt>
                <c:pt idx="148">
                  <c:v>124.2</c:v>
                </c:pt>
                <c:pt idx="149">
                  <c:v>125.8</c:v>
                </c:pt>
                <c:pt idx="150">
                  <c:v>126.8</c:v>
                </c:pt>
                <c:pt idx="151">
                  <c:v>128.4</c:v>
                </c:pt>
                <c:pt idx="152">
                  <c:v>129.80000000000001</c:v>
                </c:pt>
                <c:pt idx="153">
                  <c:v>131.4</c:v>
                </c:pt>
                <c:pt idx="154">
                  <c:v>132.80000000000001</c:v>
                </c:pt>
                <c:pt idx="155">
                  <c:v>134.19999999999999</c:v>
                </c:pt>
                <c:pt idx="156">
                  <c:v>135.80000000000001</c:v>
                </c:pt>
                <c:pt idx="157">
                  <c:v>137.6</c:v>
                </c:pt>
                <c:pt idx="158">
                  <c:v>139</c:v>
                </c:pt>
                <c:pt idx="159">
                  <c:v>140.6</c:v>
                </c:pt>
                <c:pt idx="160">
                  <c:v>142</c:v>
                </c:pt>
                <c:pt idx="161">
                  <c:v>143.4</c:v>
                </c:pt>
                <c:pt idx="162">
                  <c:v>145</c:v>
                </c:pt>
                <c:pt idx="163">
                  <c:v>146.80000000000001</c:v>
                </c:pt>
                <c:pt idx="164">
                  <c:v>148.19999999999999</c:v>
                </c:pt>
                <c:pt idx="165">
                  <c:v>149.80000000000001</c:v>
                </c:pt>
                <c:pt idx="166">
                  <c:v>151.19999999999999</c:v>
                </c:pt>
                <c:pt idx="167">
                  <c:v>152.80000000000001</c:v>
                </c:pt>
                <c:pt idx="168">
                  <c:v>154.19999999999999</c:v>
                </c:pt>
                <c:pt idx="169">
                  <c:v>156</c:v>
                </c:pt>
                <c:pt idx="170">
                  <c:v>157.6</c:v>
                </c:pt>
                <c:pt idx="171">
                  <c:v>159</c:v>
                </c:pt>
                <c:pt idx="172">
                  <c:v>160.4</c:v>
                </c:pt>
                <c:pt idx="173">
                  <c:v>162</c:v>
                </c:pt>
                <c:pt idx="174">
                  <c:v>163.4</c:v>
                </c:pt>
                <c:pt idx="175">
                  <c:v>165</c:v>
                </c:pt>
                <c:pt idx="176">
                  <c:v>166.8</c:v>
                </c:pt>
                <c:pt idx="177">
                  <c:v>168.2</c:v>
                </c:pt>
                <c:pt idx="178">
                  <c:v>169.6</c:v>
                </c:pt>
                <c:pt idx="179">
                  <c:v>171.2</c:v>
                </c:pt>
                <c:pt idx="180">
                  <c:v>172.6</c:v>
                </c:pt>
                <c:pt idx="181">
                  <c:v>174.2</c:v>
                </c:pt>
                <c:pt idx="182">
                  <c:v>176</c:v>
                </c:pt>
                <c:pt idx="183">
                  <c:v>177.4</c:v>
                </c:pt>
                <c:pt idx="184">
                  <c:v>179</c:v>
                </c:pt>
                <c:pt idx="185">
                  <c:v>180.4</c:v>
                </c:pt>
                <c:pt idx="186">
                  <c:v>181.8</c:v>
                </c:pt>
                <c:pt idx="187">
                  <c:v>183.4</c:v>
                </c:pt>
                <c:pt idx="188">
                  <c:v>184.8</c:v>
                </c:pt>
                <c:pt idx="189">
                  <c:v>186</c:v>
                </c:pt>
                <c:pt idx="190">
                  <c:v>187.4</c:v>
                </c:pt>
                <c:pt idx="191">
                  <c:v>188.8</c:v>
                </c:pt>
                <c:pt idx="192">
                  <c:v>190.4</c:v>
                </c:pt>
                <c:pt idx="193">
                  <c:v>191.8</c:v>
                </c:pt>
                <c:pt idx="194">
                  <c:v>193.4</c:v>
                </c:pt>
                <c:pt idx="195">
                  <c:v>194.8</c:v>
                </c:pt>
                <c:pt idx="196">
                  <c:v>196</c:v>
                </c:pt>
                <c:pt idx="197">
                  <c:v>197.4</c:v>
                </c:pt>
                <c:pt idx="198">
                  <c:v>198.8</c:v>
                </c:pt>
                <c:pt idx="199">
                  <c:v>201</c:v>
                </c:pt>
                <c:pt idx="200">
                  <c:v>203.2</c:v>
                </c:pt>
                <c:pt idx="201">
                  <c:v>205.8</c:v>
                </c:pt>
                <c:pt idx="202">
                  <c:v>208</c:v>
                </c:pt>
                <c:pt idx="203">
                  <c:v>210.4</c:v>
                </c:pt>
                <c:pt idx="204">
                  <c:v>212.6</c:v>
                </c:pt>
                <c:pt idx="205">
                  <c:v>215.2</c:v>
                </c:pt>
                <c:pt idx="206">
                  <c:v>217.4</c:v>
                </c:pt>
                <c:pt idx="207">
                  <c:v>219.6</c:v>
                </c:pt>
                <c:pt idx="208">
                  <c:v>221.8</c:v>
                </c:pt>
                <c:pt idx="209">
                  <c:v>224</c:v>
                </c:pt>
                <c:pt idx="210">
                  <c:v>226.6</c:v>
                </c:pt>
                <c:pt idx="211">
                  <c:v>228.8</c:v>
                </c:pt>
                <c:pt idx="212">
                  <c:v>231</c:v>
                </c:pt>
                <c:pt idx="213">
                  <c:v>233.2</c:v>
                </c:pt>
                <c:pt idx="214">
                  <c:v>235.8</c:v>
                </c:pt>
                <c:pt idx="215">
                  <c:v>238</c:v>
                </c:pt>
                <c:pt idx="216">
                  <c:v>240.2</c:v>
                </c:pt>
                <c:pt idx="217">
                  <c:v>242.4</c:v>
                </c:pt>
                <c:pt idx="218">
                  <c:v>245</c:v>
                </c:pt>
                <c:pt idx="219">
                  <c:v>247.2</c:v>
                </c:pt>
                <c:pt idx="220">
                  <c:v>249.4</c:v>
                </c:pt>
                <c:pt idx="221">
                  <c:v>251.6</c:v>
                </c:pt>
                <c:pt idx="222">
                  <c:v>253.8</c:v>
                </c:pt>
                <c:pt idx="223">
                  <c:v>256.39999999999998</c:v>
                </c:pt>
                <c:pt idx="224">
                  <c:v>258.60000000000002</c:v>
                </c:pt>
                <c:pt idx="225">
                  <c:v>260.8</c:v>
                </c:pt>
                <c:pt idx="226">
                  <c:v>263.2</c:v>
                </c:pt>
                <c:pt idx="227">
                  <c:v>265.60000000000002</c:v>
                </c:pt>
                <c:pt idx="228">
                  <c:v>268</c:v>
                </c:pt>
                <c:pt idx="229">
                  <c:v>270.2</c:v>
                </c:pt>
                <c:pt idx="230">
                  <c:v>272.39999999999998</c:v>
                </c:pt>
                <c:pt idx="231">
                  <c:v>275</c:v>
                </c:pt>
                <c:pt idx="232">
                  <c:v>277.2</c:v>
                </c:pt>
                <c:pt idx="233">
                  <c:v>279.39999999999998</c:v>
                </c:pt>
                <c:pt idx="234">
                  <c:v>281.60000000000002</c:v>
                </c:pt>
                <c:pt idx="235">
                  <c:v>283.8</c:v>
                </c:pt>
                <c:pt idx="236">
                  <c:v>286.39999999999998</c:v>
                </c:pt>
                <c:pt idx="237">
                  <c:v>288.60000000000002</c:v>
                </c:pt>
                <c:pt idx="238">
                  <c:v>290.8</c:v>
                </c:pt>
                <c:pt idx="239">
                  <c:v>293</c:v>
                </c:pt>
                <c:pt idx="240">
                  <c:v>295.60000000000002</c:v>
                </c:pt>
                <c:pt idx="241">
                  <c:v>297.8</c:v>
                </c:pt>
                <c:pt idx="242">
                  <c:v>300</c:v>
                </c:pt>
                <c:pt idx="243">
                  <c:v>302.2</c:v>
                </c:pt>
                <c:pt idx="244">
                  <c:v>304.8</c:v>
                </c:pt>
                <c:pt idx="245">
                  <c:v>307</c:v>
                </c:pt>
                <c:pt idx="246">
                  <c:v>309.2</c:v>
                </c:pt>
                <c:pt idx="247">
                  <c:v>311.39999999999998</c:v>
                </c:pt>
                <c:pt idx="248">
                  <c:v>313.60000000000002</c:v>
                </c:pt>
                <c:pt idx="249">
                  <c:v>316.2</c:v>
                </c:pt>
                <c:pt idx="250">
                  <c:v>318.39999999999998</c:v>
                </c:pt>
                <c:pt idx="251">
                  <c:v>320.8</c:v>
                </c:pt>
                <c:pt idx="252">
                  <c:v>323</c:v>
                </c:pt>
                <c:pt idx="253">
                  <c:v>325.60000000000002</c:v>
                </c:pt>
                <c:pt idx="254">
                  <c:v>327.8</c:v>
                </c:pt>
                <c:pt idx="255">
                  <c:v>330</c:v>
                </c:pt>
                <c:pt idx="256">
                  <c:v>332.2</c:v>
                </c:pt>
                <c:pt idx="257">
                  <c:v>334.8</c:v>
                </c:pt>
                <c:pt idx="258">
                  <c:v>337</c:v>
                </c:pt>
                <c:pt idx="259">
                  <c:v>339.2</c:v>
                </c:pt>
                <c:pt idx="260">
                  <c:v>341.4</c:v>
                </c:pt>
                <c:pt idx="261">
                  <c:v>344</c:v>
                </c:pt>
                <c:pt idx="262">
                  <c:v>346.2</c:v>
                </c:pt>
                <c:pt idx="263">
                  <c:v>348.4</c:v>
                </c:pt>
                <c:pt idx="264">
                  <c:v>350.6</c:v>
                </c:pt>
                <c:pt idx="265">
                  <c:v>352.8</c:v>
                </c:pt>
                <c:pt idx="266">
                  <c:v>355.4</c:v>
                </c:pt>
                <c:pt idx="267">
                  <c:v>357.6</c:v>
                </c:pt>
                <c:pt idx="268">
                  <c:v>359.8</c:v>
                </c:pt>
                <c:pt idx="269">
                  <c:v>362</c:v>
                </c:pt>
                <c:pt idx="270">
                  <c:v>364.6</c:v>
                </c:pt>
                <c:pt idx="271">
                  <c:v>366.8</c:v>
                </c:pt>
                <c:pt idx="272">
                  <c:v>369</c:v>
                </c:pt>
                <c:pt idx="273">
                  <c:v>371.2</c:v>
                </c:pt>
                <c:pt idx="274">
                  <c:v>373.8</c:v>
                </c:pt>
                <c:pt idx="275">
                  <c:v>376</c:v>
                </c:pt>
                <c:pt idx="276">
                  <c:v>378.2</c:v>
                </c:pt>
                <c:pt idx="277">
                  <c:v>380.6</c:v>
                </c:pt>
                <c:pt idx="278">
                  <c:v>383</c:v>
                </c:pt>
                <c:pt idx="279">
                  <c:v>385.4</c:v>
                </c:pt>
              </c:numCache>
            </c:numRef>
          </c:xVal>
          <c:yVal>
            <c:numRef>
              <c:f>'DCPT15_CPT-T-13-7'!$B$9:$B$288</c:f>
              <c:numCache>
                <c:formatCode>General</c:formatCode>
                <c:ptCount val="280"/>
                <c:pt idx="0">
                  <c:v>36.799999999999997</c:v>
                </c:pt>
                <c:pt idx="1">
                  <c:v>36.299999999999997</c:v>
                </c:pt>
                <c:pt idx="2">
                  <c:v>36.1</c:v>
                </c:pt>
                <c:pt idx="3">
                  <c:v>36</c:v>
                </c:pt>
                <c:pt idx="4">
                  <c:v>35.799999999999997</c:v>
                </c:pt>
                <c:pt idx="5">
                  <c:v>35.799999999999997</c:v>
                </c:pt>
                <c:pt idx="6">
                  <c:v>35.6</c:v>
                </c:pt>
                <c:pt idx="7">
                  <c:v>35.4</c:v>
                </c:pt>
                <c:pt idx="8">
                  <c:v>35</c:v>
                </c:pt>
                <c:pt idx="9">
                  <c:v>34.9</c:v>
                </c:pt>
                <c:pt idx="10">
                  <c:v>34.9</c:v>
                </c:pt>
                <c:pt idx="11">
                  <c:v>34.799999999999997</c:v>
                </c:pt>
                <c:pt idx="12">
                  <c:v>34.6</c:v>
                </c:pt>
                <c:pt idx="13">
                  <c:v>34.6</c:v>
                </c:pt>
                <c:pt idx="14">
                  <c:v>34.4</c:v>
                </c:pt>
                <c:pt idx="15">
                  <c:v>34.299999999999997</c:v>
                </c:pt>
                <c:pt idx="16">
                  <c:v>34.200000000000003</c:v>
                </c:pt>
                <c:pt idx="17">
                  <c:v>34</c:v>
                </c:pt>
                <c:pt idx="18">
                  <c:v>33.9</c:v>
                </c:pt>
                <c:pt idx="19">
                  <c:v>33.799999999999997</c:v>
                </c:pt>
                <c:pt idx="20">
                  <c:v>33.700000000000003</c:v>
                </c:pt>
                <c:pt idx="21">
                  <c:v>33.5</c:v>
                </c:pt>
                <c:pt idx="22">
                  <c:v>33.4</c:v>
                </c:pt>
                <c:pt idx="23">
                  <c:v>33.200000000000003</c:v>
                </c:pt>
                <c:pt idx="24">
                  <c:v>33.200000000000003</c:v>
                </c:pt>
                <c:pt idx="25">
                  <c:v>33.200000000000003</c:v>
                </c:pt>
                <c:pt idx="26">
                  <c:v>33.200000000000003</c:v>
                </c:pt>
                <c:pt idx="27">
                  <c:v>33.1</c:v>
                </c:pt>
                <c:pt idx="28">
                  <c:v>33</c:v>
                </c:pt>
                <c:pt idx="29">
                  <c:v>32.700000000000003</c:v>
                </c:pt>
                <c:pt idx="30">
                  <c:v>32.799999999999997</c:v>
                </c:pt>
                <c:pt idx="31">
                  <c:v>32.700000000000003</c:v>
                </c:pt>
                <c:pt idx="32">
                  <c:v>32.6</c:v>
                </c:pt>
                <c:pt idx="33">
                  <c:v>32.6</c:v>
                </c:pt>
                <c:pt idx="34">
                  <c:v>32.5</c:v>
                </c:pt>
                <c:pt idx="35">
                  <c:v>32.6</c:v>
                </c:pt>
                <c:pt idx="36">
                  <c:v>32.5</c:v>
                </c:pt>
                <c:pt idx="37">
                  <c:v>32.4</c:v>
                </c:pt>
                <c:pt idx="38">
                  <c:v>32.299999999999997</c:v>
                </c:pt>
                <c:pt idx="39">
                  <c:v>32.299999999999997</c:v>
                </c:pt>
                <c:pt idx="40">
                  <c:v>32.1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32.1</c:v>
                </c:pt>
                <c:pt idx="45">
                  <c:v>31.9</c:v>
                </c:pt>
                <c:pt idx="46">
                  <c:v>32</c:v>
                </c:pt>
                <c:pt idx="47">
                  <c:v>31.7</c:v>
                </c:pt>
                <c:pt idx="48">
                  <c:v>31.7</c:v>
                </c:pt>
                <c:pt idx="49">
                  <c:v>31.6</c:v>
                </c:pt>
                <c:pt idx="50">
                  <c:v>31.7</c:v>
                </c:pt>
                <c:pt idx="51">
                  <c:v>31.7</c:v>
                </c:pt>
                <c:pt idx="52">
                  <c:v>31.5</c:v>
                </c:pt>
                <c:pt idx="53">
                  <c:v>31.4</c:v>
                </c:pt>
                <c:pt idx="54">
                  <c:v>31.7</c:v>
                </c:pt>
                <c:pt idx="55">
                  <c:v>31.5</c:v>
                </c:pt>
                <c:pt idx="56">
                  <c:v>31.3</c:v>
                </c:pt>
                <c:pt idx="57">
                  <c:v>31.3</c:v>
                </c:pt>
                <c:pt idx="58">
                  <c:v>31.3</c:v>
                </c:pt>
                <c:pt idx="59">
                  <c:v>31.2</c:v>
                </c:pt>
                <c:pt idx="60">
                  <c:v>31.1</c:v>
                </c:pt>
                <c:pt idx="61">
                  <c:v>31.3</c:v>
                </c:pt>
                <c:pt idx="62">
                  <c:v>31.2</c:v>
                </c:pt>
                <c:pt idx="63">
                  <c:v>31.1</c:v>
                </c:pt>
                <c:pt idx="64">
                  <c:v>31.1</c:v>
                </c:pt>
                <c:pt idx="65">
                  <c:v>31.1</c:v>
                </c:pt>
                <c:pt idx="66">
                  <c:v>30.9</c:v>
                </c:pt>
                <c:pt idx="67">
                  <c:v>31</c:v>
                </c:pt>
                <c:pt idx="68">
                  <c:v>30.8</c:v>
                </c:pt>
                <c:pt idx="69">
                  <c:v>30.8</c:v>
                </c:pt>
                <c:pt idx="70">
                  <c:v>30.8</c:v>
                </c:pt>
                <c:pt idx="71">
                  <c:v>30.7</c:v>
                </c:pt>
                <c:pt idx="72">
                  <c:v>30.9</c:v>
                </c:pt>
                <c:pt idx="73">
                  <c:v>30.8</c:v>
                </c:pt>
                <c:pt idx="74">
                  <c:v>30.8</c:v>
                </c:pt>
                <c:pt idx="75">
                  <c:v>30.9</c:v>
                </c:pt>
                <c:pt idx="76">
                  <c:v>30.7</c:v>
                </c:pt>
                <c:pt idx="77">
                  <c:v>30.6</c:v>
                </c:pt>
                <c:pt idx="78">
                  <c:v>30.7</c:v>
                </c:pt>
                <c:pt idx="79">
                  <c:v>30.5</c:v>
                </c:pt>
                <c:pt idx="80">
                  <c:v>30.5</c:v>
                </c:pt>
                <c:pt idx="81">
                  <c:v>30.4</c:v>
                </c:pt>
                <c:pt idx="82">
                  <c:v>30.5</c:v>
                </c:pt>
                <c:pt idx="83">
                  <c:v>30.6</c:v>
                </c:pt>
                <c:pt idx="84">
                  <c:v>30.4</c:v>
                </c:pt>
                <c:pt idx="85">
                  <c:v>30.4</c:v>
                </c:pt>
                <c:pt idx="86">
                  <c:v>30.4</c:v>
                </c:pt>
                <c:pt idx="87">
                  <c:v>30.3</c:v>
                </c:pt>
                <c:pt idx="88">
                  <c:v>30.4</c:v>
                </c:pt>
                <c:pt idx="89">
                  <c:v>30.4</c:v>
                </c:pt>
                <c:pt idx="90">
                  <c:v>30.4</c:v>
                </c:pt>
                <c:pt idx="91">
                  <c:v>30.2</c:v>
                </c:pt>
                <c:pt idx="92">
                  <c:v>30.1</c:v>
                </c:pt>
                <c:pt idx="93">
                  <c:v>30.1</c:v>
                </c:pt>
                <c:pt idx="94">
                  <c:v>30.2</c:v>
                </c:pt>
                <c:pt idx="95">
                  <c:v>30</c:v>
                </c:pt>
                <c:pt idx="96">
                  <c:v>30.2</c:v>
                </c:pt>
                <c:pt idx="97">
                  <c:v>30.3</c:v>
                </c:pt>
                <c:pt idx="98">
                  <c:v>30.2</c:v>
                </c:pt>
                <c:pt idx="99">
                  <c:v>29.9</c:v>
                </c:pt>
                <c:pt idx="100">
                  <c:v>30</c:v>
                </c:pt>
                <c:pt idx="101">
                  <c:v>30.2</c:v>
                </c:pt>
                <c:pt idx="102">
                  <c:v>30.1</c:v>
                </c:pt>
                <c:pt idx="103">
                  <c:v>30</c:v>
                </c:pt>
                <c:pt idx="104">
                  <c:v>30</c:v>
                </c:pt>
                <c:pt idx="105">
                  <c:v>30.1</c:v>
                </c:pt>
                <c:pt idx="106">
                  <c:v>30.1</c:v>
                </c:pt>
                <c:pt idx="107">
                  <c:v>30</c:v>
                </c:pt>
                <c:pt idx="108">
                  <c:v>30</c:v>
                </c:pt>
                <c:pt idx="109">
                  <c:v>30.1</c:v>
                </c:pt>
                <c:pt idx="110">
                  <c:v>30.2</c:v>
                </c:pt>
                <c:pt idx="111">
                  <c:v>30</c:v>
                </c:pt>
                <c:pt idx="112">
                  <c:v>30</c:v>
                </c:pt>
                <c:pt idx="113">
                  <c:v>29.9</c:v>
                </c:pt>
                <c:pt idx="114">
                  <c:v>29.9</c:v>
                </c:pt>
                <c:pt idx="115">
                  <c:v>29.9</c:v>
                </c:pt>
                <c:pt idx="116">
                  <c:v>29.9</c:v>
                </c:pt>
                <c:pt idx="117">
                  <c:v>29.6</c:v>
                </c:pt>
                <c:pt idx="118">
                  <c:v>29.8</c:v>
                </c:pt>
                <c:pt idx="119">
                  <c:v>29.8</c:v>
                </c:pt>
                <c:pt idx="120">
                  <c:v>29.9</c:v>
                </c:pt>
                <c:pt idx="121">
                  <c:v>29.9</c:v>
                </c:pt>
                <c:pt idx="122">
                  <c:v>29.7</c:v>
                </c:pt>
                <c:pt idx="123">
                  <c:v>29.7</c:v>
                </c:pt>
                <c:pt idx="124">
                  <c:v>29.7</c:v>
                </c:pt>
                <c:pt idx="125">
                  <c:v>29.7</c:v>
                </c:pt>
                <c:pt idx="126">
                  <c:v>29.6</c:v>
                </c:pt>
                <c:pt idx="127">
                  <c:v>29.7</c:v>
                </c:pt>
                <c:pt idx="128">
                  <c:v>29.7</c:v>
                </c:pt>
                <c:pt idx="129">
                  <c:v>29.8</c:v>
                </c:pt>
                <c:pt idx="130">
                  <c:v>29.8</c:v>
                </c:pt>
                <c:pt idx="131">
                  <c:v>29.6</c:v>
                </c:pt>
                <c:pt idx="132">
                  <c:v>29.7</c:v>
                </c:pt>
                <c:pt idx="133">
                  <c:v>29.5</c:v>
                </c:pt>
                <c:pt idx="134">
                  <c:v>29.5</c:v>
                </c:pt>
                <c:pt idx="135">
                  <c:v>29.6</c:v>
                </c:pt>
                <c:pt idx="136">
                  <c:v>29.6</c:v>
                </c:pt>
                <c:pt idx="137">
                  <c:v>29.6</c:v>
                </c:pt>
                <c:pt idx="138">
                  <c:v>29.6</c:v>
                </c:pt>
                <c:pt idx="139">
                  <c:v>29.4</c:v>
                </c:pt>
                <c:pt idx="140">
                  <c:v>29.4</c:v>
                </c:pt>
                <c:pt idx="141">
                  <c:v>29.4</c:v>
                </c:pt>
                <c:pt idx="142">
                  <c:v>29.5</c:v>
                </c:pt>
                <c:pt idx="143">
                  <c:v>29.4</c:v>
                </c:pt>
                <c:pt idx="144">
                  <c:v>29.5</c:v>
                </c:pt>
                <c:pt idx="145">
                  <c:v>29.4</c:v>
                </c:pt>
                <c:pt idx="146">
                  <c:v>29.4</c:v>
                </c:pt>
                <c:pt idx="147">
                  <c:v>29.3</c:v>
                </c:pt>
                <c:pt idx="148">
                  <c:v>29.2</c:v>
                </c:pt>
                <c:pt idx="149">
                  <c:v>29.3</c:v>
                </c:pt>
                <c:pt idx="150">
                  <c:v>29.5</c:v>
                </c:pt>
                <c:pt idx="151">
                  <c:v>29.3</c:v>
                </c:pt>
                <c:pt idx="152">
                  <c:v>29.4</c:v>
                </c:pt>
                <c:pt idx="153">
                  <c:v>29.2</c:v>
                </c:pt>
                <c:pt idx="154">
                  <c:v>29.2</c:v>
                </c:pt>
                <c:pt idx="155">
                  <c:v>29.3</c:v>
                </c:pt>
                <c:pt idx="156">
                  <c:v>29.3</c:v>
                </c:pt>
                <c:pt idx="157">
                  <c:v>29.1</c:v>
                </c:pt>
                <c:pt idx="158">
                  <c:v>29.2</c:v>
                </c:pt>
                <c:pt idx="159">
                  <c:v>29.1</c:v>
                </c:pt>
                <c:pt idx="160">
                  <c:v>29.1</c:v>
                </c:pt>
                <c:pt idx="161">
                  <c:v>29.2</c:v>
                </c:pt>
                <c:pt idx="162">
                  <c:v>29.1</c:v>
                </c:pt>
                <c:pt idx="163">
                  <c:v>29.1</c:v>
                </c:pt>
                <c:pt idx="164">
                  <c:v>29</c:v>
                </c:pt>
                <c:pt idx="165">
                  <c:v>29</c:v>
                </c:pt>
                <c:pt idx="166">
                  <c:v>29</c:v>
                </c:pt>
                <c:pt idx="167">
                  <c:v>29.1</c:v>
                </c:pt>
                <c:pt idx="168">
                  <c:v>29.1</c:v>
                </c:pt>
                <c:pt idx="169">
                  <c:v>28.9</c:v>
                </c:pt>
                <c:pt idx="170">
                  <c:v>29</c:v>
                </c:pt>
                <c:pt idx="171">
                  <c:v>29</c:v>
                </c:pt>
                <c:pt idx="172">
                  <c:v>28.8</c:v>
                </c:pt>
                <c:pt idx="173">
                  <c:v>29</c:v>
                </c:pt>
                <c:pt idx="174">
                  <c:v>28.9</c:v>
                </c:pt>
                <c:pt idx="175">
                  <c:v>29.1</c:v>
                </c:pt>
                <c:pt idx="176">
                  <c:v>29</c:v>
                </c:pt>
                <c:pt idx="177">
                  <c:v>28.9</c:v>
                </c:pt>
                <c:pt idx="178">
                  <c:v>29</c:v>
                </c:pt>
                <c:pt idx="179">
                  <c:v>28.9</c:v>
                </c:pt>
                <c:pt idx="180">
                  <c:v>28.9</c:v>
                </c:pt>
                <c:pt idx="181">
                  <c:v>28.7</c:v>
                </c:pt>
                <c:pt idx="182">
                  <c:v>28.9</c:v>
                </c:pt>
                <c:pt idx="183">
                  <c:v>28.6</c:v>
                </c:pt>
                <c:pt idx="184">
                  <c:v>28.9</c:v>
                </c:pt>
                <c:pt idx="185">
                  <c:v>28.7</c:v>
                </c:pt>
                <c:pt idx="186">
                  <c:v>28.8</c:v>
                </c:pt>
                <c:pt idx="187">
                  <c:v>28.7</c:v>
                </c:pt>
                <c:pt idx="188">
                  <c:v>28.8</c:v>
                </c:pt>
                <c:pt idx="189">
                  <c:v>28.8</c:v>
                </c:pt>
                <c:pt idx="190">
                  <c:v>28.7</c:v>
                </c:pt>
                <c:pt idx="191">
                  <c:v>28.6</c:v>
                </c:pt>
                <c:pt idx="192">
                  <c:v>28.5</c:v>
                </c:pt>
                <c:pt idx="193">
                  <c:v>28.5</c:v>
                </c:pt>
                <c:pt idx="194">
                  <c:v>28.7</c:v>
                </c:pt>
                <c:pt idx="195">
                  <c:v>28.6</c:v>
                </c:pt>
                <c:pt idx="196">
                  <c:v>28.5</c:v>
                </c:pt>
                <c:pt idx="197">
                  <c:v>28.6</c:v>
                </c:pt>
                <c:pt idx="198">
                  <c:v>28.5</c:v>
                </c:pt>
                <c:pt idx="199">
                  <c:v>28.5</c:v>
                </c:pt>
                <c:pt idx="200">
                  <c:v>28.5</c:v>
                </c:pt>
                <c:pt idx="201">
                  <c:v>28.6</c:v>
                </c:pt>
                <c:pt idx="202">
                  <c:v>28.4</c:v>
                </c:pt>
                <c:pt idx="203">
                  <c:v>28.4</c:v>
                </c:pt>
                <c:pt idx="204">
                  <c:v>28.5</c:v>
                </c:pt>
                <c:pt idx="205">
                  <c:v>28.5</c:v>
                </c:pt>
                <c:pt idx="206">
                  <c:v>28.5</c:v>
                </c:pt>
                <c:pt idx="207">
                  <c:v>28.3</c:v>
                </c:pt>
                <c:pt idx="208">
                  <c:v>28.5</c:v>
                </c:pt>
                <c:pt idx="209">
                  <c:v>28.3</c:v>
                </c:pt>
                <c:pt idx="210">
                  <c:v>28.4</c:v>
                </c:pt>
                <c:pt idx="211">
                  <c:v>28.4</c:v>
                </c:pt>
                <c:pt idx="212">
                  <c:v>28.4</c:v>
                </c:pt>
                <c:pt idx="213">
                  <c:v>28.3</c:v>
                </c:pt>
                <c:pt idx="214">
                  <c:v>28.2</c:v>
                </c:pt>
                <c:pt idx="215">
                  <c:v>28.2</c:v>
                </c:pt>
                <c:pt idx="216">
                  <c:v>28.3</c:v>
                </c:pt>
                <c:pt idx="217">
                  <c:v>28.3</c:v>
                </c:pt>
                <c:pt idx="218">
                  <c:v>28.2</c:v>
                </c:pt>
                <c:pt idx="219">
                  <c:v>28.2</c:v>
                </c:pt>
                <c:pt idx="220">
                  <c:v>28.2</c:v>
                </c:pt>
                <c:pt idx="221">
                  <c:v>28.1</c:v>
                </c:pt>
                <c:pt idx="222">
                  <c:v>28.2</c:v>
                </c:pt>
                <c:pt idx="223">
                  <c:v>28.3</c:v>
                </c:pt>
                <c:pt idx="224">
                  <c:v>28.2</c:v>
                </c:pt>
                <c:pt idx="225">
                  <c:v>28.2</c:v>
                </c:pt>
                <c:pt idx="226">
                  <c:v>28.2</c:v>
                </c:pt>
                <c:pt idx="227">
                  <c:v>28.2</c:v>
                </c:pt>
                <c:pt idx="228">
                  <c:v>28.4</c:v>
                </c:pt>
                <c:pt idx="229">
                  <c:v>28</c:v>
                </c:pt>
                <c:pt idx="230">
                  <c:v>28.1</c:v>
                </c:pt>
                <c:pt idx="231">
                  <c:v>28.1</c:v>
                </c:pt>
                <c:pt idx="232">
                  <c:v>28.1</c:v>
                </c:pt>
                <c:pt idx="233">
                  <c:v>27.9</c:v>
                </c:pt>
                <c:pt idx="234">
                  <c:v>28</c:v>
                </c:pt>
                <c:pt idx="235">
                  <c:v>27.9</c:v>
                </c:pt>
                <c:pt idx="236">
                  <c:v>28.1</c:v>
                </c:pt>
                <c:pt idx="237">
                  <c:v>28</c:v>
                </c:pt>
                <c:pt idx="238">
                  <c:v>27.9</c:v>
                </c:pt>
                <c:pt idx="239">
                  <c:v>28</c:v>
                </c:pt>
                <c:pt idx="240">
                  <c:v>28</c:v>
                </c:pt>
                <c:pt idx="241">
                  <c:v>27.8</c:v>
                </c:pt>
                <c:pt idx="242">
                  <c:v>27.9</c:v>
                </c:pt>
                <c:pt idx="243">
                  <c:v>27.8</c:v>
                </c:pt>
                <c:pt idx="244">
                  <c:v>27.8</c:v>
                </c:pt>
                <c:pt idx="245">
                  <c:v>27.9</c:v>
                </c:pt>
                <c:pt idx="246">
                  <c:v>27.9</c:v>
                </c:pt>
                <c:pt idx="247">
                  <c:v>27.9</c:v>
                </c:pt>
                <c:pt idx="248">
                  <c:v>27.7</c:v>
                </c:pt>
                <c:pt idx="249">
                  <c:v>27.6</c:v>
                </c:pt>
                <c:pt idx="250">
                  <c:v>27.8</c:v>
                </c:pt>
                <c:pt idx="251">
                  <c:v>27.9</c:v>
                </c:pt>
                <c:pt idx="252">
                  <c:v>27.8</c:v>
                </c:pt>
                <c:pt idx="253">
                  <c:v>27.9</c:v>
                </c:pt>
                <c:pt idx="254">
                  <c:v>27.6</c:v>
                </c:pt>
                <c:pt idx="255">
                  <c:v>27.7</c:v>
                </c:pt>
                <c:pt idx="256">
                  <c:v>27.8</c:v>
                </c:pt>
                <c:pt idx="257">
                  <c:v>27.8</c:v>
                </c:pt>
                <c:pt idx="258">
                  <c:v>27.7</c:v>
                </c:pt>
                <c:pt idx="259">
                  <c:v>27.8</c:v>
                </c:pt>
                <c:pt idx="260">
                  <c:v>27.8</c:v>
                </c:pt>
                <c:pt idx="261">
                  <c:v>27.6</c:v>
                </c:pt>
                <c:pt idx="262">
                  <c:v>27.8</c:v>
                </c:pt>
                <c:pt idx="263">
                  <c:v>27.8</c:v>
                </c:pt>
                <c:pt idx="264">
                  <c:v>27.7</c:v>
                </c:pt>
                <c:pt idx="265">
                  <c:v>27.8</c:v>
                </c:pt>
                <c:pt idx="266">
                  <c:v>27.8</c:v>
                </c:pt>
                <c:pt idx="267">
                  <c:v>27.6</c:v>
                </c:pt>
                <c:pt idx="268">
                  <c:v>27.6</c:v>
                </c:pt>
                <c:pt idx="269">
                  <c:v>27.7</c:v>
                </c:pt>
                <c:pt idx="270">
                  <c:v>27.6</c:v>
                </c:pt>
                <c:pt idx="271">
                  <c:v>27.7</c:v>
                </c:pt>
                <c:pt idx="272">
                  <c:v>27.8</c:v>
                </c:pt>
                <c:pt idx="273">
                  <c:v>27.7</c:v>
                </c:pt>
                <c:pt idx="274">
                  <c:v>27.4</c:v>
                </c:pt>
                <c:pt idx="275">
                  <c:v>27.6</c:v>
                </c:pt>
                <c:pt idx="276">
                  <c:v>27.7</c:v>
                </c:pt>
                <c:pt idx="277">
                  <c:v>27.5</c:v>
                </c:pt>
                <c:pt idx="278">
                  <c:v>27.5</c:v>
                </c:pt>
                <c:pt idx="279">
                  <c:v>27.5</c:v>
                </c:pt>
              </c:numCache>
            </c:numRef>
          </c:yVal>
          <c:smooth val="1"/>
        </c:ser>
        <c:axId val="108817024"/>
        <c:axId val="109048576"/>
      </c:scatterChart>
      <c:valAx>
        <c:axId val="10881702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109048576"/>
        <c:crossesAt val="-15"/>
        <c:crossBetween val="midCat"/>
      </c:valAx>
      <c:valAx>
        <c:axId val="109048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108817024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826"/>
          <c:y val="0.11779768216652114"/>
          <c:w val="0.22266666666666668"/>
          <c:h val="6.9084673871353933E-2"/>
        </c:manualLayout>
      </c:layout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CPT-T-13-07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59738657592"/>
          <c:y val="0.17490178349342381"/>
          <c:w val="0.77356014873140277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'DCPT15_CPT-T-13-7'!$A$6:$C$6</c:f>
              <c:strCache>
                <c:ptCount val="1"/>
                <c:pt idx="0">
                  <c:v>Depth 2.0 m</c:v>
                </c:pt>
              </c:strCache>
            </c:strRef>
          </c:tx>
          <c:marker>
            <c:symbol val="none"/>
          </c:marker>
          <c:xVal>
            <c:numRef>
              <c:f>'DCPT15_CPT-T-13-7'!$A$9:$A$478</c:f>
              <c:numCache>
                <c:formatCode>General</c:formatCode>
                <c:ptCount val="470"/>
                <c:pt idx="0">
                  <c:v>1.8</c:v>
                </c:pt>
                <c:pt idx="1">
                  <c:v>2</c:v>
                </c:pt>
                <c:pt idx="2">
                  <c:v>2.6</c:v>
                </c:pt>
                <c:pt idx="3">
                  <c:v>3.2</c:v>
                </c:pt>
                <c:pt idx="4">
                  <c:v>3.8</c:v>
                </c:pt>
                <c:pt idx="5">
                  <c:v>4.4000000000000004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6.6</c:v>
                </c:pt>
                <c:pt idx="10">
                  <c:v>7.4</c:v>
                </c:pt>
                <c:pt idx="11">
                  <c:v>8</c:v>
                </c:pt>
                <c:pt idx="12">
                  <c:v>9</c:v>
                </c:pt>
                <c:pt idx="13">
                  <c:v>9.6</c:v>
                </c:pt>
                <c:pt idx="14">
                  <c:v>10</c:v>
                </c:pt>
                <c:pt idx="15">
                  <c:v>10.8</c:v>
                </c:pt>
                <c:pt idx="16">
                  <c:v>11.2</c:v>
                </c:pt>
                <c:pt idx="17">
                  <c:v>11.8</c:v>
                </c:pt>
                <c:pt idx="18">
                  <c:v>12.6</c:v>
                </c:pt>
                <c:pt idx="19">
                  <c:v>13.2</c:v>
                </c:pt>
                <c:pt idx="20">
                  <c:v>13.8</c:v>
                </c:pt>
                <c:pt idx="21">
                  <c:v>14.6</c:v>
                </c:pt>
                <c:pt idx="22">
                  <c:v>15.4</c:v>
                </c:pt>
                <c:pt idx="23">
                  <c:v>16.2</c:v>
                </c:pt>
                <c:pt idx="24">
                  <c:v>16.8</c:v>
                </c:pt>
                <c:pt idx="25">
                  <c:v>17.600000000000001</c:v>
                </c:pt>
                <c:pt idx="26">
                  <c:v>18.600000000000001</c:v>
                </c:pt>
                <c:pt idx="27">
                  <c:v>19.399999999999999</c:v>
                </c:pt>
                <c:pt idx="28">
                  <c:v>20.2</c:v>
                </c:pt>
                <c:pt idx="29">
                  <c:v>21</c:v>
                </c:pt>
                <c:pt idx="30">
                  <c:v>21.6</c:v>
                </c:pt>
                <c:pt idx="31">
                  <c:v>22.4</c:v>
                </c:pt>
                <c:pt idx="32">
                  <c:v>23.2</c:v>
                </c:pt>
                <c:pt idx="33">
                  <c:v>23.8</c:v>
                </c:pt>
                <c:pt idx="34">
                  <c:v>24.6</c:v>
                </c:pt>
                <c:pt idx="35">
                  <c:v>25.4</c:v>
                </c:pt>
                <c:pt idx="36">
                  <c:v>26</c:v>
                </c:pt>
                <c:pt idx="37">
                  <c:v>26.8</c:v>
                </c:pt>
                <c:pt idx="38">
                  <c:v>28</c:v>
                </c:pt>
                <c:pt idx="39">
                  <c:v>28.6</c:v>
                </c:pt>
                <c:pt idx="40">
                  <c:v>29.4</c:v>
                </c:pt>
                <c:pt idx="41">
                  <c:v>30.2</c:v>
                </c:pt>
                <c:pt idx="42">
                  <c:v>30.8</c:v>
                </c:pt>
                <c:pt idx="43">
                  <c:v>31.6</c:v>
                </c:pt>
                <c:pt idx="44">
                  <c:v>32.4</c:v>
                </c:pt>
                <c:pt idx="45">
                  <c:v>33</c:v>
                </c:pt>
                <c:pt idx="46">
                  <c:v>33.799999999999997</c:v>
                </c:pt>
                <c:pt idx="47">
                  <c:v>34.6</c:v>
                </c:pt>
                <c:pt idx="48">
                  <c:v>35.4</c:v>
                </c:pt>
                <c:pt idx="49">
                  <c:v>36</c:v>
                </c:pt>
                <c:pt idx="50">
                  <c:v>36.799999999999997</c:v>
                </c:pt>
                <c:pt idx="51">
                  <c:v>37.799999999999997</c:v>
                </c:pt>
                <c:pt idx="52">
                  <c:v>38.6</c:v>
                </c:pt>
                <c:pt idx="53">
                  <c:v>39.4</c:v>
                </c:pt>
                <c:pt idx="54">
                  <c:v>40.200000000000003</c:v>
                </c:pt>
                <c:pt idx="55">
                  <c:v>40.799999999999997</c:v>
                </c:pt>
                <c:pt idx="56">
                  <c:v>41.6</c:v>
                </c:pt>
                <c:pt idx="57">
                  <c:v>42.4</c:v>
                </c:pt>
                <c:pt idx="58">
                  <c:v>43</c:v>
                </c:pt>
                <c:pt idx="59">
                  <c:v>43.8</c:v>
                </c:pt>
                <c:pt idx="60">
                  <c:v>44.6</c:v>
                </c:pt>
                <c:pt idx="61">
                  <c:v>45.2</c:v>
                </c:pt>
                <c:pt idx="62">
                  <c:v>46</c:v>
                </c:pt>
                <c:pt idx="63">
                  <c:v>46.8</c:v>
                </c:pt>
                <c:pt idx="64">
                  <c:v>47.8</c:v>
                </c:pt>
                <c:pt idx="65">
                  <c:v>48.6</c:v>
                </c:pt>
                <c:pt idx="66">
                  <c:v>49.4</c:v>
                </c:pt>
                <c:pt idx="67">
                  <c:v>50</c:v>
                </c:pt>
                <c:pt idx="68">
                  <c:v>50.8</c:v>
                </c:pt>
                <c:pt idx="69">
                  <c:v>51.6</c:v>
                </c:pt>
                <c:pt idx="70">
                  <c:v>52.2</c:v>
                </c:pt>
                <c:pt idx="71">
                  <c:v>53</c:v>
                </c:pt>
                <c:pt idx="72">
                  <c:v>53.8</c:v>
                </c:pt>
                <c:pt idx="73">
                  <c:v>54.6</c:v>
                </c:pt>
                <c:pt idx="74">
                  <c:v>55.2</c:v>
                </c:pt>
                <c:pt idx="75">
                  <c:v>56</c:v>
                </c:pt>
                <c:pt idx="76">
                  <c:v>56.8</c:v>
                </c:pt>
                <c:pt idx="77">
                  <c:v>57.8</c:v>
                </c:pt>
                <c:pt idx="78">
                  <c:v>58.6</c:v>
                </c:pt>
                <c:pt idx="79">
                  <c:v>59.4</c:v>
                </c:pt>
                <c:pt idx="80">
                  <c:v>60</c:v>
                </c:pt>
                <c:pt idx="81">
                  <c:v>60.8</c:v>
                </c:pt>
                <c:pt idx="82">
                  <c:v>61.6</c:v>
                </c:pt>
                <c:pt idx="83">
                  <c:v>62.2</c:v>
                </c:pt>
                <c:pt idx="84">
                  <c:v>63</c:v>
                </c:pt>
                <c:pt idx="85">
                  <c:v>63.8</c:v>
                </c:pt>
                <c:pt idx="86">
                  <c:v>64.400000000000006</c:v>
                </c:pt>
                <c:pt idx="87">
                  <c:v>65.2</c:v>
                </c:pt>
                <c:pt idx="88">
                  <c:v>66</c:v>
                </c:pt>
                <c:pt idx="89">
                  <c:v>67</c:v>
                </c:pt>
                <c:pt idx="90">
                  <c:v>67.8</c:v>
                </c:pt>
                <c:pt idx="91">
                  <c:v>68.599999999999994</c:v>
                </c:pt>
                <c:pt idx="92">
                  <c:v>69.2</c:v>
                </c:pt>
                <c:pt idx="93">
                  <c:v>70</c:v>
                </c:pt>
                <c:pt idx="94">
                  <c:v>70.8</c:v>
                </c:pt>
                <c:pt idx="95">
                  <c:v>71.400000000000006</c:v>
                </c:pt>
                <c:pt idx="96">
                  <c:v>72.2</c:v>
                </c:pt>
                <c:pt idx="97">
                  <c:v>73</c:v>
                </c:pt>
                <c:pt idx="98">
                  <c:v>73.8</c:v>
                </c:pt>
                <c:pt idx="99">
                  <c:v>74.400000000000006</c:v>
                </c:pt>
                <c:pt idx="100">
                  <c:v>75.2</c:v>
                </c:pt>
                <c:pt idx="101">
                  <c:v>76</c:v>
                </c:pt>
                <c:pt idx="102">
                  <c:v>76.599999999999994</c:v>
                </c:pt>
                <c:pt idx="103">
                  <c:v>77.8</c:v>
                </c:pt>
                <c:pt idx="104">
                  <c:v>78.599999999999994</c:v>
                </c:pt>
                <c:pt idx="105">
                  <c:v>79.2</c:v>
                </c:pt>
                <c:pt idx="106">
                  <c:v>80</c:v>
                </c:pt>
                <c:pt idx="107">
                  <c:v>80.8</c:v>
                </c:pt>
                <c:pt idx="108">
                  <c:v>81.400000000000006</c:v>
                </c:pt>
                <c:pt idx="109">
                  <c:v>82.2</c:v>
                </c:pt>
                <c:pt idx="110">
                  <c:v>83</c:v>
                </c:pt>
                <c:pt idx="111">
                  <c:v>83.6</c:v>
                </c:pt>
                <c:pt idx="112">
                  <c:v>84.4</c:v>
                </c:pt>
                <c:pt idx="113">
                  <c:v>85.2</c:v>
                </c:pt>
                <c:pt idx="114">
                  <c:v>85.8</c:v>
                </c:pt>
                <c:pt idx="115">
                  <c:v>86.6</c:v>
                </c:pt>
                <c:pt idx="116">
                  <c:v>87.8</c:v>
                </c:pt>
                <c:pt idx="117">
                  <c:v>88.4</c:v>
                </c:pt>
                <c:pt idx="118">
                  <c:v>89.2</c:v>
                </c:pt>
                <c:pt idx="119">
                  <c:v>90</c:v>
                </c:pt>
                <c:pt idx="120">
                  <c:v>90.6</c:v>
                </c:pt>
                <c:pt idx="121">
                  <c:v>91.4</c:v>
                </c:pt>
                <c:pt idx="122">
                  <c:v>92.2</c:v>
                </c:pt>
                <c:pt idx="123">
                  <c:v>93</c:v>
                </c:pt>
                <c:pt idx="124">
                  <c:v>93.6</c:v>
                </c:pt>
                <c:pt idx="125">
                  <c:v>94.4</c:v>
                </c:pt>
                <c:pt idx="126">
                  <c:v>95.2</c:v>
                </c:pt>
                <c:pt idx="127">
                  <c:v>95.8</c:v>
                </c:pt>
                <c:pt idx="128">
                  <c:v>97</c:v>
                </c:pt>
                <c:pt idx="129">
                  <c:v>97.8</c:v>
                </c:pt>
                <c:pt idx="130">
                  <c:v>98.4</c:v>
                </c:pt>
                <c:pt idx="131">
                  <c:v>99.2</c:v>
                </c:pt>
                <c:pt idx="132">
                  <c:v>100.6</c:v>
                </c:pt>
                <c:pt idx="133">
                  <c:v>102.2</c:v>
                </c:pt>
                <c:pt idx="134">
                  <c:v>103.6</c:v>
                </c:pt>
                <c:pt idx="135">
                  <c:v>105</c:v>
                </c:pt>
                <c:pt idx="136">
                  <c:v>107</c:v>
                </c:pt>
                <c:pt idx="137">
                  <c:v>108.4</c:v>
                </c:pt>
                <c:pt idx="138">
                  <c:v>109.8</c:v>
                </c:pt>
                <c:pt idx="139">
                  <c:v>111.4</c:v>
                </c:pt>
                <c:pt idx="140">
                  <c:v>112.8</c:v>
                </c:pt>
                <c:pt idx="141">
                  <c:v>114.4</c:v>
                </c:pt>
                <c:pt idx="142">
                  <c:v>115.8</c:v>
                </c:pt>
                <c:pt idx="143">
                  <c:v>117</c:v>
                </c:pt>
                <c:pt idx="144">
                  <c:v>118.4</c:v>
                </c:pt>
                <c:pt idx="145">
                  <c:v>119.8</c:v>
                </c:pt>
                <c:pt idx="146">
                  <c:v>121.4</c:v>
                </c:pt>
                <c:pt idx="147">
                  <c:v>122.8</c:v>
                </c:pt>
                <c:pt idx="148">
                  <c:v>124.2</c:v>
                </c:pt>
                <c:pt idx="149">
                  <c:v>125.8</c:v>
                </c:pt>
                <c:pt idx="150">
                  <c:v>126.8</c:v>
                </c:pt>
                <c:pt idx="151">
                  <c:v>128.4</c:v>
                </c:pt>
                <c:pt idx="152">
                  <c:v>129.80000000000001</c:v>
                </c:pt>
                <c:pt idx="153">
                  <c:v>131.4</c:v>
                </c:pt>
                <c:pt idx="154">
                  <c:v>132.80000000000001</c:v>
                </c:pt>
                <c:pt idx="155">
                  <c:v>134.19999999999999</c:v>
                </c:pt>
                <c:pt idx="156">
                  <c:v>135.80000000000001</c:v>
                </c:pt>
                <c:pt idx="157">
                  <c:v>137.6</c:v>
                </c:pt>
                <c:pt idx="158">
                  <c:v>139</c:v>
                </c:pt>
                <c:pt idx="159">
                  <c:v>140.6</c:v>
                </c:pt>
                <c:pt idx="160">
                  <c:v>142</c:v>
                </c:pt>
                <c:pt idx="161">
                  <c:v>143.4</c:v>
                </c:pt>
                <c:pt idx="162">
                  <c:v>145</c:v>
                </c:pt>
                <c:pt idx="163">
                  <c:v>146.80000000000001</c:v>
                </c:pt>
                <c:pt idx="164">
                  <c:v>148.19999999999999</c:v>
                </c:pt>
                <c:pt idx="165">
                  <c:v>149.80000000000001</c:v>
                </c:pt>
                <c:pt idx="166">
                  <c:v>151.19999999999999</c:v>
                </c:pt>
                <c:pt idx="167">
                  <c:v>152.80000000000001</c:v>
                </c:pt>
                <c:pt idx="168">
                  <c:v>154.19999999999999</c:v>
                </c:pt>
                <c:pt idx="169">
                  <c:v>156</c:v>
                </c:pt>
                <c:pt idx="170">
                  <c:v>157.6</c:v>
                </c:pt>
                <c:pt idx="171">
                  <c:v>159</c:v>
                </c:pt>
                <c:pt idx="172">
                  <c:v>160.4</c:v>
                </c:pt>
                <c:pt idx="173">
                  <c:v>162</c:v>
                </c:pt>
                <c:pt idx="174">
                  <c:v>163.4</c:v>
                </c:pt>
                <c:pt idx="175">
                  <c:v>165</c:v>
                </c:pt>
                <c:pt idx="176">
                  <c:v>166.8</c:v>
                </c:pt>
                <c:pt idx="177">
                  <c:v>168.2</c:v>
                </c:pt>
                <c:pt idx="178">
                  <c:v>169.6</c:v>
                </c:pt>
                <c:pt idx="179">
                  <c:v>171.2</c:v>
                </c:pt>
                <c:pt idx="180">
                  <c:v>172.6</c:v>
                </c:pt>
                <c:pt idx="181">
                  <c:v>174.2</c:v>
                </c:pt>
                <c:pt idx="182">
                  <c:v>176</c:v>
                </c:pt>
                <c:pt idx="183">
                  <c:v>177.4</c:v>
                </c:pt>
                <c:pt idx="184">
                  <c:v>179</c:v>
                </c:pt>
                <c:pt idx="185">
                  <c:v>180.4</c:v>
                </c:pt>
                <c:pt idx="186">
                  <c:v>181.8</c:v>
                </c:pt>
                <c:pt idx="187">
                  <c:v>183.4</c:v>
                </c:pt>
                <c:pt idx="188">
                  <c:v>184.8</c:v>
                </c:pt>
                <c:pt idx="189">
                  <c:v>186</c:v>
                </c:pt>
                <c:pt idx="190">
                  <c:v>187.4</c:v>
                </c:pt>
                <c:pt idx="191">
                  <c:v>188.8</c:v>
                </c:pt>
                <c:pt idx="192">
                  <c:v>190.4</c:v>
                </c:pt>
                <c:pt idx="193">
                  <c:v>191.8</c:v>
                </c:pt>
                <c:pt idx="194">
                  <c:v>193.4</c:v>
                </c:pt>
                <c:pt idx="195">
                  <c:v>194.8</c:v>
                </c:pt>
                <c:pt idx="196">
                  <c:v>196</c:v>
                </c:pt>
                <c:pt idx="197">
                  <c:v>197.4</c:v>
                </c:pt>
                <c:pt idx="198">
                  <c:v>198.8</c:v>
                </c:pt>
                <c:pt idx="199">
                  <c:v>201</c:v>
                </c:pt>
                <c:pt idx="200">
                  <c:v>203.2</c:v>
                </c:pt>
                <c:pt idx="201">
                  <c:v>205.8</c:v>
                </c:pt>
                <c:pt idx="202">
                  <c:v>208</c:v>
                </c:pt>
                <c:pt idx="203">
                  <c:v>210.4</c:v>
                </c:pt>
                <c:pt idx="204">
                  <c:v>212.6</c:v>
                </c:pt>
                <c:pt idx="205">
                  <c:v>215.2</c:v>
                </c:pt>
                <c:pt idx="206">
                  <c:v>217.4</c:v>
                </c:pt>
                <c:pt idx="207">
                  <c:v>219.6</c:v>
                </c:pt>
                <c:pt idx="208">
                  <c:v>221.8</c:v>
                </c:pt>
                <c:pt idx="209">
                  <c:v>224</c:v>
                </c:pt>
                <c:pt idx="210">
                  <c:v>226.6</c:v>
                </c:pt>
                <c:pt idx="211">
                  <c:v>228.8</c:v>
                </c:pt>
                <c:pt idx="212">
                  <c:v>231</c:v>
                </c:pt>
                <c:pt idx="213">
                  <c:v>233.2</c:v>
                </c:pt>
                <c:pt idx="214">
                  <c:v>235.8</c:v>
                </c:pt>
                <c:pt idx="215">
                  <c:v>238</c:v>
                </c:pt>
                <c:pt idx="216">
                  <c:v>240.2</c:v>
                </c:pt>
                <c:pt idx="217">
                  <c:v>242.4</c:v>
                </c:pt>
                <c:pt idx="218">
                  <c:v>245</c:v>
                </c:pt>
                <c:pt idx="219">
                  <c:v>247.2</c:v>
                </c:pt>
                <c:pt idx="220">
                  <c:v>249.4</c:v>
                </c:pt>
                <c:pt idx="221">
                  <c:v>251.6</c:v>
                </c:pt>
                <c:pt idx="222">
                  <c:v>253.8</c:v>
                </c:pt>
                <c:pt idx="223">
                  <c:v>256.39999999999998</c:v>
                </c:pt>
                <c:pt idx="224">
                  <c:v>258.60000000000002</c:v>
                </c:pt>
                <c:pt idx="225">
                  <c:v>260.8</c:v>
                </c:pt>
                <c:pt idx="226">
                  <c:v>263.2</c:v>
                </c:pt>
                <c:pt idx="227">
                  <c:v>265.60000000000002</c:v>
                </c:pt>
                <c:pt idx="228">
                  <c:v>268</c:v>
                </c:pt>
                <c:pt idx="229">
                  <c:v>270.2</c:v>
                </c:pt>
                <c:pt idx="230">
                  <c:v>272.39999999999998</c:v>
                </c:pt>
                <c:pt idx="231">
                  <c:v>275</c:v>
                </c:pt>
                <c:pt idx="232">
                  <c:v>277.2</c:v>
                </c:pt>
                <c:pt idx="233">
                  <c:v>279.39999999999998</c:v>
                </c:pt>
                <c:pt idx="234">
                  <c:v>281.60000000000002</c:v>
                </c:pt>
                <c:pt idx="235">
                  <c:v>283.8</c:v>
                </c:pt>
                <c:pt idx="236">
                  <c:v>286.39999999999998</c:v>
                </c:pt>
                <c:pt idx="237">
                  <c:v>288.60000000000002</c:v>
                </c:pt>
                <c:pt idx="238">
                  <c:v>290.8</c:v>
                </c:pt>
                <c:pt idx="239">
                  <c:v>293</c:v>
                </c:pt>
                <c:pt idx="240">
                  <c:v>295.60000000000002</c:v>
                </c:pt>
                <c:pt idx="241">
                  <c:v>297.8</c:v>
                </c:pt>
                <c:pt idx="242">
                  <c:v>300</c:v>
                </c:pt>
                <c:pt idx="243">
                  <c:v>302.2</c:v>
                </c:pt>
                <c:pt idx="244">
                  <c:v>304.8</c:v>
                </c:pt>
                <c:pt idx="245">
                  <c:v>307</c:v>
                </c:pt>
                <c:pt idx="246">
                  <c:v>309.2</c:v>
                </c:pt>
                <c:pt idx="247">
                  <c:v>311.39999999999998</c:v>
                </c:pt>
                <c:pt idx="248">
                  <c:v>313.60000000000002</c:v>
                </c:pt>
                <c:pt idx="249">
                  <c:v>316.2</c:v>
                </c:pt>
                <c:pt idx="250">
                  <c:v>318.39999999999998</c:v>
                </c:pt>
                <c:pt idx="251">
                  <c:v>320.8</c:v>
                </c:pt>
                <c:pt idx="252">
                  <c:v>323</c:v>
                </c:pt>
                <c:pt idx="253">
                  <c:v>325.60000000000002</c:v>
                </c:pt>
                <c:pt idx="254">
                  <c:v>327.8</c:v>
                </c:pt>
                <c:pt idx="255">
                  <c:v>330</c:v>
                </c:pt>
                <c:pt idx="256">
                  <c:v>332.2</c:v>
                </c:pt>
                <c:pt idx="257">
                  <c:v>334.8</c:v>
                </c:pt>
                <c:pt idx="258">
                  <c:v>337</c:v>
                </c:pt>
                <c:pt idx="259">
                  <c:v>339.2</c:v>
                </c:pt>
                <c:pt idx="260">
                  <c:v>341.4</c:v>
                </c:pt>
                <c:pt idx="261">
                  <c:v>344</c:v>
                </c:pt>
                <c:pt idx="262">
                  <c:v>346.2</c:v>
                </c:pt>
                <c:pt idx="263">
                  <c:v>348.4</c:v>
                </c:pt>
                <c:pt idx="264">
                  <c:v>350.6</c:v>
                </c:pt>
                <c:pt idx="265">
                  <c:v>352.8</c:v>
                </c:pt>
                <c:pt idx="266">
                  <c:v>355.4</c:v>
                </c:pt>
                <c:pt idx="267">
                  <c:v>357.6</c:v>
                </c:pt>
                <c:pt idx="268">
                  <c:v>359.8</c:v>
                </c:pt>
                <c:pt idx="269">
                  <c:v>362</c:v>
                </c:pt>
                <c:pt idx="270">
                  <c:v>364.6</c:v>
                </c:pt>
                <c:pt idx="271">
                  <c:v>366.8</c:v>
                </c:pt>
                <c:pt idx="272">
                  <c:v>369</c:v>
                </c:pt>
                <c:pt idx="273">
                  <c:v>371.2</c:v>
                </c:pt>
                <c:pt idx="274">
                  <c:v>373.8</c:v>
                </c:pt>
                <c:pt idx="275">
                  <c:v>376</c:v>
                </c:pt>
                <c:pt idx="276">
                  <c:v>378.2</c:v>
                </c:pt>
                <c:pt idx="277">
                  <c:v>380.6</c:v>
                </c:pt>
                <c:pt idx="278">
                  <c:v>383</c:v>
                </c:pt>
                <c:pt idx="279">
                  <c:v>385.4</c:v>
                </c:pt>
                <c:pt idx="280">
                  <c:v>400</c:v>
                </c:pt>
              </c:numCache>
            </c:numRef>
          </c:xVal>
          <c:yVal>
            <c:numRef>
              <c:f>'DCPT15_CPT-T-13-7'!$C$9:$C$478</c:f>
              <c:numCache>
                <c:formatCode>0.00</c:formatCode>
                <c:ptCount val="470"/>
                <c:pt idx="0">
                  <c:v>3.7510256710819361</c:v>
                </c:pt>
                <c:pt idx="1">
                  <c:v>3.7000606483770184</c:v>
                </c:pt>
                <c:pt idx="2">
                  <c:v>3.6796746392950515</c:v>
                </c:pt>
                <c:pt idx="3">
                  <c:v>3.6694816347540682</c:v>
                </c:pt>
                <c:pt idx="4">
                  <c:v>3.6490956256721008</c:v>
                </c:pt>
                <c:pt idx="5">
                  <c:v>3.6490956256721008</c:v>
                </c:pt>
                <c:pt idx="6">
                  <c:v>3.6287096165901342</c:v>
                </c:pt>
                <c:pt idx="7">
                  <c:v>3.6083236075081668</c:v>
                </c:pt>
                <c:pt idx="8">
                  <c:v>3.5675515893442329</c:v>
                </c:pt>
                <c:pt idx="9">
                  <c:v>3.5573585848032492</c:v>
                </c:pt>
                <c:pt idx="10">
                  <c:v>3.5573585848032492</c:v>
                </c:pt>
                <c:pt idx="11">
                  <c:v>3.5471655802622655</c:v>
                </c:pt>
                <c:pt idx="12">
                  <c:v>3.5267795711802989</c:v>
                </c:pt>
                <c:pt idx="13">
                  <c:v>3.5267795711802989</c:v>
                </c:pt>
                <c:pt idx="14">
                  <c:v>3.5063935620983315</c:v>
                </c:pt>
                <c:pt idx="15">
                  <c:v>3.4962005575573478</c:v>
                </c:pt>
                <c:pt idx="16">
                  <c:v>3.486007553016365</c:v>
                </c:pt>
                <c:pt idx="17">
                  <c:v>3.4656215439343976</c:v>
                </c:pt>
                <c:pt idx="18">
                  <c:v>3.4554285393934139</c:v>
                </c:pt>
                <c:pt idx="19">
                  <c:v>3.4452355348524302</c:v>
                </c:pt>
                <c:pt idx="20">
                  <c:v>3.4350425303114474</c:v>
                </c:pt>
                <c:pt idx="21">
                  <c:v>3.4146565212294799</c:v>
                </c:pt>
                <c:pt idx="22">
                  <c:v>3.4044635166884962</c:v>
                </c:pt>
                <c:pt idx="23">
                  <c:v>3.3840775076065297</c:v>
                </c:pt>
                <c:pt idx="24">
                  <c:v>3.3840775076065297</c:v>
                </c:pt>
                <c:pt idx="25">
                  <c:v>3.3840775076065297</c:v>
                </c:pt>
                <c:pt idx="26">
                  <c:v>3.3840775076065297</c:v>
                </c:pt>
                <c:pt idx="27">
                  <c:v>3.373884503065546</c:v>
                </c:pt>
                <c:pt idx="28">
                  <c:v>3.3636914985245623</c:v>
                </c:pt>
                <c:pt idx="29">
                  <c:v>3.333112484901612</c:v>
                </c:pt>
                <c:pt idx="30">
                  <c:v>3.3433054894425949</c:v>
                </c:pt>
                <c:pt idx="31">
                  <c:v>3.333112484901612</c:v>
                </c:pt>
                <c:pt idx="32">
                  <c:v>3.3229194803606283</c:v>
                </c:pt>
                <c:pt idx="33">
                  <c:v>3.3229194803606283</c:v>
                </c:pt>
                <c:pt idx="34">
                  <c:v>3.3127264758196446</c:v>
                </c:pt>
                <c:pt idx="35">
                  <c:v>3.3229194803606283</c:v>
                </c:pt>
                <c:pt idx="36">
                  <c:v>3.3127264758196446</c:v>
                </c:pt>
                <c:pt idx="37">
                  <c:v>3.3025334712786609</c:v>
                </c:pt>
                <c:pt idx="38">
                  <c:v>3.2923404667376772</c:v>
                </c:pt>
                <c:pt idx="39">
                  <c:v>3.2923404667376772</c:v>
                </c:pt>
                <c:pt idx="40">
                  <c:v>3.2719544576557107</c:v>
                </c:pt>
                <c:pt idx="41">
                  <c:v>3.261761453114727</c:v>
                </c:pt>
                <c:pt idx="42">
                  <c:v>3.261761453114727</c:v>
                </c:pt>
                <c:pt idx="43">
                  <c:v>3.261761453114727</c:v>
                </c:pt>
                <c:pt idx="44">
                  <c:v>3.2719544576557107</c:v>
                </c:pt>
                <c:pt idx="45">
                  <c:v>3.2515684485737433</c:v>
                </c:pt>
                <c:pt idx="46">
                  <c:v>3.261761453114727</c:v>
                </c:pt>
                <c:pt idx="47">
                  <c:v>3.2311824394917763</c:v>
                </c:pt>
                <c:pt idx="48">
                  <c:v>3.2311824394917763</c:v>
                </c:pt>
                <c:pt idx="49">
                  <c:v>3.220989434950793</c:v>
                </c:pt>
                <c:pt idx="50">
                  <c:v>3.2311824394917763</c:v>
                </c:pt>
                <c:pt idx="51">
                  <c:v>3.2311824394917763</c:v>
                </c:pt>
                <c:pt idx="52">
                  <c:v>3.2107964304098093</c:v>
                </c:pt>
                <c:pt idx="53">
                  <c:v>3.2006034258688256</c:v>
                </c:pt>
                <c:pt idx="54">
                  <c:v>3.2311824394917763</c:v>
                </c:pt>
                <c:pt idx="55">
                  <c:v>3.2107964304098093</c:v>
                </c:pt>
                <c:pt idx="56">
                  <c:v>3.1904104213278424</c:v>
                </c:pt>
                <c:pt idx="57">
                  <c:v>3.1904104213278424</c:v>
                </c:pt>
                <c:pt idx="58">
                  <c:v>3.1904104213278424</c:v>
                </c:pt>
                <c:pt idx="59">
                  <c:v>3.1802174167868587</c:v>
                </c:pt>
                <c:pt idx="60">
                  <c:v>3.1700244122458754</c:v>
                </c:pt>
                <c:pt idx="61">
                  <c:v>3.1904104213278424</c:v>
                </c:pt>
                <c:pt idx="62">
                  <c:v>3.1802174167868587</c:v>
                </c:pt>
                <c:pt idx="63">
                  <c:v>3.1700244122458754</c:v>
                </c:pt>
                <c:pt idx="64">
                  <c:v>3.1700244122458754</c:v>
                </c:pt>
                <c:pt idx="65">
                  <c:v>3.1700244122458754</c:v>
                </c:pt>
                <c:pt idx="66">
                  <c:v>3.1496384031639084</c:v>
                </c:pt>
                <c:pt idx="67">
                  <c:v>3.1598314077048917</c:v>
                </c:pt>
                <c:pt idx="68">
                  <c:v>3.1394453986229247</c:v>
                </c:pt>
                <c:pt idx="69">
                  <c:v>3.1394453986229247</c:v>
                </c:pt>
                <c:pt idx="70">
                  <c:v>3.1394453986229247</c:v>
                </c:pt>
                <c:pt idx="71">
                  <c:v>3.1292523940819414</c:v>
                </c:pt>
                <c:pt idx="72">
                  <c:v>3.1496384031639084</c:v>
                </c:pt>
                <c:pt idx="73">
                  <c:v>3.1394453986229247</c:v>
                </c:pt>
                <c:pt idx="74">
                  <c:v>3.1394453986229247</c:v>
                </c:pt>
                <c:pt idx="75">
                  <c:v>3.1496384031639084</c:v>
                </c:pt>
                <c:pt idx="76">
                  <c:v>3.1292523940819414</c:v>
                </c:pt>
                <c:pt idx="77">
                  <c:v>3.1190593895409577</c:v>
                </c:pt>
                <c:pt idx="78">
                  <c:v>3.1292523940819414</c:v>
                </c:pt>
                <c:pt idx="79">
                  <c:v>3.1088663849999745</c:v>
                </c:pt>
                <c:pt idx="80">
                  <c:v>3.1088663849999745</c:v>
                </c:pt>
                <c:pt idx="81">
                  <c:v>3.0986733804589908</c:v>
                </c:pt>
                <c:pt idx="82">
                  <c:v>3.1088663849999745</c:v>
                </c:pt>
                <c:pt idx="83">
                  <c:v>3.1190593895409577</c:v>
                </c:pt>
                <c:pt idx="84">
                  <c:v>3.0986733804589908</c:v>
                </c:pt>
                <c:pt idx="85">
                  <c:v>3.0986733804589908</c:v>
                </c:pt>
                <c:pt idx="86">
                  <c:v>3.0986733804589908</c:v>
                </c:pt>
                <c:pt idx="87">
                  <c:v>3.0884803759180075</c:v>
                </c:pt>
                <c:pt idx="88">
                  <c:v>3.0986733804589908</c:v>
                </c:pt>
                <c:pt idx="89">
                  <c:v>3.0986733804589908</c:v>
                </c:pt>
                <c:pt idx="90">
                  <c:v>3.0986733804589908</c:v>
                </c:pt>
                <c:pt idx="91">
                  <c:v>3.0782873713770238</c:v>
                </c:pt>
                <c:pt idx="92">
                  <c:v>3.0680943668360405</c:v>
                </c:pt>
                <c:pt idx="93">
                  <c:v>3.0680943668360405</c:v>
                </c:pt>
                <c:pt idx="94">
                  <c:v>3.0782873713770238</c:v>
                </c:pt>
                <c:pt idx="95">
                  <c:v>3.0579013622950568</c:v>
                </c:pt>
                <c:pt idx="96">
                  <c:v>3.0782873713770238</c:v>
                </c:pt>
                <c:pt idx="97">
                  <c:v>3.0884803759180075</c:v>
                </c:pt>
                <c:pt idx="98">
                  <c:v>3.0782873713770238</c:v>
                </c:pt>
                <c:pt idx="99">
                  <c:v>3.0477083577540731</c:v>
                </c:pt>
                <c:pt idx="100">
                  <c:v>3.0579013622950568</c:v>
                </c:pt>
                <c:pt idx="101">
                  <c:v>3.0782873713770238</c:v>
                </c:pt>
                <c:pt idx="102">
                  <c:v>3.0680943668360405</c:v>
                </c:pt>
                <c:pt idx="103">
                  <c:v>3.0579013622950568</c:v>
                </c:pt>
                <c:pt idx="104">
                  <c:v>3.0579013622950568</c:v>
                </c:pt>
                <c:pt idx="105">
                  <c:v>3.0680943668360405</c:v>
                </c:pt>
                <c:pt idx="106">
                  <c:v>3.0680943668360405</c:v>
                </c:pt>
                <c:pt idx="107">
                  <c:v>3.0579013622950568</c:v>
                </c:pt>
                <c:pt idx="108">
                  <c:v>3.0579013622950568</c:v>
                </c:pt>
                <c:pt idx="109">
                  <c:v>3.0680943668360405</c:v>
                </c:pt>
                <c:pt idx="110">
                  <c:v>3.0782873713770238</c:v>
                </c:pt>
                <c:pt idx="111">
                  <c:v>3.0579013622950568</c:v>
                </c:pt>
                <c:pt idx="112">
                  <c:v>3.0579013622950568</c:v>
                </c:pt>
                <c:pt idx="113">
                  <c:v>3.0477083577540731</c:v>
                </c:pt>
                <c:pt idx="114">
                  <c:v>3.0477083577540731</c:v>
                </c:pt>
                <c:pt idx="115">
                  <c:v>3.0477083577540731</c:v>
                </c:pt>
                <c:pt idx="116">
                  <c:v>3.0477083577540731</c:v>
                </c:pt>
                <c:pt idx="117">
                  <c:v>3.0171293441311229</c:v>
                </c:pt>
                <c:pt idx="118">
                  <c:v>3.0375153532130899</c:v>
                </c:pt>
                <c:pt idx="119">
                  <c:v>3.0375153532130899</c:v>
                </c:pt>
                <c:pt idx="120">
                  <c:v>3.0477083577540731</c:v>
                </c:pt>
                <c:pt idx="121">
                  <c:v>3.0477083577540731</c:v>
                </c:pt>
                <c:pt idx="122">
                  <c:v>3.0273223486721061</c:v>
                </c:pt>
                <c:pt idx="123">
                  <c:v>3.0273223486721061</c:v>
                </c:pt>
                <c:pt idx="124">
                  <c:v>3.0273223486721061</c:v>
                </c:pt>
                <c:pt idx="125">
                  <c:v>3.0273223486721061</c:v>
                </c:pt>
                <c:pt idx="126">
                  <c:v>3.0171293441311229</c:v>
                </c:pt>
                <c:pt idx="127">
                  <c:v>3.0273223486721061</c:v>
                </c:pt>
                <c:pt idx="128">
                  <c:v>3.0273223486721061</c:v>
                </c:pt>
                <c:pt idx="129">
                  <c:v>3.0375153532130899</c:v>
                </c:pt>
                <c:pt idx="130">
                  <c:v>3.0375153532130899</c:v>
                </c:pt>
                <c:pt idx="131">
                  <c:v>3.0171293441311229</c:v>
                </c:pt>
                <c:pt idx="132">
                  <c:v>3.0273223486721061</c:v>
                </c:pt>
                <c:pt idx="133">
                  <c:v>3.0069363395901392</c:v>
                </c:pt>
                <c:pt idx="134">
                  <c:v>3.0069363395901392</c:v>
                </c:pt>
                <c:pt idx="135">
                  <c:v>3.0171293441311229</c:v>
                </c:pt>
                <c:pt idx="136">
                  <c:v>3.0171293441311229</c:v>
                </c:pt>
                <c:pt idx="137">
                  <c:v>3.0171293441311229</c:v>
                </c:pt>
                <c:pt idx="138">
                  <c:v>3.0171293441311229</c:v>
                </c:pt>
                <c:pt idx="139">
                  <c:v>2.9967433350491555</c:v>
                </c:pt>
                <c:pt idx="140">
                  <c:v>2.9967433350491555</c:v>
                </c:pt>
                <c:pt idx="141">
                  <c:v>2.9967433350491555</c:v>
                </c:pt>
                <c:pt idx="142">
                  <c:v>3.0069363395901392</c:v>
                </c:pt>
                <c:pt idx="143">
                  <c:v>2.9967433350491555</c:v>
                </c:pt>
                <c:pt idx="144">
                  <c:v>3.0069363395901392</c:v>
                </c:pt>
                <c:pt idx="145">
                  <c:v>2.9967433350491555</c:v>
                </c:pt>
                <c:pt idx="146">
                  <c:v>2.9967433350491555</c:v>
                </c:pt>
                <c:pt idx="147">
                  <c:v>2.9865503305081722</c:v>
                </c:pt>
                <c:pt idx="148">
                  <c:v>2.9763573259671885</c:v>
                </c:pt>
                <c:pt idx="149">
                  <c:v>2.9865503305081722</c:v>
                </c:pt>
                <c:pt idx="150">
                  <c:v>3.0069363395901392</c:v>
                </c:pt>
                <c:pt idx="151">
                  <c:v>2.9865503305081722</c:v>
                </c:pt>
                <c:pt idx="152">
                  <c:v>2.9967433350491555</c:v>
                </c:pt>
                <c:pt idx="153">
                  <c:v>2.9763573259671885</c:v>
                </c:pt>
                <c:pt idx="154">
                  <c:v>2.9763573259671885</c:v>
                </c:pt>
                <c:pt idx="155">
                  <c:v>2.9865503305081722</c:v>
                </c:pt>
                <c:pt idx="156">
                  <c:v>2.9865503305081722</c:v>
                </c:pt>
                <c:pt idx="157">
                  <c:v>2.9661643214262052</c:v>
                </c:pt>
                <c:pt idx="158">
                  <c:v>2.9763573259671885</c:v>
                </c:pt>
                <c:pt idx="159">
                  <c:v>2.9661643214262052</c:v>
                </c:pt>
                <c:pt idx="160">
                  <c:v>2.9661643214262052</c:v>
                </c:pt>
                <c:pt idx="161">
                  <c:v>2.9763573259671885</c:v>
                </c:pt>
                <c:pt idx="162">
                  <c:v>2.9661643214262052</c:v>
                </c:pt>
                <c:pt idx="163">
                  <c:v>2.9661643214262052</c:v>
                </c:pt>
                <c:pt idx="164">
                  <c:v>2.9559713168852215</c:v>
                </c:pt>
                <c:pt idx="165">
                  <c:v>2.9559713168852215</c:v>
                </c:pt>
                <c:pt idx="166">
                  <c:v>2.9559713168852215</c:v>
                </c:pt>
                <c:pt idx="167">
                  <c:v>2.9661643214262052</c:v>
                </c:pt>
                <c:pt idx="168">
                  <c:v>2.9661643214262052</c:v>
                </c:pt>
                <c:pt idx="169">
                  <c:v>2.9457783123442378</c:v>
                </c:pt>
                <c:pt idx="170">
                  <c:v>2.9559713168852215</c:v>
                </c:pt>
                <c:pt idx="171">
                  <c:v>2.9559713168852215</c:v>
                </c:pt>
                <c:pt idx="172">
                  <c:v>2.9355853078032546</c:v>
                </c:pt>
                <c:pt idx="173">
                  <c:v>2.9559713168852215</c:v>
                </c:pt>
                <c:pt idx="174">
                  <c:v>2.9457783123442378</c:v>
                </c:pt>
                <c:pt idx="175">
                  <c:v>2.9661643214262052</c:v>
                </c:pt>
                <c:pt idx="176">
                  <c:v>2.9559713168852215</c:v>
                </c:pt>
                <c:pt idx="177">
                  <c:v>2.9457783123442378</c:v>
                </c:pt>
                <c:pt idx="178">
                  <c:v>2.9559713168852215</c:v>
                </c:pt>
                <c:pt idx="179">
                  <c:v>2.9457783123442378</c:v>
                </c:pt>
                <c:pt idx="180">
                  <c:v>2.9457783123442378</c:v>
                </c:pt>
                <c:pt idx="181">
                  <c:v>2.9253923032622708</c:v>
                </c:pt>
                <c:pt idx="182">
                  <c:v>2.9457783123442378</c:v>
                </c:pt>
                <c:pt idx="183">
                  <c:v>2.9151992987212876</c:v>
                </c:pt>
                <c:pt idx="184">
                  <c:v>2.9457783123442378</c:v>
                </c:pt>
                <c:pt idx="185">
                  <c:v>2.9253923032622708</c:v>
                </c:pt>
                <c:pt idx="186">
                  <c:v>2.9355853078032546</c:v>
                </c:pt>
                <c:pt idx="187">
                  <c:v>2.9253923032622708</c:v>
                </c:pt>
                <c:pt idx="188">
                  <c:v>2.9355853078032546</c:v>
                </c:pt>
                <c:pt idx="189">
                  <c:v>2.9355853078032546</c:v>
                </c:pt>
                <c:pt idx="190">
                  <c:v>2.9253923032622708</c:v>
                </c:pt>
                <c:pt idx="191">
                  <c:v>2.9151992987212876</c:v>
                </c:pt>
                <c:pt idx="192">
                  <c:v>2.9050062941803039</c:v>
                </c:pt>
                <c:pt idx="193">
                  <c:v>2.9050062941803039</c:v>
                </c:pt>
                <c:pt idx="194">
                  <c:v>2.9253923032622708</c:v>
                </c:pt>
                <c:pt idx="195">
                  <c:v>2.9151992987212876</c:v>
                </c:pt>
                <c:pt idx="196">
                  <c:v>2.9050062941803039</c:v>
                </c:pt>
                <c:pt idx="197">
                  <c:v>2.9151992987212876</c:v>
                </c:pt>
                <c:pt idx="198">
                  <c:v>2.9050062941803039</c:v>
                </c:pt>
                <c:pt idx="199">
                  <c:v>2.9050062941803039</c:v>
                </c:pt>
                <c:pt idx="200">
                  <c:v>2.9050062941803039</c:v>
                </c:pt>
                <c:pt idx="201">
                  <c:v>2.9151992987212876</c:v>
                </c:pt>
                <c:pt idx="202">
                  <c:v>2.8948132896393202</c:v>
                </c:pt>
                <c:pt idx="203">
                  <c:v>2.8948132896393202</c:v>
                </c:pt>
                <c:pt idx="204">
                  <c:v>2.9050062941803039</c:v>
                </c:pt>
                <c:pt idx="205">
                  <c:v>2.9050062941803039</c:v>
                </c:pt>
                <c:pt idx="206">
                  <c:v>2.9050062941803039</c:v>
                </c:pt>
                <c:pt idx="207">
                  <c:v>2.8846202850983369</c:v>
                </c:pt>
                <c:pt idx="208">
                  <c:v>2.9050062941803039</c:v>
                </c:pt>
                <c:pt idx="209">
                  <c:v>2.8846202850983369</c:v>
                </c:pt>
                <c:pt idx="210">
                  <c:v>2.8948132896393202</c:v>
                </c:pt>
                <c:pt idx="211">
                  <c:v>2.8948132896393202</c:v>
                </c:pt>
                <c:pt idx="212">
                  <c:v>2.8948132896393202</c:v>
                </c:pt>
                <c:pt idx="213">
                  <c:v>2.8846202850983369</c:v>
                </c:pt>
                <c:pt idx="214">
                  <c:v>2.8744272805573532</c:v>
                </c:pt>
                <c:pt idx="215">
                  <c:v>2.8744272805573532</c:v>
                </c:pt>
                <c:pt idx="216">
                  <c:v>2.8846202850983369</c:v>
                </c:pt>
                <c:pt idx="217">
                  <c:v>2.8846202850983369</c:v>
                </c:pt>
                <c:pt idx="218">
                  <c:v>2.8744272805573532</c:v>
                </c:pt>
                <c:pt idx="219">
                  <c:v>2.8744272805573532</c:v>
                </c:pt>
                <c:pt idx="220">
                  <c:v>2.8744272805573532</c:v>
                </c:pt>
                <c:pt idx="221">
                  <c:v>2.8642342760163699</c:v>
                </c:pt>
                <c:pt idx="222">
                  <c:v>2.8744272805573532</c:v>
                </c:pt>
                <c:pt idx="223">
                  <c:v>2.8846202850983369</c:v>
                </c:pt>
                <c:pt idx="224">
                  <c:v>2.8744272805573532</c:v>
                </c:pt>
                <c:pt idx="225">
                  <c:v>2.8744272805573532</c:v>
                </c:pt>
                <c:pt idx="226">
                  <c:v>2.8744272805573532</c:v>
                </c:pt>
                <c:pt idx="227">
                  <c:v>2.8744272805573532</c:v>
                </c:pt>
                <c:pt idx="228">
                  <c:v>2.8948132896393202</c:v>
                </c:pt>
                <c:pt idx="229">
                  <c:v>2.8540412714753862</c:v>
                </c:pt>
                <c:pt idx="230">
                  <c:v>2.8642342760163699</c:v>
                </c:pt>
                <c:pt idx="231">
                  <c:v>2.8642342760163699</c:v>
                </c:pt>
                <c:pt idx="232">
                  <c:v>2.8642342760163699</c:v>
                </c:pt>
                <c:pt idx="233">
                  <c:v>2.8438482669344025</c:v>
                </c:pt>
                <c:pt idx="234">
                  <c:v>2.8540412714753862</c:v>
                </c:pt>
                <c:pt idx="235">
                  <c:v>2.8438482669344025</c:v>
                </c:pt>
                <c:pt idx="236">
                  <c:v>2.8642342760163699</c:v>
                </c:pt>
                <c:pt idx="237">
                  <c:v>2.8540412714753862</c:v>
                </c:pt>
                <c:pt idx="238">
                  <c:v>2.8438482669344025</c:v>
                </c:pt>
                <c:pt idx="239">
                  <c:v>2.8540412714753862</c:v>
                </c:pt>
                <c:pt idx="240">
                  <c:v>2.8540412714753862</c:v>
                </c:pt>
                <c:pt idx="241">
                  <c:v>2.8336552623934192</c:v>
                </c:pt>
                <c:pt idx="242">
                  <c:v>2.8438482669344025</c:v>
                </c:pt>
                <c:pt idx="243">
                  <c:v>2.8336552623934192</c:v>
                </c:pt>
                <c:pt idx="244">
                  <c:v>2.8336552623934192</c:v>
                </c:pt>
                <c:pt idx="245">
                  <c:v>2.8438482669344025</c:v>
                </c:pt>
                <c:pt idx="246">
                  <c:v>2.8438482669344025</c:v>
                </c:pt>
                <c:pt idx="247">
                  <c:v>2.8438482669344025</c:v>
                </c:pt>
                <c:pt idx="248">
                  <c:v>2.8234622578524355</c:v>
                </c:pt>
                <c:pt idx="249">
                  <c:v>2.8132692533114523</c:v>
                </c:pt>
                <c:pt idx="250">
                  <c:v>2.8336552623934192</c:v>
                </c:pt>
                <c:pt idx="251">
                  <c:v>2.8438482669344025</c:v>
                </c:pt>
                <c:pt idx="252">
                  <c:v>2.8336552623934192</c:v>
                </c:pt>
                <c:pt idx="253">
                  <c:v>2.8438482669344025</c:v>
                </c:pt>
                <c:pt idx="254">
                  <c:v>2.8132692533114523</c:v>
                </c:pt>
                <c:pt idx="255">
                  <c:v>2.8234622578524355</c:v>
                </c:pt>
                <c:pt idx="256">
                  <c:v>2.8336552623934192</c:v>
                </c:pt>
                <c:pt idx="257">
                  <c:v>2.8336552623934192</c:v>
                </c:pt>
                <c:pt idx="258">
                  <c:v>2.8234622578524355</c:v>
                </c:pt>
                <c:pt idx="259">
                  <c:v>2.8336552623934192</c:v>
                </c:pt>
                <c:pt idx="260">
                  <c:v>2.8336552623934192</c:v>
                </c:pt>
                <c:pt idx="261">
                  <c:v>2.8132692533114523</c:v>
                </c:pt>
                <c:pt idx="262">
                  <c:v>2.8336552623934192</c:v>
                </c:pt>
                <c:pt idx="263">
                  <c:v>2.8336552623934192</c:v>
                </c:pt>
                <c:pt idx="264">
                  <c:v>2.8234622578524355</c:v>
                </c:pt>
                <c:pt idx="265">
                  <c:v>2.8336552623934192</c:v>
                </c:pt>
                <c:pt idx="266">
                  <c:v>2.8336552623934192</c:v>
                </c:pt>
                <c:pt idx="267">
                  <c:v>2.8132692533114523</c:v>
                </c:pt>
                <c:pt idx="268">
                  <c:v>2.8132692533114523</c:v>
                </c:pt>
                <c:pt idx="269">
                  <c:v>2.8234622578524355</c:v>
                </c:pt>
                <c:pt idx="270">
                  <c:v>2.8132692533114523</c:v>
                </c:pt>
                <c:pt idx="271">
                  <c:v>2.8234622578524355</c:v>
                </c:pt>
                <c:pt idx="272">
                  <c:v>2.8336552623934192</c:v>
                </c:pt>
                <c:pt idx="273">
                  <c:v>2.8234622578524355</c:v>
                </c:pt>
                <c:pt idx="274">
                  <c:v>2.7928832442294849</c:v>
                </c:pt>
                <c:pt idx="275">
                  <c:v>2.8132692533114523</c:v>
                </c:pt>
                <c:pt idx="276">
                  <c:v>2.8234622578524355</c:v>
                </c:pt>
                <c:pt idx="277">
                  <c:v>2.8030762487704686</c:v>
                </c:pt>
                <c:pt idx="278">
                  <c:v>2.8030762487704686</c:v>
                </c:pt>
                <c:pt idx="279">
                  <c:v>2.8030762487704686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'DCPT15_CPT-T-13-7'!$W$12:$Y$12</c:f>
              <c:strCache>
                <c:ptCount val="1"/>
                <c:pt idx="0">
                  <c:v>Hydrostatic Pore Pressure (m) = 1</c:v>
                </c:pt>
              </c:strCache>
            </c:strRef>
          </c:tx>
          <c:marker>
            <c:symbol val="none"/>
          </c:marker>
          <c:xVal>
            <c:numRef>
              <c:f>'DCPT15_CPT-T-13-7'!$A$8:$A$289</c:f>
              <c:numCache>
                <c:formatCode>General</c:formatCode>
                <c:ptCount val="282"/>
                <c:pt idx="0">
                  <c:v>0</c:v>
                </c:pt>
                <c:pt idx="1">
                  <c:v>1.8</c:v>
                </c:pt>
                <c:pt idx="2">
                  <c:v>2</c:v>
                </c:pt>
                <c:pt idx="3">
                  <c:v>2.6</c:v>
                </c:pt>
                <c:pt idx="4">
                  <c:v>3.2</c:v>
                </c:pt>
                <c:pt idx="5">
                  <c:v>3.8</c:v>
                </c:pt>
                <c:pt idx="6">
                  <c:v>4.4000000000000004</c:v>
                </c:pt>
                <c:pt idx="7">
                  <c:v>4.8</c:v>
                </c:pt>
                <c:pt idx="8">
                  <c:v>5.6</c:v>
                </c:pt>
                <c:pt idx="9">
                  <c:v>6.4</c:v>
                </c:pt>
                <c:pt idx="10">
                  <c:v>6.6</c:v>
                </c:pt>
                <c:pt idx="11">
                  <c:v>7.4</c:v>
                </c:pt>
                <c:pt idx="12">
                  <c:v>8</c:v>
                </c:pt>
                <c:pt idx="13">
                  <c:v>9</c:v>
                </c:pt>
                <c:pt idx="14">
                  <c:v>9.6</c:v>
                </c:pt>
                <c:pt idx="15">
                  <c:v>10</c:v>
                </c:pt>
                <c:pt idx="16">
                  <c:v>10.8</c:v>
                </c:pt>
                <c:pt idx="17">
                  <c:v>11.2</c:v>
                </c:pt>
                <c:pt idx="18">
                  <c:v>11.8</c:v>
                </c:pt>
                <c:pt idx="19">
                  <c:v>12.6</c:v>
                </c:pt>
                <c:pt idx="20">
                  <c:v>13.2</c:v>
                </c:pt>
                <c:pt idx="21">
                  <c:v>13.8</c:v>
                </c:pt>
                <c:pt idx="22">
                  <c:v>14.6</c:v>
                </c:pt>
                <c:pt idx="23">
                  <c:v>15.4</c:v>
                </c:pt>
                <c:pt idx="24">
                  <c:v>16.2</c:v>
                </c:pt>
                <c:pt idx="25">
                  <c:v>16.8</c:v>
                </c:pt>
                <c:pt idx="26">
                  <c:v>17.600000000000001</c:v>
                </c:pt>
                <c:pt idx="27">
                  <c:v>18.600000000000001</c:v>
                </c:pt>
                <c:pt idx="28">
                  <c:v>19.399999999999999</c:v>
                </c:pt>
                <c:pt idx="29">
                  <c:v>20.2</c:v>
                </c:pt>
                <c:pt idx="30">
                  <c:v>21</c:v>
                </c:pt>
                <c:pt idx="31">
                  <c:v>21.6</c:v>
                </c:pt>
                <c:pt idx="32">
                  <c:v>22.4</c:v>
                </c:pt>
                <c:pt idx="33">
                  <c:v>23.2</c:v>
                </c:pt>
                <c:pt idx="34">
                  <c:v>23.8</c:v>
                </c:pt>
                <c:pt idx="35">
                  <c:v>24.6</c:v>
                </c:pt>
                <c:pt idx="36">
                  <c:v>25.4</c:v>
                </c:pt>
                <c:pt idx="37">
                  <c:v>26</c:v>
                </c:pt>
                <c:pt idx="38">
                  <c:v>26.8</c:v>
                </c:pt>
                <c:pt idx="39">
                  <c:v>28</c:v>
                </c:pt>
                <c:pt idx="40">
                  <c:v>28.6</c:v>
                </c:pt>
                <c:pt idx="41">
                  <c:v>29.4</c:v>
                </c:pt>
                <c:pt idx="42">
                  <c:v>30.2</c:v>
                </c:pt>
                <c:pt idx="43">
                  <c:v>30.8</c:v>
                </c:pt>
                <c:pt idx="44">
                  <c:v>31.6</c:v>
                </c:pt>
                <c:pt idx="45">
                  <c:v>32.4</c:v>
                </c:pt>
                <c:pt idx="46">
                  <c:v>33</c:v>
                </c:pt>
                <c:pt idx="47">
                  <c:v>33.799999999999997</c:v>
                </c:pt>
                <c:pt idx="48">
                  <c:v>34.6</c:v>
                </c:pt>
                <c:pt idx="49">
                  <c:v>35.4</c:v>
                </c:pt>
                <c:pt idx="50">
                  <c:v>36</c:v>
                </c:pt>
                <c:pt idx="51">
                  <c:v>36.799999999999997</c:v>
                </c:pt>
                <c:pt idx="52">
                  <c:v>37.799999999999997</c:v>
                </c:pt>
                <c:pt idx="53">
                  <c:v>38.6</c:v>
                </c:pt>
                <c:pt idx="54">
                  <c:v>39.4</c:v>
                </c:pt>
                <c:pt idx="55">
                  <c:v>40.200000000000003</c:v>
                </c:pt>
                <c:pt idx="56">
                  <c:v>40.799999999999997</c:v>
                </c:pt>
                <c:pt idx="57">
                  <c:v>41.6</c:v>
                </c:pt>
                <c:pt idx="58">
                  <c:v>42.4</c:v>
                </c:pt>
                <c:pt idx="59">
                  <c:v>43</c:v>
                </c:pt>
                <c:pt idx="60">
                  <c:v>43.8</c:v>
                </c:pt>
                <c:pt idx="61">
                  <c:v>44.6</c:v>
                </c:pt>
                <c:pt idx="62">
                  <c:v>45.2</c:v>
                </c:pt>
                <c:pt idx="63">
                  <c:v>46</c:v>
                </c:pt>
                <c:pt idx="64">
                  <c:v>46.8</c:v>
                </c:pt>
                <c:pt idx="65">
                  <c:v>47.8</c:v>
                </c:pt>
                <c:pt idx="66">
                  <c:v>48.6</c:v>
                </c:pt>
                <c:pt idx="67">
                  <c:v>49.4</c:v>
                </c:pt>
                <c:pt idx="68">
                  <c:v>50</c:v>
                </c:pt>
                <c:pt idx="69">
                  <c:v>50.8</c:v>
                </c:pt>
                <c:pt idx="70">
                  <c:v>51.6</c:v>
                </c:pt>
                <c:pt idx="71">
                  <c:v>52.2</c:v>
                </c:pt>
                <c:pt idx="72">
                  <c:v>53</c:v>
                </c:pt>
                <c:pt idx="73">
                  <c:v>53.8</c:v>
                </c:pt>
                <c:pt idx="74">
                  <c:v>54.6</c:v>
                </c:pt>
                <c:pt idx="75">
                  <c:v>55.2</c:v>
                </c:pt>
                <c:pt idx="76">
                  <c:v>56</c:v>
                </c:pt>
                <c:pt idx="77">
                  <c:v>56.8</c:v>
                </c:pt>
                <c:pt idx="78">
                  <c:v>57.8</c:v>
                </c:pt>
                <c:pt idx="79">
                  <c:v>58.6</c:v>
                </c:pt>
                <c:pt idx="80">
                  <c:v>59.4</c:v>
                </c:pt>
                <c:pt idx="81">
                  <c:v>60</c:v>
                </c:pt>
                <c:pt idx="82">
                  <c:v>60.8</c:v>
                </c:pt>
                <c:pt idx="83">
                  <c:v>61.6</c:v>
                </c:pt>
                <c:pt idx="84">
                  <c:v>62.2</c:v>
                </c:pt>
                <c:pt idx="85">
                  <c:v>63</c:v>
                </c:pt>
                <c:pt idx="86">
                  <c:v>63.8</c:v>
                </c:pt>
                <c:pt idx="87">
                  <c:v>64.400000000000006</c:v>
                </c:pt>
                <c:pt idx="88">
                  <c:v>65.2</c:v>
                </c:pt>
                <c:pt idx="89">
                  <c:v>66</c:v>
                </c:pt>
                <c:pt idx="90">
                  <c:v>67</c:v>
                </c:pt>
                <c:pt idx="91">
                  <c:v>67.8</c:v>
                </c:pt>
                <c:pt idx="92">
                  <c:v>68.599999999999994</c:v>
                </c:pt>
                <c:pt idx="93">
                  <c:v>69.2</c:v>
                </c:pt>
                <c:pt idx="94">
                  <c:v>70</c:v>
                </c:pt>
                <c:pt idx="95">
                  <c:v>70.8</c:v>
                </c:pt>
                <c:pt idx="96">
                  <c:v>71.400000000000006</c:v>
                </c:pt>
                <c:pt idx="97">
                  <c:v>72.2</c:v>
                </c:pt>
                <c:pt idx="98">
                  <c:v>73</c:v>
                </c:pt>
                <c:pt idx="99">
                  <c:v>73.8</c:v>
                </c:pt>
                <c:pt idx="100">
                  <c:v>74.400000000000006</c:v>
                </c:pt>
                <c:pt idx="101">
                  <c:v>75.2</c:v>
                </c:pt>
                <c:pt idx="102">
                  <c:v>76</c:v>
                </c:pt>
                <c:pt idx="103">
                  <c:v>76.599999999999994</c:v>
                </c:pt>
                <c:pt idx="104">
                  <c:v>77.8</c:v>
                </c:pt>
                <c:pt idx="105">
                  <c:v>78.599999999999994</c:v>
                </c:pt>
                <c:pt idx="106">
                  <c:v>79.2</c:v>
                </c:pt>
                <c:pt idx="107">
                  <c:v>80</c:v>
                </c:pt>
                <c:pt idx="108">
                  <c:v>80.8</c:v>
                </c:pt>
                <c:pt idx="109">
                  <c:v>81.400000000000006</c:v>
                </c:pt>
                <c:pt idx="110">
                  <c:v>82.2</c:v>
                </c:pt>
                <c:pt idx="111">
                  <c:v>83</c:v>
                </c:pt>
                <c:pt idx="112">
                  <c:v>83.6</c:v>
                </c:pt>
                <c:pt idx="113">
                  <c:v>84.4</c:v>
                </c:pt>
                <c:pt idx="114">
                  <c:v>85.2</c:v>
                </c:pt>
                <c:pt idx="115">
                  <c:v>85.8</c:v>
                </c:pt>
                <c:pt idx="116">
                  <c:v>86.6</c:v>
                </c:pt>
                <c:pt idx="117">
                  <c:v>87.8</c:v>
                </c:pt>
                <c:pt idx="118">
                  <c:v>88.4</c:v>
                </c:pt>
                <c:pt idx="119">
                  <c:v>89.2</c:v>
                </c:pt>
                <c:pt idx="120">
                  <c:v>90</c:v>
                </c:pt>
                <c:pt idx="121">
                  <c:v>90.6</c:v>
                </c:pt>
                <c:pt idx="122">
                  <c:v>91.4</c:v>
                </c:pt>
                <c:pt idx="123">
                  <c:v>92.2</c:v>
                </c:pt>
                <c:pt idx="124">
                  <c:v>93</c:v>
                </c:pt>
                <c:pt idx="125">
                  <c:v>93.6</c:v>
                </c:pt>
                <c:pt idx="126">
                  <c:v>94.4</c:v>
                </c:pt>
                <c:pt idx="127">
                  <c:v>95.2</c:v>
                </c:pt>
                <c:pt idx="128">
                  <c:v>95.8</c:v>
                </c:pt>
                <c:pt idx="129">
                  <c:v>97</c:v>
                </c:pt>
                <c:pt idx="130">
                  <c:v>97.8</c:v>
                </c:pt>
                <c:pt idx="131">
                  <c:v>98.4</c:v>
                </c:pt>
                <c:pt idx="132">
                  <c:v>99.2</c:v>
                </c:pt>
                <c:pt idx="133">
                  <c:v>100.6</c:v>
                </c:pt>
                <c:pt idx="134">
                  <c:v>102.2</c:v>
                </c:pt>
                <c:pt idx="135">
                  <c:v>103.6</c:v>
                </c:pt>
                <c:pt idx="136">
                  <c:v>105</c:v>
                </c:pt>
                <c:pt idx="137">
                  <c:v>107</c:v>
                </c:pt>
                <c:pt idx="138">
                  <c:v>108.4</c:v>
                </c:pt>
                <c:pt idx="139">
                  <c:v>109.8</c:v>
                </c:pt>
                <c:pt idx="140">
                  <c:v>111.4</c:v>
                </c:pt>
                <c:pt idx="141">
                  <c:v>112.8</c:v>
                </c:pt>
                <c:pt idx="142">
                  <c:v>114.4</c:v>
                </c:pt>
                <c:pt idx="143">
                  <c:v>115.8</c:v>
                </c:pt>
                <c:pt idx="144">
                  <c:v>117</c:v>
                </c:pt>
                <c:pt idx="145">
                  <c:v>118.4</c:v>
                </c:pt>
                <c:pt idx="146">
                  <c:v>119.8</c:v>
                </c:pt>
                <c:pt idx="147">
                  <c:v>121.4</c:v>
                </c:pt>
                <c:pt idx="148">
                  <c:v>122.8</c:v>
                </c:pt>
                <c:pt idx="149">
                  <c:v>124.2</c:v>
                </c:pt>
                <c:pt idx="150">
                  <c:v>125.8</c:v>
                </c:pt>
                <c:pt idx="151">
                  <c:v>126.8</c:v>
                </c:pt>
                <c:pt idx="152">
                  <c:v>128.4</c:v>
                </c:pt>
                <c:pt idx="153">
                  <c:v>129.80000000000001</c:v>
                </c:pt>
                <c:pt idx="154">
                  <c:v>131.4</c:v>
                </c:pt>
                <c:pt idx="155">
                  <c:v>132.80000000000001</c:v>
                </c:pt>
                <c:pt idx="156">
                  <c:v>134.19999999999999</c:v>
                </c:pt>
                <c:pt idx="157">
                  <c:v>135.80000000000001</c:v>
                </c:pt>
                <c:pt idx="158">
                  <c:v>137.6</c:v>
                </c:pt>
                <c:pt idx="159">
                  <c:v>139</c:v>
                </c:pt>
                <c:pt idx="160">
                  <c:v>140.6</c:v>
                </c:pt>
                <c:pt idx="161">
                  <c:v>142</c:v>
                </c:pt>
                <c:pt idx="162">
                  <c:v>143.4</c:v>
                </c:pt>
                <c:pt idx="163">
                  <c:v>145</c:v>
                </c:pt>
                <c:pt idx="164">
                  <c:v>146.80000000000001</c:v>
                </c:pt>
                <c:pt idx="165">
                  <c:v>148.19999999999999</c:v>
                </c:pt>
                <c:pt idx="166">
                  <c:v>149.80000000000001</c:v>
                </c:pt>
                <c:pt idx="167">
                  <c:v>151.19999999999999</c:v>
                </c:pt>
                <c:pt idx="168">
                  <c:v>152.80000000000001</c:v>
                </c:pt>
                <c:pt idx="169">
                  <c:v>154.19999999999999</c:v>
                </c:pt>
                <c:pt idx="170">
                  <c:v>156</c:v>
                </c:pt>
                <c:pt idx="171">
                  <c:v>157.6</c:v>
                </c:pt>
                <c:pt idx="172">
                  <c:v>159</c:v>
                </c:pt>
                <c:pt idx="173">
                  <c:v>160.4</c:v>
                </c:pt>
                <c:pt idx="174">
                  <c:v>162</c:v>
                </c:pt>
                <c:pt idx="175">
                  <c:v>163.4</c:v>
                </c:pt>
                <c:pt idx="176">
                  <c:v>165</c:v>
                </c:pt>
                <c:pt idx="177">
                  <c:v>166.8</c:v>
                </c:pt>
                <c:pt idx="178">
                  <c:v>168.2</c:v>
                </c:pt>
                <c:pt idx="179">
                  <c:v>169.6</c:v>
                </c:pt>
                <c:pt idx="180">
                  <c:v>171.2</c:v>
                </c:pt>
                <c:pt idx="181">
                  <c:v>172.6</c:v>
                </c:pt>
                <c:pt idx="182">
                  <c:v>174.2</c:v>
                </c:pt>
                <c:pt idx="183">
                  <c:v>176</c:v>
                </c:pt>
                <c:pt idx="184">
                  <c:v>177.4</c:v>
                </c:pt>
                <c:pt idx="185">
                  <c:v>179</c:v>
                </c:pt>
                <c:pt idx="186">
                  <c:v>180.4</c:v>
                </c:pt>
                <c:pt idx="187">
                  <c:v>181.8</c:v>
                </c:pt>
                <c:pt idx="188">
                  <c:v>183.4</c:v>
                </c:pt>
                <c:pt idx="189">
                  <c:v>184.8</c:v>
                </c:pt>
                <c:pt idx="190">
                  <c:v>186</c:v>
                </c:pt>
                <c:pt idx="191">
                  <c:v>187.4</c:v>
                </c:pt>
                <c:pt idx="192">
                  <c:v>188.8</c:v>
                </c:pt>
                <c:pt idx="193">
                  <c:v>190.4</c:v>
                </c:pt>
                <c:pt idx="194">
                  <c:v>191.8</c:v>
                </c:pt>
                <c:pt idx="195">
                  <c:v>193.4</c:v>
                </c:pt>
                <c:pt idx="196">
                  <c:v>194.8</c:v>
                </c:pt>
                <c:pt idx="197">
                  <c:v>196</c:v>
                </c:pt>
                <c:pt idx="198">
                  <c:v>197.4</c:v>
                </c:pt>
                <c:pt idx="199">
                  <c:v>198.8</c:v>
                </c:pt>
                <c:pt idx="200">
                  <c:v>201</c:v>
                </c:pt>
                <c:pt idx="201">
                  <c:v>203.2</c:v>
                </c:pt>
                <c:pt idx="202">
                  <c:v>205.8</c:v>
                </c:pt>
                <c:pt idx="203">
                  <c:v>208</c:v>
                </c:pt>
                <c:pt idx="204">
                  <c:v>210.4</c:v>
                </c:pt>
                <c:pt idx="205">
                  <c:v>212.6</c:v>
                </c:pt>
                <c:pt idx="206">
                  <c:v>215.2</c:v>
                </c:pt>
                <c:pt idx="207">
                  <c:v>217.4</c:v>
                </c:pt>
                <c:pt idx="208">
                  <c:v>219.6</c:v>
                </c:pt>
                <c:pt idx="209">
                  <c:v>221.8</c:v>
                </c:pt>
                <c:pt idx="210">
                  <c:v>224</c:v>
                </c:pt>
                <c:pt idx="211">
                  <c:v>226.6</c:v>
                </c:pt>
                <c:pt idx="212">
                  <c:v>228.8</c:v>
                </c:pt>
                <c:pt idx="213">
                  <c:v>231</c:v>
                </c:pt>
                <c:pt idx="214">
                  <c:v>233.2</c:v>
                </c:pt>
                <c:pt idx="215">
                  <c:v>235.8</c:v>
                </c:pt>
                <c:pt idx="216">
                  <c:v>238</c:v>
                </c:pt>
                <c:pt idx="217">
                  <c:v>240.2</c:v>
                </c:pt>
                <c:pt idx="218">
                  <c:v>242.4</c:v>
                </c:pt>
                <c:pt idx="219">
                  <c:v>245</c:v>
                </c:pt>
                <c:pt idx="220">
                  <c:v>247.2</c:v>
                </c:pt>
                <c:pt idx="221">
                  <c:v>249.4</c:v>
                </c:pt>
                <c:pt idx="222">
                  <c:v>251.6</c:v>
                </c:pt>
                <c:pt idx="223">
                  <c:v>253.8</c:v>
                </c:pt>
                <c:pt idx="224">
                  <c:v>256.39999999999998</c:v>
                </c:pt>
                <c:pt idx="225">
                  <c:v>258.60000000000002</c:v>
                </c:pt>
                <c:pt idx="226">
                  <c:v>260.8</c:v>
                </c:pt>
                <c:pt idx="227">
                  <c:v>263.2</c:v>
                </c:pt>
                <c:pt idx="228">
                  <c:v>265.60000000000002</c:v>
                </c:pt>
                <c:pt idx="229">
                  <c:v>268</c:v>
                </c:pt>
                <c:pt idx="230">
                  <c:v>270.2</c:v>
                </c:pt>
                <c:pt idx="231">
                  <c:v>272.39999999999998</c:v>
                </c:pt>
                <c:pt idx="232">
                  <c:v>275</c:v>
                </c:pt>
                <c:pt idx="233">
                  <c:v>277.2</c:v>
                </c:pt>
                <c:pt idx="234">
                  <c:v>279.39999999999998</c:v>
                </c:pt>
                <c:pt idx="235">
                  <c:v>281.60000000000002</c:v>
                </c:pt>
                <c:pt idx="236">
                  <c:v>283.8</c:v>
                </c:pt>
                <c:pt idx="237">
                  <c:v>286.39999999999998</c:v>
                </c:pt>
                <c:pt idx="238">
                  <c:v>288.60000000000002</c:v>
                </c:pt>
                <c:pt idx="239">
                  <c:v>290.8</c:v>
                </c:pt>
                <c:pt idx="240">
                  <c:v>293</c:v>
                </c:pt>
                <c:pt idx="241">
                  <c:v>295.60000000000002</c:v>
                </c:pt>
                <c:pt idx="242">
                  <c:v>297.8</c:v>
                </c:pt>
                <c:pt idx="243">
                  <c:v>300</c:v>
                </c:pt>
                <c:pt idx="244">
                  <c:v>302.2</c:v>
                </c:pt>
                <c:pt idx="245">
                  <c:v>304.8</c:v>
                </c:pt>
                <c:pt idx="246">
                  <c:v>307</c:v>
                </c:pt>
                <c:pt idx="247">
                  <c:v>309.2</c:v>
                </c:pt>
                <c:pt idx="248">
                  <c:v>311.39999999999998</c:v>
                </c:pt>
                <c:pt idx="249">
                  <c:v>313.60000000000002</c:v>
                </c:pt>
                <c:pt idx="250">
                  <c:v>316.2</c:v>
                </c:pt>
                <c:pt idx="251">
                  <c:v>318.39999999999998</c:v>
                </c:pt>
                <c:pt idx="252">
                  <c:v>320.8</c:v>
                </c:pt>
                <c:pt idx="253">
                  <c:v>323</c:v>
                </c:pt>
                <c:pt idx="254">
                  <c:v>325.60000000000002</c:v>
                </c:pt>
                <c:pt idx="255">
                  <c:v>327.8</c:v>
                </c:pt>
                <c:pt idx="256">
                  <c:v>330</c:v>
                </c:pt>
                <c:pt idx="257">
                  <c:v>332.2</c:v>
                </c:pt>
                <c:pt idx="258">
                  <c:v>334.8</c:v>
                </c:pt>
                <c:pt idx="259">
                  <c:v>337</c:v>
                </c:pt>
                <c:pt idx="260">
                  <c:v>339.2</c:v>
                </c:pt>
                <c:pt idx="261">
                  <c:v>341.4</c:v>
                </c:pt>
                <c:pt idx="262">
                  <c:v>344</c:v>
                </c:pt>
                <c:pt idx="263">
                  <c:v>346.2</c:v>
                </c:pt>
                <c:pt idx="264">
                  <c:v>348.4</c:v>
                </c:pt>
                <c:pt idx="265">
                  <c:v>350.6</c:v>
                </c:pt>
                <c:pt idx="266">
                  <c:v>352.8</c:v>
                </c:pt>
                <c:pt idx="267">
                  <c:v>355.4</c:v>
                </c:pt>
                <c:pt idx="268">
                  <c:v>357.6</c:v>
                </c:pt>
                <c:pt idx="269">
                  <c:v>359.8</c:v>
                </c:pt>
                <c:pt idx="270">
                  <c:v>362</c:v>
                </c:pt>
                <c:pt idx="271">
                  <c:v>364.6</c:v>
                </c:pt>
                <c:pt idx="272">
                  <c:v>366.8</c:v>
                </c:pt>
                <c:pt idx="273">
                  <c:v>369</c:v>
                </c:pt>
                <c:pt idx="274">
                  <c:v>371.2</c:v>
                </c:pt>
                <c:pt idx="275">
                  <c:v>373.8</c:v>
                </c:pt>
                <c:pt idx="276">
                  <c:v>376</c:v>
                </c:pt>
                <c:pt idx="277">
                  <c:v>378.2</c:v>
                </c:pt>
                <c:pt idx="278">
                  <c:v>380.6</c:v>
                </c:pt>
                <c:pt idx="279">
                  <c:v>383</c:v>
                </c:pt>
                <c:pt idx="280">
                  <c:v>385.4</c:v>
                </c:pt>
                <c:pt idx="281">
                  <c:v>400</c:v>
                </c:pt>
              </c:numCache>
            </c:numRef>
          </c:xVal>
          <c:yVal>
            <c:numRef>
              <c:f>'DCPT15_CPT-T-13-7'!$F$8:$F$289</c:f>
              <c:numCache>
                <c:formatCode>General</c:formatCode>
                <c:ptCount val="2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</c:numCache>
            </c:numRef>
          </c:yVal>
          <c:smooth val="1"/>
        </c:ser>
        <c:axId val="101022336"/>
        <c:axId val="101032704"/>
      </c:scatterChart>
      <c:valAx>
        <c:axId val="101022336"/>
        <c:scaling>
          <c:orientation val="minMax"/>
          <c:max val="4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446291928144059"/>
              <c:y val="0.80582945627778957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101032704"/>
        <c:crossesAt val="-1.5"/>
        <c:crossBetween val="midCat"/>
      </c:valAx>
      <c:valAx>
        <c:axId val="101032704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5559805096863052E-2"/>
              <c:y val="0.30415924430016827"/>
            </c:manualLayout>
          </c:layout>
        </c:title>
        <c:numFmt formatCode="0.0" sourceLinked="0"/>
        <c:tickLblPos val="nextTo"/>
        <c:crossAx val="10102233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12435037584986236"/>
          <c:y val="0.88069631324042963"/>
          <c:w val="0.78463637377930728"/>
          <c:h val="9.6051406338591244E-2"/>
        </c:manualLayout>
      </c:layout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3084"/>
        </c:manualLayout>
      </c:layout>
      <c:scatterChart>
        <c:scatterStyle val="smoothMarker"/>
        <c:ser>
          <c:idx val="0"/>
          <c:order val="0"/>
          <c:tx>
            <c:strRef>
              <c:f>'CPT20_CPT-T-13-5'!$A$6:$C$6</c:f>
              <c:strCache>
                <c:ptCount val="1"/>
                <c:pt idx="0">
                  <c:v>Depth 3.0 m</c:v>
                </c:pt>
              </c:strCache>
            </c:strRef>
          </c:tx>
          <c:marker>
            <c:symbol val="none"/>
          </c:marker>
          <c:xVal>
            <c:numRef>
              <c:f>'CPT20_CPT-T-13-5'!$A$9:$A$199</c:f>
              <c:numCache>
                <c:formatCode>General</c:formatCode>
                <c:ptCount val="191"/>
                <c:pt idx="0">
                  <c:v>1.4</c:v>
                </c:pt>
                <c:pt idx="1">
                  <c:v>2.4</c:v>
                </c:pt>
                <c:pt idx="2">
                  <c:v>3.6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9.1999999999999993</c:v>
                </c:pt>
                <c:pt idx="7">
                  <c:v>10.4</c:v>
                </c:pt>
                <c:pt idx="8">
                  <c:v>11.2</c:v>
                </c:pt>
                <c:pt idx="9">
                  <c:v>13</c:v>
                </c:pt>
                <c:pt idx="10">
                  <c:v>14.2</c:v>
                </c:pt>
                <c:pt idx="11">
                  <c:v>15.4</c:v>
                </c:pt>
                <c:pt idx="12">
                  <c:v>17</c:v>
                </c:pt>
                <c:pt idx="13">
                  <c:v>18.399999999999999</c:v>
                </c:pt>
                <c:pt idx="14">
                  <c:v>20</c:v>
                </c:pt>
                <c:pt idx="15">
                  <c:v>21.4</c:v>
                </c:pt>
                <c:pt idx="16">
                  <c:v>22.8</c:v>
                </c:pt>
                <c:pt idx="17">
                  <c:v>24.8</c:v>
                </c:pt>
                <c:pt idx="18">
                  <c:v>26.2</c:v>
                </c:pt>
                <c:pt idx="19">
                  <c:v>27.6</c:v>
                </c:pt>
                <c:pt idx="20">
                  <c:v>29.2</c:v>
                </c:pt>
                <c:pt idx="21">
                  <c:v>30.6</c:v>
                </c:pt>
                <c:pt idx="22">
                  <c:v>32</c:v>
                </c:pt>
                <c:pt idx="23">
                  <c:v>34</c:v>
                </c:pt>
                <c:pt idx="24">
                  <c:v>35.4</c:v>
                </c:pt>
                <c:pt idx="25">
                  <c:v>36.799999999999997</c:v>
                </c:pt>
                <c:pt idx="26">
                  <c:v>38.4</c:v>
                </c:pt>
                <c:pt idx="27">
                  <c:v>39.799999999999997</c:v>
                </c:pt>
                <c:pt idx="28">
                  <c:v>41.4</c:v>
                </c:pt>
                <c:pt idx="29">
                  <c:v>42.8</c:v>
                </c:pt>
                <c:pt idx="30">
                  <c:v>44.6</c:v>
                </c:pt>
                <c:pt idx="31">
                  <c:v>46.2</c:v>
                </c:pt>
                <c:pt idx="32">
                  <c:v>47.6</c:v>
                </c:pt>
                <c:pt idx="33">
                  <c:v>49</c:v>
                </c:pt>
                <c:pt idx="34">
                  <c:v>50.6</c:v>
                </c:pt>
                <c:pt idx="35">
                  <c:v>52</c:v>
                </c:pt>
                <c:pt idx="36">
                  <c:v>53.8</c:v>
                </c:pt>
                <c:pt idx="37">
                  <c:v>55.4</c:v>
                </c:pt>
                <c:pt idx="38">
                  <c:v>56.8</c:v>
                </c:pt>
                <c:pt idx="39">
                  <c:v>58.4</c:v>
                </c:pt>
                <c:pt idx="40">
                  <c:v>59.8</c:v>
                </c:pt>
                <c:pt idx="41">
                  <c:v>61.2</c:v>
                </c:pt>
                <c:pt idx="42">
                  <c:v>63.2</c:v>
                </c:pt>
                <c:pt idx="43">
                  <c:v>64.599999999999994</c:v>
                </c:pt>
                <c:pt idx="44">
                  <c:v>66</c:v>
                </c:pt>
                <c:pt idx="45">
                  <c:v>67.599999999999994</c:v>
                </c:pt>
                <c:pt idx="46">
                  <c:v>69</c:v>
                </c:pt>
                <c:pt idx="47">
                  <c:v>70.400000000000006</c:v>
                </c:pt>
                <c:pt idx="48">
                  <c:v>72</c:v>
                </c:pt>
                <c:pt idx="49">
                  <c:v>73.8</c:v>
                </c:pt>
                <c:pt idx="50">
                  <c:v>75.2</c:v>
                </c:pt>
                <c:pt idx="51">
                  <c:v>76.8</c:v>
                </c:pt>
                <c:pt idx="52">
                  <c:v>78.2</c:v>
                </c:pt>
                <c:pt idx="53">
                  <c:v>79.8</c:v>
                </c:pt>
                <c:pt idx="54">
                  <c:v>81.2</c:v>
                </c:pt>
                <c:pt idx="55">
                  <c:v>83</c:v>
                </c:pt>
                <c:pt idx="56">
                  <c:v>84.6</c:v>
                </c:pt>
                <c:pt idx="57">
                  <c:v>86</c:v>
                </c:pt>
                <c:pt idx="58">
                  <c:v>87.4</c:v>
                </c:pt>
                <c:pt idx="59">
                  <c:v>89</c:v>
                </c:pt>
                <c:pt idx="60">
                  <c:v>90.4</c:v>
                </c:pt>
                <c:pt idx="61">
                  <c:v>92.2</c:v>
                </c:pt>
                <c:pt idx="62">
                  <c:v>93.8</c:v>
                </c:pt>
                <c:pt idx="63">
                  <c:v>95.2</c:v>
                </c:pt>
                <c:pt idx="64">
                  <c:v>96.6</c:v>
                </c:pt>
                <c:pt idx="65">
                  <c:v>98.2</c:v>
                </c:pt>
                <c:pt idx="66">
                  <c:v>99.6</c:v>
                </c:pt>
                <c:pt idx="67">
                  <c:v>103</c:v>
                </c:pt>
                <c:pt idx="68">
                  <c:v>106</c:v>
                </c:pt>
                <c:pt idx="69">
                  <c:v>108.8</c:v>
                </c:pt>
                <c:pt idx="70">
                  <c:v>111.8</c:v>
                </c:pt>
                <c:pt idx="71">
                  <c:v>114.4</c:v>
                </c:pt>
                <c:pt idx="72">
                  <c:v>117.4</c:v>
                </c:pt>
                <c:pt idx="73">
                  <c:v>120.4</c:v>
                </c:pt>
                <c:pt idx="74">
                  <c:v>123.6</c:v>
                </c:pt>
                <c:pt idx="75">
                  <c:v>126.6</c:v>
                </c:pt>
                <c:pt idx="76">
                  <c:v>129.6</c:v>
                </c:pt>
                <c:pt idx="77">
                  <c:v>132.80000000000001</c:v>
                </c:pt>
                <c:pt idx="78">
                  <c:v>135.80000000000001</c:v>
                </c:pt>
                <c:pt idx="79">
                  <c:v>138.80000000000001</c:v>
                </c:pt>
                <c:pt idx="80">
                  <c:v>142</c:v>
                </c:pt>
                <c:pt idx="81">
                  <c:v>145</c:v>
                </c:pt>
                <c:pt idx="82">
                  <c:v>148</c:v>
                </c:pt>
                <c:pt idx="83">
                  <c:v>151</c:v>
                </c:pt>
                <c:pt idx="84">
                  <c:v>154.19999999999999</c:v>
                </c:pt>
                <c:pt idx="85">
                  <c:v>157.19999999999999</c:v>
                </c:pt>
                <c:pt idx="86">
                  <c:v>160.19999999999999</c:v>
                </c:pt>
                <c:pt idx="87">
                  <c:v>163.4</c:v>
                </c:pt>
                <c:pt idx="88">
                  <c:v>166.4</c:v>
                </c:pt>
                <c:pt idx="89">
                  <c:v>169.4</c:v>
                </c:pt>
                <c:pt idx="90">
                  <c:v>172</c:v>
                </c:pt>
                <c:pt idx="91">
                  <c:v>175</c:v>
                </c:pt>
                <c:pt idx="92">
                  <c:v>177.8</c:v>
                </c:pt>
                <c:pt idx="93">
                  <c:v>180.8</c:v>
                </c:pt>
                <c:pt idx="94">
                  <c:v>183.4</c:v>
                </c:pt>
                <c:pt idx="95">
                  <c:v>186.4</c:v>
                </c:pt>
                <c:pt idx="96">
                  <c:v>189.4</c:v>
                </c:pt>
                <c:pt idx="97">
                  <c:v>192</c:v>
                </c:pt>
                <c:pt idx="98">
                  <c:v>194.8</c:v>
                </c:pt>
                <c:pt idx="99">
                  <c:v>197.8</c:v>
                </c:pt>
                <c:pt idx="100">
                  <c:v>201.8</c:v>
                </c:pt>
                <c:pt idx="101">
                  <c:v>206.4</c:v>
                </c:pt>
                <c:pt idx="102">
                  <c:v>210.8</c:v>
                </c:pt>
                <c:pt idx="103">
                  <c:v>215.6</c:v>
                </c:pt>
                <c:pt idx="104">
                  <c:v>220</c:v>
                </c:pt>
                <c:pt idx="105">
                  <c:v>224.8</c:v>
                </c:pt>
                <c:pt idx="106">
                  <c:v>229.2</c:v>
                </c:pt>
                <c:pt idx="107">
                  <c:v>234</c:v>
                </c:pt>
                <c:pt idx="108">
                  <c:v>238.4</c:v>
                </c:pt>
                <c:pt idx="109">
                  <c:v>243.2</c:v>
                </c:pt>
                <c:pt idx="110">
                  <c:v>247.6</c:v>
                </c:pt>
                <c:pt idx="111">
                  <c:v>252.4</c:v>
                </c:pt>
                <c:pt idx="112">
                  <c:v>256.8</c:v>
                </c:pt>
                <c:pt idx="113">
                  <c:v>261.60000000000002</c:v>
                </c:pt>
                <c:pt idx="114">
                  <c:v>266.2</c:v>
                </c:pt>
                <c:pt idx="115">
                  <c:v>271</c:v>
                </c:pt>
                <c:pt idx="116">
                  <c:v>275.39999999999998</c:v>
                </c:pt>
                <c:pt idx="117">
                  <c:v>279.8</c:v>
                </c:pt>
                <c:pt idx="118">
                  <c:v>284.60000000000002</c:v>
                </c:pt>
                <c:pt idx="119">
                  <c:v>289</c:v>
                </c:pt>
                <c:pt idx="120">
                  <c:v>293.8</c:v>
                </c:pt>
                <c:pt idx="121">
                  <c:v>298.2</c:v>
                </c:pt>
                <c:pt idx="122">
                  <c:v>303</c:v>
                </c:pt>
                <c:pt idx="123">
                  <c:v>307.39999999999998</c:v>
                </c:pt>
                <c:pt idx="124">
                  <c:v>312.2</c:v>
                </c:pt>
                <c:pt idx="125">
                  <c:v>316.8</c:v>
                </c:pt>
                <c:pt idx="126">
                  <c:v>321.60000000000002</c:v>
                </c:pt>
                <c:pt idx="127">
                  <c:v>326</c:v>
                </c:pt>
                <c:pt idx="128">
                  <c:v>330.8</c:v>
                </c:pt>
                <c:pt idx="129">
                  <c:v>335.2</c:v>
                </c:pt>
                <c:pt idx="130">
                  <c:v>339.6</c:v>
                </c:pt>
                <c:pt idx="131">
                  <c:v>344.4</c:v>
                </c:pt>
                <c:pt idx="132">
                  <c:v>348.8</c:v>
                </c:pt>
                <c:pt idx="133">
                  <c:v>353.6</c:v>
                </c:pt>
                <c:pt idx="134">
                  <c:v>358</c:v>
                </c:pt>
                <c:pt idx="135">
                  <c:v>362.8</c:v>
                </c:pt>
                <c:pt idx="136">
                  <c:v>367.2</c:v>
                </c:pt>
                <c:pt idx="137">
                  <c:v>372</c:v>
                </c:pt>
                <c:pt idx="138">
                  <c:v>376.4</c:v>
                </c:pt>
                <c:pt idx="139">
                  <c:v>381.2</c:v>
                </c:pt>
                <c:pt idx="140">
                  <c:v>385.8</c:v>
                </c:pt>
                <c:pt idx="141">
                  <c:v>390.6</c:v>
                </c:pt>
                <c:pt idx="142">
                  <c:v>395</c:v>
                </c:pt>
                <c:pt idx="143">
                  <c:v>399.4</c:v>
                </c:pt>
                <c:pt idx="144">
                  <c:v>408.6</c:v>
                </c:pt>
                <c:pt idx="145">
                  <c:v>417.8</c:v>
                </c:pt>
                <c:pt idx="146">
                  <c:v>427</c:v>
                </c:pt>
                <c:pt idx="147">
                  <c:v>435.6</c:v>
                </c:pt>
                <c:pt idx="148">
                  <c:v>444.8</c:v>
                </c:pt>
                <c:pt idx="149">
                  <c:v>454</c:v>
                </c:pt>
                <c:pt idx="150">
                  <c:v>463.2</c:v>
                </c:pt>
                <c:pt idx="151">
                  <c:v>472.4</c:v>
                </c:pt>
                <c:pt idx="152">
                  <c:v>481</c:v>
                </c:pt>
                <c:pt idx="153">
                  <c:v>490.2</c:v>
                </c:pt>
                <c:pt idx="154">
                  <c:v>499.4</c:v>
                </c:pt>
                <c:pt idx="155">
                  <c:v>508.2</c:v>
                </c:pt>
                <c:pt idx="156">
                  <c:v>517.4</c:v>
                </c:pt>
                <c:pt idx="157">
                  <c:v>526</c:v>
                </c:pt>
                <c:pt idx="158">
                  <c:v>534.4</c:v>
                </c:pt>
                <c:pt idx="159">
                  <c:v>542.79999999999995</c:v>
                </c:pt>
                <c:pt idx="160">
                  <c:v>551.4</c:v>
                </c:pt>
                <c:pt idx="161">
                  <c:v>559.79999999999995</c:v>
                </c:pt>
                <c:pt idx="162">
                  <c:v>568.4</c:v>
                </c:pt>
                <c:pt idx="163">
                  <c:v>577.20000000000005</c:v>
                </c:pt>
                <c:pt idx="164">
                  <c:v>585.6</c:v>
                </c:pt>
                <c:pt idx="165">
                  <c:v>594.20000000000005</c:v>
                </c:pt>
                <c:pt idx="166">
                  <c:v>602.6</c:v>
                </c:pt>
                <c:pt idx="167">
                  <c:v>611.20000000000005</c:v>
                </c:pt>
                <c:pt idx="168">
                  <c:v>619.6</c:v>
                </c:pt>
                <c:pt idx="169">
                  <c:v>628.20000000000005</c:v>
                </c:pt>
                <c:pt idx="170">
                  <c:v>637</c:v>
                </c:pt>
                <c:pt idx="171">
                  <c:v>645.4</c:v>
                </c:pt>
                <c:pt idx="172">
                  <c:v>654</c:v>
                </c:pt>
                <c:pt idx="173">
                  <c:v>662.4</c:v>
                </c:pt>
                <c:pt idx="174">
                  <c:v>671</c:v>
                </c:pt>
                <c:pt idx="175">
                  <c:v>679.4</c:v>
                </c:pt>
                <c:pt idx="176">
                  <c:v>688.2</c:v>
                </c:pt>
                <c:pt idx="177">
                  <c:v>696.8</c:v>
                </c:pt>
                <c:pt idx="178">
                  <c:v>705.2</c:v>
                </c:pt>
                <c:pt idx="179">
                  <c:v>713.8</c:v>
                </c:pt>
                <c:pt idx="180">
                  <c:v>722.2</c:v>
                </c:pt>
                <c:pt idx="181">
                  <c:v>730.8</c:v>
                </c:pt>
                <c:pt idx="182">
                  <c:v>739.2</c:v>
                </c:pt>
                <c:pt idx="183">
                  <c:v>748.2</c:v>
                </c:pt>
                <c:pt idx="184">
                  <c:v>756.6</c:v>
                </c:pt>
                <c:pt idx="185">
                  <c:v>765</c:v>
                </c:pt>
                <c:pt idx="186">
                  <c:v>773.4</c:v>
                </c:pt>
                <c:pt idx="187">
                  <c:v>781.8</c:v>
                </c:pt>
                <c:pt idx="188">
                  <c:v>790.4</c:v>
                </c:pt>
                <c:pt idx="189">
                  <c:v>798.8</c:v>
                </c:pt>
                <c:pt idx="190">
                  <c:v>815.4</c:v>
                </c:pt>
              </c:numCache>
            </c:numRef>
          </c:xVal>
          <c:yVal>
            <c:numRef>
              <c:f>'CPT20_CPT-T-13-5'!$B$9:$B$199</c:f>
              <c:numCache>
                <c:formatCode>General</c:formatCode>
                <c:ptCount val="191"/>
                <c:pt idx="0">
                  <c:v>13.1</c:v>
                </c:pt>
                <c:pt idx="1">
                  <c:v>13.3</c:v>
                </c:pt>
                <c:pt idx="2">
                  <c:v>13.2</c:v>
                </c:pt>
                <c:pt idx="3">
                  <c:v>13.2</c:v>
                </c:pt>
                <c:pt idx="4">
                  <c:v>13.2</c:v>
                </c:pt>
                <c:pt idx="5">
                  <c:v>13.2</c:v>
                </c:pt>
                <c:pt idx="6">
                  <c:v>13.2</c:v>
                </c:pt>
                <c:pt idx="7">
                  <c:v>13.1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12.8</c:v>
                </c:pt>
                <c:pt idx="12">
                  <c:v>12.9</c:v>
                </c:pt>
                <c:pt idx="13">
                  <c:v>13</c:v>
                </c:pt>
                <c:pt idx="14">
                  <c:v>12.8</c:v>
                </c:pt>
                <c:pt idx="15">
                  <c:v>12.8</c:v>
                </c:pt>
                <c:pt idx="16">
                  <c:v>12.7</c:v>
                </c:pt>
                <c:pt idx="17">
                  <c:v>12.7</c:v>
                </c:pt>
                <c:pt idx="18">
                  <c:v>12.6</c:v>
                </c:pt>
                <c:pt idx="19">
                  <c:v>12.5</c:v>
                </c:pt>
                <c:pt idx="20">
                  <c:v>12.6</c:v>
                </c:pt>
                <c:pt idx="21">
                  <c:v>12.4</c:v>
                </c:pt>
                <c:pt idx="22">
                  <c:v>12.6</c:v>
                </c:pt>
                <c:pt idx="23">
                  <c:v>12.5</c:v>
                </c:pt>
                <c:pt idx="24">
                  <c:v>12.6</c:v>
                </c:pt>
                <c:pt idx="25">
                  <c:v>12.5</c:v>
                </c:pt>
                <c:pt idx="26">
                  <c:v>12.3</c:v>
                </c:pt>
                <c:pt idx="27">
                  <c:v>12.5</c:v>
                </c:pt>
                <c:pt idx="28">
                  <c:v>12.4</c:v>
                </c:pt>
                <c:pt idx="29">
                  <c:v>12.4</c:v>
                </c:pt>
                <c:pt idx="30">
                  <c:v>12.4</c:v>
                </c:pt>
                <c:pt idx="31">
                  <c:v>12.4</c:v>
                </c:pt>
                <c:pt idx="32">
                  <c:v>12.4</c:v>
                </c:pt>
                <c:pt idx="33">
                  <c:v>12.3</c:v>
                </c:pt>
                <c:pt idx="34">
                  <c:v>12.3</c:v>
                </c:pt>
                <c:pt idx="35">
                  <c:v>12.3</c:v>
                </c:pt>
                <c:pt idx="36">
                  <c:v>12.3</c:v>
                </c:pt>
                <c:pt idx="37">
                  <c:v>12.3</c:v>
                </c:pt>
                <c:pt idx="38">
                  <c:v>12.3</c:v>
                </c:pt>
                <c:pt idx="39">
                  <c:v>12.3</c:v>
                </c:pt>
                <c:pt idx="40">
                  <c:v>12.3</c:v>
                </c:pt>
                <c:pt idx="41">
                  <c:v>12.3</c:v>
                </c:pt>
                <c:pt idx="42">
                  <c:v>12.3</c:v>
                </c:pt>
                <c:pt idx="43">
                  <c:v>12.3</c:v>
                </c:pt>
                <c:pt idx="44">
                  <c:v>12.2</c:v>
                </c:pt>
                <c:pt idx="45">
                  <c:v>12.2</c:v>
                </c:pt>
                <c:pt idx="46">
                  <c:v>12.2</c:v>
                </c:pt>
                <c:pt idx="47">
                  <c:v>12.3</c:v>
                </c:pt>
                <c:pt idx="48">
                  <c:v>12.1</c:v>
                </c:pt>
                <c:pt idx="49">
                  <c:v>12.1</c:v>
                </c:pt>
                <c:pt idx="50">
                  <c:v>12.1</c:v>
                </c:pt>
                <c:pt idx="51">
                  <c:v>12</c:v>
                </c:pt>
                <c:pt idx="52">
                  <c:v>11.9</c:v>
                </c:pt>
                <c:pt idx="53">
                  <c:v>12</c:v>
                </c:pt>
                <c:pt idx="54">
                  <c:v>12</c:v>
                </c:pt>
                <c:pt idx="55">
                  <c:v>11.9</c:v>
                </c:pt>
                <c:pt idx="56">
                  <c:v>12</c:v>
                </c:pt>
                <c:pt idx="57">
                  <c:v>11.9</c:v>
                </c:pt>
                <c:pt idx="58">
                  <c:v>11.9</c:v>
                </c:pt>
                <c:pt idx="59">
                  <c:v>12.1</c:v>
                </c:pt>
                <c:pt idx="60">
                  <c:v>12</c:v>
                </c:pt>
                <c:pt idx="61">
                  <c:v>12</c:v>
                </c:pt>
                <c:pt idx="62">
                  <c:v>11.9</c:v>
                </c:pt>
                <c:pt idx="63">
                  <c:v>12</c:v>
                </c:pt>
                <c:pt idx="64">
                  <c:v>12</c:v>
                </c:pt>
                <c:pt idx="65">
                  <c:v>11.9</c:v>
                </c:pt>
                <c:pt idx="66">
                  <c:v>12</c:v>
                </c:pt>
                <c:pt idx="67">
                  <c:v>12.1</c:v>
                </c:pt>
                <c:pt idx="68">
                  <c:v>11.9</c:v>
                </c:pt>
                <c:pt idx="69">
                  <c:v>12</c:v>
                </c:pt>
                <c:pt idx="70">
                  <c:v>11.9</c:v>
                </c:pt>
                <c:pt idx="71">
                  <c:v>12</c:v>
                </c:pt>
                <c:pt idx="72">
                  <c:v>12.1</c:v>
                </c:pt>
                <c:pt idx="73">
                  <c:v>12</c:v>
                </c:pt>
                <c:pt idx="74">
                  <c:v>12</c:v>
                </c:pt>
                <c:pt idx="75">
                  <c:v>11.9</c:v>
                </c:pt>
                <c:pt idx="76">
                  <c:v>12</c:v>
                </c:pt>
                <c:pt idx="77">
                  <c:v>11.9</c:v>
                </c:pt>
                <c:pt idx="78">
                  <c:v>12</c:v>
                </c:pt>
                <c:pt idx="79">
                  <c:v>11.9</c:v>
                </c:pt>
                <c:pt idx="80">
                  <c:v>11.9</c:v>
                </c:pt>
                <c:pt idx="81">
                  <c:v>11.9</c:v>
                </c:pt>
                <c:pt idx="82">
                  <c:v>12</c:v>
                </c:pt>
                <c:pt idx="83">
                  <c:v>11.9</c:v>
                </c:pt>
                <c:pt idx="84">
                  <c:v>11.9</c:v>
                </c:pt>
                <c:pt idx="85">
                  <c:v>11.8</c:v>
                </c:pt>
                <c:pt idx="86">
                  <c:v>12</c:v>
                </c:pt>
                <c:pt idx="87">
                  <c:v>12.1</c:v>
                </c:pt>
                <c:pt idx="88">
                  <c:v>12</c:v>
                </c:pt>
                <c:pt idx="89">
                  <c:v>11.9</c:v>
                </c:pt>
                <c:pt idx="90">
                  <c:v>12</c:v>
                </c:pt>
                <c:pt idx="91">
                  <c:v>12.1</c:v>
                </c:pt>
                <c:pt idx="92">
                  <c:v>12</c:v>
                </c:pt>
                <c:pt idx="93">
                  <c:v>11.9</c:v>
                </c:pt>
                <c:pt idx="94">
                  <c:v>11.8</c:v>
                </c:pt>
                <c:pt idx="95">
                  <c:v>11.9</c:v>
                </c:pt>
                <c:pt idx="96">
                  <c:v>11.9</c:v>
                </c:pt>
                <c:pt idx="97">
                  <c:v>11.8</c:v>
                </c:pt>
                <c:pt idx="98">
                  <c:v>11.9</c:v>
                </c:pt>
                <c:pt idx="99">
                  <c:v>12</c:v>
                </c:pt>
                <c:pt idx="100">
                  <c:v>11.9</c:v>
                </c:pt>
                <c:pt idx="101">
                  <c:v>12.1</c:v>
                </c:pt>
                <c:pt idx="102">
                  <c:v>12</c:v>
                </c:pt>
                <c:pt idx="103">
                  <c:v>12</c:v>
                </c:pt>
                <c:pt idx="104">
                  <c:v>11.9</c:v>
                </c:pt>
                <c:pt idx="105">
                  <c:v>12</c:v>
                </c:pt>
                <c:pt idx="106">
                  <c:v>11.9</c:v>
                </c:pt>
                <c:pt idx="107">
                  <c:v>12</c:v>
                </c:pt>
                <c:pt idx="108">
                  <c:v>12.1</c:v>
                </c:pt>
                <c:pt idx="109">
                  <c:v>11.9</c:v>
                </c:pt>
                <c:pt idx="110">
                  <c:v>12.2</c:v>
                </c:pt>
                <c:pt idx="111">
                  <c:v>12.1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12.1</c:v>
                </c:pt>
                <c:pt idx="116">
                  <c:v>12</c:v>
                </c:pt>
                <c:pt idx="117">
                  <c:v>12</c:v>
                </c:pt>
                <c:pt idx="118">
                  <c:v>12.1</c:v>
                </c:pt>
                <c:pt idx="119">
                  <c:v>12.1</c:v>
                </c:pt>
                <c:pt idx="120">
                  <c:v>12.1</c:v>
                </c:pt>
                <c:pt idx="121">
                  <c:v>12</c:v>
                </c:pt>
                <c:pt idx="122">
                  <c:v>12.1</c:v>
                </c:pt>
                <c:pt idx="123">
                  <c:v>12</c:v>
                </c:pt>
                <c:pt idx="124">
                  <c:v>12</c:v>
                </c:pt>
                <c:pt idx="125">
                  <c:v>11.9</c:v>
                </c:pt>
                <c:pt idx="126">
                  <c:v>11.9</c:v>
                </c:pt>
                <c:pt idx="127">
                  <c:v>11.9</c:v>
                </c:pt>
                <c:pt idx="128">
                  <c:v>12.1</c:v>
                </c:pt>
                <c:pt idx="129">
                  <c:v>12</c:v>
                </c:pt>
                <c:pt idx="130">
                  <c:v>12.2</c:v>
                </c:pt>
                <c:pt idx="131">
                  <c:v>12.1</c:v>
                </c:pt>
                <c:pt idx="132">
                  <c:v>12.1</c:v>
                </c:pt>
                <c:pt idx="133">
                  <c:v>12.2</c:v>
                </c:pt>
                <c:pt idx="134">
                  <c:v>12.1</c:v>
                </c:pt>
                <c:pt idx="135">
                  <c:v>12.1</c:v>
                </c:pt>
                <c:pt idx="136">
                  <c:v>12.1</c:v>
                </c:pt>
                <c:pt idx="137">
                  <c:v>12.2</c:v>
                </c:pt>
                <c:pt idx="138">
                  <c:v>12.1</c:v>
                </c:pt>
                <c:pt idx="139">
                  <c:v>12.1</c:v>
                </c:pt>
                <c:pt idx="140">
                  <c:v>12.3</c:v>
                </c:pt>
                <c:pt idx="141">
                  <c:v>12.2</c:v>
                </c:pt>
                <c:pt idx="142">
                  <c:v>12.1</c:v>
                </c:pt>
                <c:pt idx="143">
                  <c:v>12.2</c:v>
                </c:pt>
                <c:pt idx="144">
                  <c:v>12.2</c:v>
                </c:pt>
                <c:pt idx="145">
                  <c:v>12.1</c:v>
                </c:pt>
                <c:pt idx="146">
                  <c:v>12.1</c:v>
                </c:pt>
                <c:pt idx="147">
                  <c:v>11.9</c:v>
                </c:pt>
                <c:pt idx="148">
                  <c:v>12.1</c:v>
                </c:pt>
                <c:pt idx="149">
                  <c:v>12.2</c:v>
                </c:pt>
                <c:pt idx="150">
                  <c:v>12.2</c:v>
                </c:pt>
                <c:pt idx="151">
                  <c:v>12.3</c:v>
                </c:pt>
                <c:pt idx="152">
                  <c:v>12.1</c:v>
                </c:pt>
                <c:pt idx="153">
                  <c:v>12.2</c:v>
                </c:pt>
                <c:pt idx="154">
                  <c:v>12.3</c:v>
                </c:pt>
                <c:pt idx="155">
                  <c:v>12.5</c:v>
                </c:pt>
                <c:pt idx="156">
                  <c:v>12.4</c:v>
                </c:pt>
                <c:pt idx="157">
                  <c:v>12.3</c:v>
                </c:pt>
                <c:pt idx="158">
                  <c:v>12.2</c:v>
                </c:pt>
                <c:pt idx="159">
                  <c:v>12.2</c:v>
                </c:pt>
                <c:pt idx="160">
                  <c:v>12.2</c:v>
                </c:pt>
                <c:pt idx="161">
                  <c:v>12.2</c:v>
                </c:pt>
                <c:pt idx="162">
                  <c:v>12</c:v>
                </c:pt>
                <c:pt idx="163">
                  <c:v>12.2</c:v>
                </c:pt>
                <c:pt idx="164">
                  <c:v>12.3</c:v>
                </c:pt>
                <c:pt idx="165">
                  <c:v>12.3</c:v>
                </c:pt>
                <c:pt idx="166">
                  <c:v>12.3</c:v>
                </c:pt>
                <c:pt idx="167">
                  <c:v>12.3</c:v>
                </c:pt>
                <c:pt idx="168">
                  <c:v>12.4</c:v>
                </c:pt>
                <c:pt idx="169">
                  <c:v>12.4</c:v>
                </c:pt>
                <c:pt idx="170">
                  <c:v>12.4</c:v>
                </c:pt>
                <c:pt idx="171">
                  <c:v>12.2</c:v>
                </c:pt>
                <c:pt idx="172">
                  <c:v>12.3</c:v>
                </c:pt>
                <c:pt idx="173">
                  <c:v>12.3</c:v>
                </c:pt>
                <c:pt idx="174">
                  <c:v>12.5</c:v>
                </c:pt>
                <c:pt idx="175">
                  <c:v>12.4</c:v>
                </c:pt>
                <c:pt idx="176">
                  <c:v>12.4</c:v>
                </c:pt>
                <c:pt idx="177">
                  <c:v>12.4</c:v>
                </c:pt>
                <c:pt idx="178">
                  <c:v>12.3</c:v>
                </c:pt>
                <c:pt idx="179">
                  <c:v>12.5</c:v>
                </c:pt>
                <c:pt idx="180">
                  <c:v>12.4</c:v>
                </c:pt>
                <c:pt idx="181">
                  <c:v>12.3</c:v>
                </c:pt>
                <c:pt idx="182">
                  <c:v>12.4</c:v>
                </c:pt>
                <c:pt idx="183">
                  <c:v>12.4</c:v>
                </c:pt>
                <c:pt idx="184">
                  <c:v>12.5</c:v>
                </c:pt>
                <c:pt idx="185">
                  <c:v>12.4</c:v>
                </c:pt>
                <c:pt idx="186">
                  <c:v>12.5</c:v>
                </c:pt>
                <c:pt idx="187">
                  <c:v>12.5</c:v>
                </c:pt>
                <c:pt idx="188">
                  <c:v>12.3</c:v>
                </c:pt>
                <c:pt idx="189">
                  <c:v>12.5</c:v>
                </c:pt>
                <c:pt idx="190">
                  <c:v>12.7</c:v>
                </c:pt>
              </c:numCache>
            </c:numRef>
          </c:yVal>
          <c:smooth val="1"/>
        </c:ser>
        <c:axId val="112827776"/>
        <c:axId val="113308800"/>
      </c:scatterChart>
      <c:valAx>
        <c:axId val="11282777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113308800"/>
        <c:crossesAt val="-15"/>
        <c:crossBetween val="midCat"/>
      </c:valAx>
      <c:valAx>
        <c:axId val="113308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112827776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893"/>
          <c:y val="0.1177976821665212"/>
          <c:w val="0.22266666666666668"/>
          <c:h val="6.9084673871353933E-2"/>
        </c:manualLayout>
      </c:layout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6404199475"/>
          <c:y val="0.17288043781761367"/>
          <c:w val="0.77356014873140233"/>
          <c:h val="0.49513318813871665"/>
        </c:manualLayout>
      </c:layout>
      <c:scatterChart>
        <c:scatterStyle val="smoothMarker"/>
        <c:ser>
          <c:idx val="0"/>
          <c:order val="0"/>
          <c:tx>
            <c:strRef>
              <c:f>'CPT20_CPT-T-13-5'!$A$6:$C$6</c:f>
              <c:strCache>
                <c:ptCount val="1"/>
                <c:pt idx="0">
                  <c:v>Depth 3.0 m</c:v>
                </c:pt>
              </c:strCache>
            </c:strRef>
          </c:tx>
          <c:marker>
            <c:symbol val="none"/>
          </c:marker>
          <c:xVal>
            <c:numRef>
              <c:f>'CPT20_CPT-T-13-5'!$A$9:$A$199</c:f>
              <c:numCache>
                <c:formatCode>General</c:formatCode>
                <c:ptCount val="191"/>
                <c:pt idx="0">
                  <c:v>1.4</c:v>
                </c:pt>
                <c:pt idx="1">
                  <c:v>2.4</c:v>
                </c:pt>
                <c:pt idx="2">
                  <c:v>3.6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9.1999999999999993</c:v>
                </c:pt>
                <c:pt idx="7">
                  <c:v>10.4</c:v>
                </c:pt>
                <c:pt idx="8">
                  <c:v>11.2</c:v>
                </c:pt>
                <c:pt idx="9">
                  <c:v>13</c:v>
                </c:pt>
                <c:pt idx="10">
                  <c:v>14.2</c:v>
                </c:pt>
                <c:pt idx="11">
                  <c:v>15.4</c:v>
                </c:pt>
                <c:pt idx="12">
                  <c:v>17</c:v>
                </c:pt>
                <c:pt idx="13">
                  <c:v>18.399999999999999</c:v>
                </c:pt>
                <c:pt idx="14">
                  <c:v>20</c:v>
                </c:pt>
                <c:pt idx="15">
                  <c:v>21.4</c:v>
                </c:pt>
                <c:pt idx="16">
                  <c:v>22.8</c:v>
                </c:pt>
                <c:pt idx="17">
                  <c:v>24.8</c:v>
                </c:pt>
                <c:pt idx="18">
                  <c:v>26.2</c:v>
                </c:pt>
                <c:pt idx="19">
                  <c:v>27.6</c:v>
                </c:pt>
                <c:pt idx="20">
                  <c:v>29.2</c:v>
                </c:pt>
                <c:pt idx="21">
                  <c:v>30.6</c:v>
                </c:pt>
                <c:pt idx="22">
                  <c:v>32</c:v>
                </c:pt>
                <c:pt idx="23">
                  <c:v>34</c:v>
                </c:pt>
                <c:pt idx="24">
                  <c:v>35.4</c:v>
                </c:pt>
                <c:pt idx="25">
                  <c:v>36.799999999999997</c:v>
                </c:pt>
                <c:pt idx="26">
                  <c:v>38.4</c:v>
                </c:pt>
                <c:pt idx="27">
                  <c:v>39.799999999999997</c:v>
                </c:pt>
                <c:pt idx="28">
                  <c:v>41.4</c:v>
                </c:pt>
                <c:pt idx="29">
                  <c:v>42.8</c:v>
                </c:pt>
                <c:pt idx="30">
                  <c:v>44.6</c:v>
                </c:pt>
                <c:pt idx="31">
                  <c:v>46.2</c:v>
                </c:pt>
                <c:pt idx="32">
                  <c:v>47.6</c:v>
                </c:pt>
                <c:pt idx="33">
                  <c:v>49</c:v>
                </c:pt>
                <c:pt idx="34">
                  <c:v>50.6</c:v>
                </c:pt>
                <c:pt idx="35">
                  <c:v>52</c:v>
                </c:pt>
                <c:pt idx="36">
                  <c:v>53.8</c:v>
                </c:pt>
                <c:pt idx="37">
                  <c:v>55.4</c:v>
                </c:pt>
                <c:pt idx="38">
                  <c:v>56.8</c:v>
                </c:pt>
                <c:pt idx="39">
                  <c:v>58.4</c:v>
                </c:pt>
                <c:pt idx="40">
                  <c:v>59.8</c:v>
                </c:pt>
                <c:pt idx="41">
                  <c:v>61.2</c:v>
                </c:pt>
                <c:pt idx="42">
                  <c:v>63.2</c:v>
                </c:pt>
                <c:pt idx="43">
                  <c:v>64.599999999999994</c:v>
                </c:pt>
                <c:pt idx="44">
                  <c:v>66</c:v>
                </c:pt>
                <c:pt idx="45">
                  <c:v>67.599999999999994</c:v>
                </c:pt>
                <c:pt idx="46">
                  <c:v>69</c:v>
                </c:pt>
                <c:pt idx="47">
                  <c:v>70.400000000000006</c:v>
                </c:pt>
                <c:pt idx="48">
                  <c:v>72</c:v>
                </c:pt>
                <c:pt idx="49">
                  <c:v>73.8</c:v>
                </c:pt>
                <c:pt idx="50">
                  <c:v>75.2</c:v>
                </c:pt>
                <c:pt idx="51">
                  <c:v>76.8</c:v>
                </c:pt>
                <c:pt idx="52">
                  <c:v>78.2</c:v>
                </c:pt>
                <c:pt idx="53">
                  <c:v>79.8</c:v>
                </c:pt>
                <c:pt idx="54">
                  <c:v>81.2</c:v>
                </c:pt>
                <c:pt idx="55">
                  <c:v>83</c:v>
                </c:pt>
                <c:pt idx="56">
                  <c:v>84.6</c:v>
                </c:pt>
                <c:pt idx="57">
                  <c:v>86</c:v>
                </c:pt>
                <c:pt idx="58">
                  <c:v>87.4</c:v>
                </c:pt>
                <c:pt idx="59">
                  <c:v>89</c:v>
                </c:pt>
                <c:pt idx="60">
                  <c:v>90.4</c:v>
                </c:pt>
                <c:pt idx="61">
                  <c:v>92.2</c:v>
                </c:pt>
                <c:pt idx="62">
                  <c:v>93.8</c:v>
                </c:pt>
                <c:pt idx="63">
                  <c:v>95.2</c:v>
                </c:pt>
                <c:pt idx="64">
                  <c:v>96.6</c:v>
                </c:pt>
                <c:pt idx="65">
                  <c:v>98.2</c:v>
                </c:pt>
                <c:pt idx="66">
                  <c:v>99.6</c:v>
                </c:pt>
                <c:pt idx="67">
                  <c:v>103</c:v>
                </c:pt>
                <c:pt idx="68">
                  <c:v>106</c:v>
                </c:pt>
                <c:pt idx="69">
                  <c:v>108.8</c:v>
                </c:pt>
                <c:pt idx="70">
                  <c:v>111.8</c:v>
                </c:pt>
                <c:pt idx="71">
                  <c:v>114.4</c:v>
                </c:pt>
                <c:pt idx="72">
                  <c:v>117.4</c:v>
                </c:pt>
                <c:pt idx="73">
                  <c:v>120.4</c:v>
                </c:pt>
                <c:pt idx="74">
                  <c:v>123.6</c:v>
                </c:pt>
                <c:pt idx="75">
                  <c:v>126.6</c:v>
                </c:pt>
                <c:pt idx="76">
                  <c:v>129.6</c:v>
                </c:pt>
                <c:pt idx="77">
                  <c:v>132.80000000000001</c:v>
                </c:pt>
                <c:pt idx="78">
                  <c:v>135.80000000000001</c:v>
                </c:pt>
                <c:pt idx="79">
                  <c:v>138.80000000000001</c:v>
                </c:pt>
                <c:pt idx="80">
                  <c:v>142</c:v>
                </c:pt>
                <c:pt idx="81">
                  <c:v>145</c:v>
                </c:pt>
                <c:pt idx="82">
                  <c:v>148</c:v>
                </c:pt>
                <c:pt idx="83">
                  <c:v>151</c:v>
                </c:pt>
                <c:pt idx="84">
                  <c:v>154.19999999999999</c:v>
                </c:pt>
                <c:pt idx="85">
                  <c:v>157.19999999999999</c:v>
                </c:pt>
                <c:pt idx="86">
                  <c:v>160.19999999999999</c:v>
                </c:pt>
                <c:pt idx="87">
                  <c:v>163.4</c:v>
                </c:pt>
                <c:pt idx="88">
                  <c:v>166.4</c:v>
                </c:pt>
                <c:pt idx="89">
                  <c:v>169.4</c:v>
                </c:pt>
                <c:pt idx="90">
                  <c:v>172</c:v>
                </c:pt>
                <c:pt idx="91">
                  <c:v>175</c:v>
                </c:pt>
                <c:pt idx="92">
                  <c:v>177.8</c:v>
                </c:pt>
                <c:pt idx="93">
                  <c:v>180.8</c:v>
                </c:pt>
                <c:pt idx="94">
                  <c:v>183.4</c:v>
                </c:pt>
                <c:pt idx="95">
                  <c:v>186.4</c:v>
                </c:pt>
                <c:pt idx="96">
                  <c:v>189.4</c:v>
                </c:pt>
                <c:pt idx="97">
                  <c:v>192</c:v>
                </c:pt>
                <c:pt idx="98">
                  <c:v>194.8</c:v>
                </c:pt>
                <c:pt idx="99">
                  <c:v>197.8</c:v>
                </c:pt>
                <c:pt idx="100">
                  <c:v>201.8</c:v>
                </c:pt>
                <c:pt idx="101">
                  <c:v>206.4</c:v>
                </c:pt>
                <c:pt idx="102">
                  <c:v>210.8</c:v>
                </c:pt>
                <c:pt idx="103">
                  <c:v>215.6</c:v>
                </c:pt>
                <c:pt idx="104">
                  <c:v>220</c:v>
                </c:pt>
                <c:pt idx="105">
                  <c:v>224.8</c:v>
                </c:pt>
                <c:pt idx="106">
                  <c:v>229.2</c:v>
                </c:pt>
                <c:pt idx="107">
                  <c:v>234</c:v>
                </c:pt>
                <c:pt idx="108">
                  <c:v>238.4</c:v>
                </c:pt>
                <c:pt idx="109">
                  <c:v>243.2</c:v>
                </c:pt>
                <c:pt idx="110">
                  <c:v>247.6</c:v>
                </c:pt>
                <c:pt idx="111">
                  <c:v>252.4</c:v>
                </c:pt>
                <c:pt idx="112">
                  <c:v>256.8</c:v>
                </c:pt>
                <c:pt idx="113">
                  <c:v>261.60000000000002</c:v>
                </c:pt>
                <c:pt idx="114">
                  <c:v>266.2</c:v>
                </c:pt>
                <c:pt idx="115">
                  <c:v>271</c:v>
                </c:pt>
                <c:pt idx="116">
                  <c:v>275.39999999999998</c:v>
                </c:pt>
                <c:pt idx="117">
                  <c:v>279.8</c:v>
                </c:pt>
                <c:pt idx="118">
                  <c:v>284.60000000000002</c:v>
                </c:pt>
                <c:pt idx="119">
                  <c:v>289</c:v>
                </c:pt>
                <c:pt idx="120">
                  <c:v>293.8</c:v>
                </c:pt>
                <c:pt idx="121">
                  <c:v>298.2</c:v>
                </c:pt>
                <c:pt idx="122">
                  <c:v>303</c:v>
                </c:pt>
                <c:pt idx="123">
                  <c:v>307.39999999999998</c:v>
                </c:pt>
                <c:pt idx="124">
                  <c:v>312.2</c:v>
                </c:pt>
                <c:pt idx="125">
                  <c:v>316.8</c:v>
                </c:pt>
                <c:pt idx="126">
                  <c:v>321.60000000000002</c:v>
                </c:pt>
                <c:pt idx="127">
                  <c:v>326</c:v>
                </c:pt>
                <c:pt idx="128">
                  <c:v>330.8</c:v>
                </c:pt>
                <c:pt idx="129">
                  <c:v>335.2</c:v>
                </c:pt>
                <c:pt idx="130">
                  <c:v>339.6</c:v>
                </c:pt>
                <c:pt idx="131">
                  <c:v>344.4</c:v>
                </c:pt>
                <c:pt idx="132">
                  <c:v>348.8</c:v>
                </c:pt>
                <c:pt idx="133">
                  <c:v>353.6</c:v>
                </c:pt>
                <c:pt idx="134">
                  <c:v>358</c:v>
                </c:pt>
                <c:pt idx="135">
                  <c:v>362.8</c:v>
                </c:pt>
                <c:pt idx="136">
                  <c:v>367.2</c:v>
                </c:pt>
                <c:pt idx="137">
                  <c:v>372</c:v>
                </c:pt>
                <c:pt idx="138">
                  <c:v>376.4</c:v>
                </c:pt>
                <c:pt idx="139">
                  <c:v>381.2</c:v>
                </c:pt>
                <c:pt idx="140">
                  <c:v>385.8</c:v>
                </c:pt>
                <c:pt idx="141">
                  <c:v>390.6</c:v>
                </c:pt>
                <c:pt idx="142">
                  <c:v>395</c:v>
                </c:pt>
                <c:pt idx="143">
                  <c:v>399.4</c:v>
                </c:pt>
                <c:pt idx="144">
                  <c:v>408.6</c:v>
                </c:pt>
                <c:pt idx="145">
                  <c:v>417.8</c:v>
                </c:pt>
                <c:pt idx="146">
                  <c:v>427</c:v>
                </c:pt>
                <c:pt idx="147">
                  <c:v>435.6</c:v>
                </c:pt>
                <c:pt idx="148">
                  <c:v>444.8</c:v>
                </c:pt>
                <c:pt idx="149">
                  <c:v>454</c:v>
                </c:pt>
                <c:pt idx="150">
                  <c:v>463.2</c:v>
                </c:pt>
                <c:pt idx="151">
                  <c:v>472.4</c:v>
                </c:pt>
                <c:pt idx="152">
                  <c:v>481</c:v>
                </c:pt>
                <c:pt idx="153">
                  <c:v>490.2</c:v>
                </c:pt>
                <c:pt idx="154">
                  <c:v>499.4</c:v>
                </c:pt>
                <c:pt idx="155">
                  <c:v>508.2</c:v>
                </c:pt>
                <c:pt idx="156">
                  <c:v>517.4</c:v>
                </c:pt>
                <c:pt idx="157">
                  <c:v>526</c:v>
                </c:pt>
                <c:pt idx="158">
                  <c:v>534.4</c:v>
                </c:pt>
                <c:pt idx="159">
                  <c:v>542.79999999999995</c:v>
                </c:pt>
                <c:pt idx="160">
                  <c:v>551.4</c:v>
                </c:pt>
                <c:pt idx="161">
                  <c:v>559.79999999999995</c:v>
                </c:pt>
                <c:pt idx="162">
                  <c:v>568.4</c:v>
                </c:pt>
                <c:pt idx="163">
                  <c:v>577.20000000000005</c:v>
                </c:pt>
                <c:pt idx="164">
                  <c:v>585.6</c:v>
                </c:pt>
                <c:pt idx="165">
                  <c:v>594.20000000000005</c:v>
                </c:pt>
                <c:pt idx="166">
                  <c:v>602.6</c:v>
                </c:pt>
                <c:pt idx="167">
                  <c:v>611.20000000000005</c:v>
                </c:pt>
                <c:pt idx="168">
                  <c:v>619.6</c:v>
                </c:pt>
                <c:pt idx="169">
                  <c:v>628.20000000000005</c:v>
                </c:pt>
                <c:pt idx="170">
                  <c:v>637</c:v>
                </c:pt>
                <c:pt idx="171">
                  <c:v>645.4</c:v>
                </c:pt>
                <c:pt idx="172">
                  <c:v>654</c:v>
                </c:pt>
                <c:pt idx="173">
                  <c:v>662.4</c:v>
                </c:pt>
                <c:pt idx="174">
                  <c:v>671</c:v>
                </c:pt>
                <c:pt idx="175">
                  <c:v>679.4</c:v>
                </c:pt>
                <c:pt idx="176">
                  <c:v>688.2</c:v>
                </c:pt>
                <c:pt idx="177">
                  <c:v>696.8</c:v>
                </c:pt>
                <c:pt idx="178">
                  <c:v>705.2</c:v>
                </c:pt>
                <c:pt idx="179">
                  <c:v>713.8</c:v>
                </c:pt>
                <c:pt idx="180">
                  <c:v>722.2</c:v>
                </c:pt>
                <c:pt idx="181">
                  <c:v>730.8</c:v>
                </c:pt>
                <c:pt idx="182">
                  <c:v>739.2</c:v>
                </c:pt>
                <c:pt idx="183">
                  <c:v>748.2</c:v>
                </c:pt>
                <c:pt idx="184">
                  <c:v>756.6</c:v>
                </c:pt>
                <c:pt idx="185">
                  <c:v>765</c:v>
                </c:pt>
                <c:pt idx="186">
                  <c:v>773.4</c:v>
                </c:pt>
                <c:pt idx="187">
                  <c:v>781.8</c:v>
                </c:pt>
                <c:pt idx="188">
                  <c:v>790.4</c:v>
                </c:pt>
                <c:pt idx="189">
                  <c:v>798.8</c:v>
                </c:pt>
                <c:pt idx="190">
                  <c:v>815.4</c:v>
                </c:pt>
              </c:numCache>
            </c:numRef>
          </c:xVal>
          <c:yVal>
            <c:numRef>
              <c:f>'CPT20_CPT-T-13-5'!$C$9:$C$199</c:f>
              <c:numCache>
                <c:formatCode>0.00</c:formatCode>
                <c:ptCount val="191"/>
                <c:pt idx="0">
                  <c:v>1.3352835948688413</c:v>
                </c:pt>
                <c:pt idx="1">
                  <c:v>1.3556696039508085</c:v>
                </c:pt>
                <c:pt idx="2">
                  <c:v>1.3454765994098248</c:v>
                </c:pt>
                <c:pt idx="3">
                  <c:v>1.3454765994098248</c:v>
                </c:pt>
                <c:pt idx="4">
                  <c:v>1.3454765994098248</c:v>
                </c:pt>
                <c:pt idx="5">
                  <c:v>1.3454765994098248</c:v>
                </c:pt>
                <c:pt idx="6">
                  <c:v>1.3454765994098248</c:v>
                </c:pt>
                <c:pt idx="7">
                  <c:v>1.3352835948688413</c:v>
                </c:pt>
                <c:pt idx="8">
                  <c:v>1.3250905903278578</c:v>
                </c:pt>
                <c:pt idx="9">
                  <c:v>1.3250905903278578</c:v>
                </c:pt>
                <c:pt idx="10">
                  <c:v>1.3250905903278578</c:v>
                </c:pt>
                <c:pt idx="11">
                  <c:v>1.3047045812458908</c:v>
                </c:pt>
                <c:pt idx="12">
                  <c:v>1.3148975857868743</c:v>
                </c:pt>
                <c:pt idx="13">
                  <c:v>1.3250905903278578</c:v>
                </c:pt>
                <c:pt idx="14">
                  <c:v>1.3047045812458908</c:v>
                </c:pt>
                <c:pt idx="15">
                  <c:v>1.3047045812458908</c:v>
                </c:pt>
                <c:pt idx="16">
                  <c:v>1.2945115767049074</c:v>
                </c:pt>
                <c:pt idx="17">
                  <c:v>1.2945115767049074</c:v>
                </c:pt>
                <c:pt idx="18">
                  <c:v>1.2843185721639239</c:v>
                </c:pt>
                <c:pt idx="19">
                  <c:v>1.2741255676229404</c:v>
                </c:pt>
                <c:pt idx="20">
                  <c:v>1.2843185721639239</c:v>
                </c:pt>
                <c:pt idx="21">
                  <c:v>1.2639325630819569</c:v>
                </c:pt>
                <c:pt idx="22">
                  <c:v>1.2843185721639239</c:v>
                </c:pt>
                <c:pt idx="23">
                  <c:v>1.2741255676229404</c:v>
                </c:pt>
                <c:pt idx="24">
                  <c:v>1.2843185721639239</c:v>
                </c:pt>
                <c:pt idx="25">
                  <c:v>1.2741255676229404</c:v>
                </c:pt>
                <c:pt idx="26">
                  <c:v>1.2537395585409734</c:v>
                </c:pt>
                <c:pt idx="27">
                  <c:v>1.2741255676229404</c:v>
                </c:pt>
                <c:pt idx="28">
                  <c:v>1.2639325630819569</c:v>
                </c:pt>
                <c:pt idx="29">
                  <c:v>1.2639325630819569</c:v>
                </c:pt>
                <c:pt idx="30">
                  <c:v>1.2639325630819569</c:v>
                </c:pt>
                <c:pt idx="31">
                  <c:v>1.2639325630819569</c:v>
                </c:pt>
                <c:pt idx="32">
                  <c:v>1.2639325630819569</c:v>
                </c:pt>
                <c:pt idx="33">
                  <c:v>1.2537395585409734</c:v>
                </c:pt>
                <c:pt idx="34">
                  <c:v>1.2537395585409734</c:v>
                </c:pt>
                <c:pt idx="35">
                  <c:v>1.2537395585409734</c:v>
                </c:pt>
                <c:pt idx="36">
                  <c:v>1.2537395585409734</c:v>
                </c:pt>
                <c:pt idx="37">
                  <c:v>1.2537395585409734</c:v>
                </c:pt>
                <c:pt idx="38">
                  <c:v>1.2537395585409734</c:v>
                </c:pt>
                <c:pt idx="39">
                  <c:v>1.2537395585409734</c:v>
                </c:pt>
                <c:pt idx="40">
                  <c:v>1.2537395585409734</c:v>
                </c:pt>
                <c:pt idx="41">
                  <c:v>1.2537395585409734</c:v>
                </c:pt>
                <c:pt idx="42">
                  <c:v>1.2537395585409734</c:v>
                </c:pt>
                <c:pt idx="43">
                  <c:v>1.2537395585409734</c:v>
                </c:pt>
                <c:pt idx="44">
                  <c:v>1.2435465539999897</c:v>
                </c:pt>
                <c:pt idx="45">
                  <c:v>1.2435465539999897</c:v>
                </c:pt>
                <c:pt idx="46">
                  <c:v>1.2435465539999897</c:v>
                </c:pt>
                <c:pt idx="47">
                  <c:v>1.2537395585409734</c:v>
                </c:pt>
                <c:pt idx="48">
                  <c:v>1.2333535494590062</c:v>
                </c:pt>
                <c:pt idx="49">
                  <c:v>1.2333535494590062</c:v>
                </c:pt>
                <c:pt idx="50">
                  <c:v>1.2333535494590062</c:v>
                </c:pt>
                <c:pt idx="51">
                  <c:v>1.2231605449180227</c:v>
                </c:pt>
                <c:pt idx="52">
                  <c:v>1.2129675403770392</c:v>
                </c:pt>
                <c:pt idx="53">
                  <c:v>1.2231605449180227</c:v>
                </c:pt>
                <c:pt idx="54">
                  <c:v>1.2231605449180227</c:v>
                </c:pt>
                <c:pt idx="55">
                  <c:v>1.2129675403770392</c:v>
                </c:pt>
                <c:pt idx="56">
                  <c:v>1.2231605449180227</c:v>
                </c:pt>
                <c:pt idx="57">
                  <c:v>1.2129675403770392</c:v>
                </c:pt>
                <c:pt idx="58">
                  <c:v>1.2129675403770392</c:v>
                </c:pt>
                <c:pt idx="59">
                  <c:v>1.2333535494590062</c:v>
                </c:pt>
                <c:pt idx="60">
                  <c:v>1.2231605449180227</c:v>
                </c:pt>
                <c:pt idx="61">
                  <c:v>1.2231605449180227</c:v>
                </c:pt>
                <c:pt idx="62">
                  <c:v>1.2129675403770392</c:v>
                </c:pt>
                <c:pt idx="63">
                  <c:v>1.2231605449180227</c:v>
                </c:pt>
                <c:pt idx="64">
                  <c:v>1.2231605449180227</c:v>
                </c:pt>
                <c:pt idx="65">
                  <c:v>1.2129675403770392</c:v>
                </c:pt>
                <c:pt idx="66">
                  <c:v>1.2231605449180227</c:v>
                </c:pt>
                <c:pt idx="67">
                  <c:v>1.2333535494590062</c:v>
                </c:pt>
                <c:pt idx="68">
                  <c:v>1.2129675403770392</c:v>
                </c:pt>
                <c:pt idx="69">
                  <c:v>1.2231605449180227</c:v>
                </c:pt>
                <c:pt idx="70">
                  <c:v>1.2129675403770392</c:v>
                </c:pt>
                <c:pt idx="71">
                  <c:v>1.2231605449180227</c:v>
                </c:pt>
                <c:pt idx="72">
                  <c:v>1.2333535494590062</c:v>
                </c:pt>
                <c:pt idx="73">
                  <c:v>1.2231605449180227</c:v>
                </c:pt>
                <c:pt idx="74">
                  <c:v>1.2231605449180227</c:v>
                </c:pt>
                <c:pt idx="75">
                  <c:v>1.2129675403770392</c:v>
                </c:pt>
                <c:pt idx="76">
                  <c:v>1.2231605449180227</c:v>
                </c:pt>
                <c:pt idx="77">
                  <c:v>1.2129675403770392</c:v>
                </c:pt>
                <c:pt idx="78">
                  <c:v>1.2231605449180227</c:v>
                </c:pt>
                <c:pt idx="79">
                  <c:v>1.2129675403770392</c:v>
                </c:pt>
                <c:pt idx="80">
                  <c:v>1.2129675403770392</c:v>
                </c:pt>
                <c:pt idx="81">
                  <c:v>1.2129675403770392</c:v>
                </c:pt>
                <c:pt idx="82">
                  <c:v>1.2231605449180227</c:v>
                </c:pt>
                <c:pt idx="83">
                  <c:v>1.2129675403770392</c:v>
                </c:pt>
                <c:pt idx="84">
                  <c:v>1.2129675403770392</c:v>
                </c:pt>
                <c:pt idx="85">
                  <c:v>1.2027745358360558</c:v>
                </c:pt>
                <c:pt idx="86">
                  <c:v>1.2231605449180227</c:v>
                </c:pt>
                <c:pt idx="87">
                  <c:v>1.2333535494590062</c:v>
                </c:pt>
                <c:pt idx="88">
                  <c:v>1.2231605449180227</c:v>
                </c:pt>
                <c:pt idx="89">
                  <c:v>1.2129675403770392</c:v>
                </c:pt>
                <c:pt idx="90">
                  <c:v>1.2231605449180227</c:v>
                </c:pt>
                <c:pt idx="91">
                  <c:v>1.2333535494590062</c:v>
                </c:pt>
                <c:pt idx="92">
                  <c:v>1.2231605449180227</c:v>
                </c:pt>
                <c:pt idx="93">
                  <c:v>1.2129675403770392</c:v>
                </c:pt>
                <c:pt idx="94">
                  <c:v>1.2027745358360558</c:v>
                </c:pt>
                <c:pt idx="95">
                  <c:v>1.2129675403770392</c:v>
                </c:pt>
                <c:pt idx="96">
                  <c:v>1.2129675403770392</c:v>
                </c:pt>
                <c:pt idx="97">
                  <c:v>1.2027745358360558</c:v>
                </c:pt>
                <c:pt idx="98">
                  <c:v>1.2129675403770392</c:v>
                </c:pt>
                <c:pt idx="99">
                  <c:v>1.2231605449180227</c:v>
                </c:pt>
                <c:pt idx="100">
                  <c:v>1.2129675403770392</c:v>
                </c:pt>
                <c:pt idx="101">
                  <c:v>1.2333535494590062</c:v>
                </c:pt>
                <c:pt idx="102">
                  <c:v>1.2231605449180227</c:v>
                </c:pt>
                <c:pt idx="103">
                  <c:v>1.2231605449180227</c:v>
                </c:pt>
                <c:pt idx="104">
                  <c:v>1.2129675403770392</c:v>
                </c:pt>
                <c:pt idx="105">
                  <c:v>1.2231605449180227</c:v>
                </c:pt>
                <c:pt idx="106">
                  <c:v>1.2129675403770392</c:v>
                </c:pt>
                <c:pt idx="107">
                  <c:v>1.2231605449180227</c:v>
                </c:pt>
                <c:pt idx="108">
                  <c:v>1.2333535494590062</c:v>
                </c:pt>
                <c:pt idx="109">
                  <c:v>1.2129675403770392</c:v>
                </c:pt>
                <c:pt idx="110">
                  <c:v>1.2435465539999897</c:v>
                </c:pt>
                <c:pt idx="111">
                  <c:v>1.2333535494590062</c:v>
                </c:pt>
                <c:pt idx="112">
                  <c:v>1.2231605449180227</c:v>
                </c:pt>
                <c:pt idx="113">
                  <c:v>1.2231605449180227</c:v>
                </c:pt>
                <c:pt idx="114">
                  <c:v>1.2231605449180227</c:v>
                </c:pt>
                <c:pt idx="115">
                  <c:v>1.2333535494590062</c:v>
                </c:pt>
                <c:pt idx="116">
                  <c:v>1.2231605449180227</c:v>
                </c:pt>
                <c:pt idx="117">
                  <c:v>1.2231605449180227</c:v>
                </c:pt>
                <c:pt idx="118">
                  <c:v>1.2333535494590062</c:v>
                </c:pt>
                <c:pt idx="119">
                  <c:v>1.2333535494590062</c:v>
                </c:pt>
                <c:pt idx="120">
                  <c:v>1.2333535494590062</c:v>
                </c:pt>
                <c:pt idx="121">
                  <c:v>1.2231605449180227</c:v>
                </c:pt>
                <c:pt idx="122">
                  <c:v>1.2333535494590062</c:v>
                </c:pt>
                <c:pt idx="123">
                  <c:v>1.2231605449180227</c:v>
                </c:pt>
                <c:pt idx="124">
                  <c:v>1.2231605449180227</c:v>
                </c:pt>
                <c:pt idx="125">
                  <c:v>1.2129675403770392</c:v>
                </c:pt>
                <c:pt idx="126">
                  <c:v>1.2129675403770392</c:v>
                </c:pt>
                <c:pt idx="127">
                  <c:v>1.2129675403770392</c:v>
                </c:pt>
                <c:pt idx="128">
                  <c:v>1.2333535494590062</c:v>
                </c:pt>
                <c:pt idx="129">
                  <c:v>1.2231605449180227</c:v>
                </c:pt>
                <c:pt idx="130">
                  <c:v>1.2435465539999897</c:v>
                </c:pt>
                <c:pt idx="131">
                  <c:v>1.2333535494590062</c:v>
                </c:pt>
                <c:pt idx="132">
                  <c:v>1.2333535494590062</c:v>
                </c:pt>
                <c:pt idx="133">
                  <c:v>1.2435465539999897</c:v>
                </c:pt>
                <c:pt idx="134">
                  <c:v>1.2333535494590062</c:v>
                </c:pt>
                <c:pt idx="135">
                  <c:v>1.2333535494590062</c:v>
                </c:pt>
                <c:pt idx="136">
                  <c:v>1.2333535494590062</c:v>
                </c:pt>
                <c:pt idx="137">
                  <c:v>1.2435465539999897</c:v>
                </c:pt>
                <c:pt idx="138">
                  <c:v>1.2333535494590062</c:v>
                </c:pt>
                <c:pt idx="139">
                  <c:v>1.2333535494590062</c:v>
                </c:pt>
                <c:pt idx="140">
                  <c:v>1.2537395585409734</c:v>
                </c:pt>
                <c:pt idx="141">
                  <c:v>1.2435465539999897</c:v>
                </c:pt>
                <c:pt idx="142">
                  <c:v>1.2333535494590062</c:v>
                </c:pt>
                <c:pt idx="143">
                  <c:v>1.2435465539999897</c:v>
                </c:pt>
                <c:pt idx="144">
                  <c:v>1.2435465539999897</c:v>
                </c:pt>
                <c:pt idx="145">
                  <c:v>1.2333535494590062</c:v>
                </c:pt>
                <c:pt idx="146">
                  <c:v>1.2333535494590062</c:v>
                </c:pt>
                <c:pt idx="147">
                  <c:v>1.2129675403770392</c:v>
                </c:pt>
                <c:pt idx="148">
                  <c:v>1.2333535494590062</c:v>
                </c:pt>
                <c:pt idx="149">
                  <c:v>1.2435465539999897</c:v>
                </c:pt>
                <c:pt idx="150">
                  <c:v>1.2435465539999897</c:v>
                </c:pt>
                <c:pt idx="151">
                  <c:v>1.2537395585409734</c:v>
                </c:pt>
                <c:pt idx="152">
                  <c:v>1.2333535494590062</c:v>
                </c:pt>
                <c:pt idx="153">
                  <c:v>1.2435465539999897</c:v>
                </c:pt>
                <c:pt idx="154">
                  <c:v>1.2537395585409734</c:v>
                </c:pt>
                <c:pt idx="155">
                  <c:v>1.2741255676229404</c:v>
                </c:pt>
                <c:pt idx="156">
                  <c:v>1.2639325630819569</c:v>
                </c:pt>
                <c:pt idx="157">
                  <c:v>1.2537395585409734</c:v>
                </c:pt>
                <c:pt idx="158">
                  <c:v>1.2435465539999897</c:v>
                </c:pt>
                <c:pt idx="159">
                  <c:v>1.2435465539999897</c:v>
                </c:pt>
                <c:pt idx="160">
                  <c:v>1.2435465539999897</c:v>
                </c:pt>
                <c:pt idx="161">
                  <c:v>1.2435465539999897</c:v>
                </c:pt>
                <c:pt idx="162">
                  <c:v>1.2231605449180227</c:v>
                </c:pt>
                <c:pt idx="163">
                  <c:v>1.2435465539999897</c:v>
                </c:pt>
                <c:pt idx="164">
                  <c:v>1.2537395585409734</c:v>
                </c:pt>
                <c:pt idx="165">
                  <c:v>1.2537395585409734</c:v>
                </c:pt>
                <c:pt idx="166">
                  <c:v>1.2537395585409734</c:v>
                </c:pt>
                <c:pt idx="167">
                  <c:v>1.2537395585409734</c:v>
                </c:pt>
                <c:pt idx="168">
                  <c:v>1.2639325630819569</c:v>
                </c:pt>
                <c:pt idx="169">
                  <c:v>1.2639325630819569</c:v>
                </c:pt>
                <c:pt idx="170">
                  <c:v>1.2639325630819569</c:v>
                </c:pt>
                <c:pt idx="171">
                  <c:v>1.2435465539999897</c:v>
                </c:pt>
                <c:pt idx="172">
                  <c:v>1.2537395585409734</c:v>
                </c:pt>
                <c:pt idx="173">
                  <c:v>1.2537395585409734</c:v>
                </c:pt>
                <c:pt idx="174">
                  <c:v>1.2741255676229404</c:v>
                </c:pt>
                <c:pt idx="175">
                  <c:v>1.2639325630819569</c:v>
                </c:pt>
                <c:pt idx="176">
                  <c:v>1.2639325630819569</c:v>
                </c:pt>
                <c:pt idx="177">
                  <c:v>1.2639325630819569</c:v>
                </c:pt>
                <c:pt idx="178">
                  <c:v>1.2537395585409734</c:v>
                </c:pt>
                <c:pt idx="179">
                  <c:v>1.2741255676229404</c:v>
                </c:pt>
                <c:pt idx="180">
                  <c:v>1.2639325630819569</c:v>
                </c:pt>
                <c:pt idx="181">
                  <c:v>1.2537395585409734</c:v>
                </c:pt>
                <c:pt idx="182">
                  <c:v>1.2639325630819569</c:v>
                </c:pt>
                <c:pt idx="183">
                  <c:v>1.2639325630819569</c:v>
                </c:pt>
                <c:pt idx="184">
                  <c:v>1.2741255676229404</c:v>
                </c:pt>
                <c:pt idx="185">
                  <c:v>1.2639325630819569</c:v>
                </c:pt>
                <c:pt idx="186">
                  <c:v>1.2741255676229404</c:v>
                </c:pt>
                <c:pt idx="187">
                  <c:v>1.2741255676229404</c:v>
                </c:pt>
                <c:pt idx="188">
                  <c:v>1.2537395585409734</c:v>
                </c:pt>
                <c:pt idx="189">
                  <c:v>1.2741255676229404</c:v>
                </c:pt>
                <c:pt idx="190">
                  <c:v>1.2945115767049074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'CPT20_CPT-T-13-5'!$V$10:$X$10</c:f>
              <c:strCache>
                <c:ptCount val="1"/>
                <c:pt idx="0">
                  <c:v>Hydrostatic Pore Pressure (m) = 2</c:v>
                </c:pt>
              </c:strCache>
            </c:strRef>
          </c:tx>
          <c:marker>
            <c:symbol val="none"/>
          </c:marker>
          <c:xVal>
            <c:numRef>
              <c:f>'CPT20_CPT-T-13-5'!$A$8:$A$200</c:f>
              <c:numCache>
                <c:formatCode>General</c:formatCode>
                <c:ptCount val="193"/>
                <c:pt idx="0">
                  <c:v>0</c:v>
                </c:pt>
                <c:pt idx="1">
                  <c:v>1.4</c:v>
                </c:pt>
                <c:pt idx="2">
                  <c:v>2.4</c:v>
                </c:pt>
                <c:pt idx="3">
                  <c:v>3.6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9.1999999999999993</c:v>
                </c:pt>
                <c:pt idx="8">
                  <c:v>10.4</c:v>
                </c:pt>
                <c:pt idx="9">
                  <c:v>11.2</c:v>
                </c:pt>
                <c:pt idx="10">
                  <c:v>13</c:v>
                </c:pt>
                <c:pt idx="11">
                  <c:v>14.2</c:v>
                </c:pt>
                <c:pt idx="12">
                  <c:v>15.4</c:v>
                </c:pt>
                <c:pt idx="13">
                  <c:v>17</c:v>
                </c:pt>
                <c:pt idx="14">
                  <c:v>18.399999999999999</c:v>
                </c:pt>
                <c:pt idx="15">
                  <c:v>20</c:v>
                </c:pt>
                <c:pt idx="16">
                  <c:v>21.4</c:v>
                </c:pt>
                <c:pt idx="17">
                  <c:v>22.8</c:v>
                </c:pt>
                <c:pt idx="18">
                  <c:v>24.8</c:v>
                </c:pt>
                <c:pt idx="19">
                  <c:v>26.2</c:v>
                </c:pt>
                <c:pt idx="20">
                  <c:v>27.6</c:v>
                </c:pt>
                <c:pt idx="21">
                  <c:v>29.2</c:v>
                </c:pt>
                <c:pt idx="22">
                  <c:v>30.6</c:v>
                </c:pt>
                <c:pt idx="23">
                  <c:v>32</c:v>
                </c:pt>
                <c:pt idx="24">
                  <c:v>34</c:v>
                </c:pt>
                <c:pt idx="25">
                  <c:v>35.4</c:v>
                </c:pt>
                <c:pt idx="26">
                  <c:v>36.799999999999997</c:v>
                </c:pt>
                <c:pt idx="27">
                  <c:v>38.4</c:v>
                </c:pt>
                <c:pt idx="28">
                  <c:v>39.799999999999997</c:v>
                </c:pt>
                <c:pt idx="29">
                  <c:v>41.4</c:v>
                </c:pt>
                <c:pt idx="30">
                  <c:v>42.8</c:v>
                </c:pt>
                <c:pt idx="31">
                  <c:v>44.6</c:v>
                </c:pt>
                <c:pt idx="32">
                  <c:v>46.2</c:v>
                </c:pt>
                <c:pt idx="33">
                  <c:v>47.6</c:v>
                </c:pt>
                <c:pt idx="34">
                  <c:v>49</c:v>
                </c:pt>
                <c:pt idx="35">
                  <c:v>50.6</c:v>
                </c:pt>
                <c:pt idx="36">
                  <c:v>52</c:v>
                </c:pt>
                <c:pt idx="37">
                  <c:v>53.8</c:v>
                </c:pt>
                <c:pt idx="38">
                  <c:v>55.4</c:v>
                </c:pt>
                <c:pt idx="39">
                  <c:v>56.8</c:v>
                </c:pt>
                <c:pt idx="40">
                  <c:v>58.4</c:v>
                </c:pt>
                <c:pt idx="41">
                  <c:v>59.8</c:v>
                </c:pt>
                <c:pt idx="42">
                  <c:v>61.2</c:v>
                </c:pt>
                <c:pt idx="43">
                  <c:v>63.2</c:v>
                </c:pt>
                <c:pt idx="44">
                  <c:v>64.599999999999994</c:v>
                </c:pt>
                <c:pt idx="45">
                  <c:v>66</c:v>
                </c:pt>
                <c:pt idx="46">
                  <c:v>67.599999999999994</c:v>
                </c:pt>
                <c:pt idx="47">
                  <c:v>69</c:v>
                </c:pt>
                <c:pt idx="48">
                  <c:v>70.400000000000006</c:v>
                </c:pt>
                <c:pt idx="49">
                  <c:v>72</c:v>
                </c:pt>
                <c:pt idx="50">
                  <c:v>73.8</c:v>
                </c:pt>
                <c:pt idx="51">
                  <c:v>75.2</c:v>
                </c:pt>
                <c:pt idx="52">
                  <c:v>76.8</c:v>
                </c:pt>
                <c:pt idx="53">
                  <c:v>78.2</c:v>
                </c:pt>
                <c:pt idx="54">
                  <c:v>79.8</c:v>
                </c:pt>
                <c:pt idx="55">
                  <c:v>81.2</c:v>
                </c:pt>
                <c:pt idx="56">
                  <c:v>83</c:v>
                </c:pt>
                <c:pt idx="57">
                  <c:v>84.6</c:v>
                </c:pt>
                <c:pt idx="58">
                  <c:v>86</c:v>
                </c:pt>
                <c:pt idx="59">
                  <c:v>87.4</c:v>
                </c:pt>
                <c:pt idx="60">
                  <c:v>89</c:v>
                </c:pt>
                <c:pt idx="61">
                  <c:v>90.4</c:v>
                </c:pt>
                <c:pt idx="62">
                  <c:v>92.2</c:v>
                </c:pt>
                <c:pt idx="63">
                  <c:v>93.8</c:v>
                </c:pt>
                <c:pt idx="64">
                  <c:v>95.2</c:v>
                </c:pt>
                <c:pt idx="65">
                  <c:v>96.6</c:v>
                </c:pt>
                <c:pt idx="66">
                  <c:v>98.2</c:v>
                </c:pt>
                <c:pt idx="67">
                  <c:v>99.6</c:v>
                </c:pt>
                <c:pt idx="68">
                  <c:v>103</c:v>
                </c:pt>
                <c:pt idx="69">
                  <c:v>106</c:v>
                </c:pt>
                <c:pt idx="70">
                  <c:v>108.8</c:v>
                </c:pt>
                <c:pt idx="71">
                  <c:v>111.8</c:v>
                </c:pt>
                <c:pt idx="72">
                  <c:v>114.4</c:v>
                </c:pt>
                <c:pt idx="73">
                  <c:v>117.4</c:v>
                </c:pt>
                <c:pt idx="74">
                  <c:v>120.4</c:v>
                </c:pt>
                <c:pt idx="75">
                  <c:v>123.6</c:v>
                </c:pt>
                <c:pt idx="76">
                  <c:v>126.6</c:v>
                </c:pt>
                <c:pt idx="77">
                  <c:v>129.6</c:v>
                </c:pt>
                <c:pt idx="78">
                  <c:v>132.80000000000001</c:v>
                </c:pt>
                <c:pt idx="79">
                  <c:v>135.80000000000001</c:v>
                </c:pt>
                <c:pt idx="80">
                  <c:v>138.80000000000001</c:v>
                </c:pt>
                <c:pt idx="81">
                  <c:v>142</c:v>
                </c:pt>
                <c:pt idx="82">
                  <c:v>145</c:v>
                </c:pt>
                <c:pt idx="83">
                  <c:v>148</c:v>
                </c:pt>
                <c:pt idx="84">
                  <c:v>151</c:v>
                </c:pt>
                <c:pt idx="85">
                  <c:v>154.19999999999999</c:v>
                </c:pt>
                <c:pt idx="86">
                  <c:v>157.19999999999999</c:v>
                </c:pt>
                <c:pt idx="87">
                  <c:v>160.19999999999999</c:v>
                </c:pt>
                <c:pt idx="88">
                  <c:v>163.4</c:v>
                </c:pt>
                <c:pt idx="89">
                  <c:v>166.4</c:v>
                </c:pt>
                <c:pt idx="90">
                  <c:v>169.4</c:v>
                </c:pt>
                <c:pt idx="91">
                  <c:v>172</c:v>
                </c:pt>
                <c:pt idx="92">
                  <c:v>175</c:v>
                </c:pt>
                <c:pt idx="93">
                  <c:v>177.8</c:v>
                </c:pt>
                <c:pt idx="94">
                  <c:v>180.8</c:v>
                </c:pt>
                <c:pt idx="95">
                  <c:v>183.4</c:v>
                </c:pt>
                <c:pt idx="96">
                  <c:v>186.4</c:v>
                </c:pt>
                <c:pt idx="97">
                  <c:v>189.4</c:v>
                </c:pt>
                <c:pt idx="98">
                  <c:v>192</c:v>
                </c:pt>
                <c:pt idx="99">
                  <c:v>194.8</c:v>
                </c:pt>
                <c:pt idx="100">
                  <c:v>197.8</c:v>
                </c:pt>
                <c:pt idx="101">
                  <c:v>201.8</c:v>
                </c:pt>
                <c:pt idx="102">
                  <c:v>206.4</c:v>
                </c:pt>
                <c:pt idx="103">
                  <c:v>210.8</c:v>
                </c:pt>
                <c:pt idx="104">
                  <c:v>215.6</c:v>
                </c:pt>
                <c:pt idx="105">
                  <c:v>220</c:v>
                </c:pt>
                <c:pt idx="106">
                  <c:v>224.8</c:v>
                </c:pt>
                <c:pt idx="107">
                  <c:v>229.2</c:v>
                </c:pt>
                <c:pt idx="108">
                  <c:v>234</c:v>
                </c:pt>
                <c:pt idx="109">
                  <c:v>238.4</c:v>
                </c:pt>
                <c:pt idx="110">
                  <c:v>243.2</c:v>
                </c:pt>
                <c:pt idx="111">
                  <c:v>247.6</c:v>
                </c:pt>
                <c:pt idx="112">
                  <c:v>252.4</c:v>
                </c:pt>
                <c:pt idx="113">
                  <c:v>256.8</c:v>
                </c:pt>
                <c:pt idx="114">
                  <c:v>261.60000000000002</c:v>
                </c:pt>
                <c:pt idx="115">
                  <c:v>266.2</c:v>
                </c:pt>
                <c:pt idx="116">
                  <c:v>271</c:v>
                </c:pt>
                <c:pt idx="117">
                  <c:v>275.39999999999998</c:v>
                </c:pt>
                <c:pt idx="118">
                  <c:v>279.8</c:v>
                </c:pt>
                <c:pt idx="119">
                  <c:v>284.60000000000002</c:v>
                </c:pt>
                <c:pt idx="120">
                  <c:v>289</c:v>
                </c:pt>
                <c:pt idx="121">
                  <c:v>293.8</c:v>
                </c:pt>
                <c:pt idx="122">
                  <c:v>298.2</c:v>
                </c:pt>
                <c:pt idx="123">
                  <c:v>303</c:v>
                </c:pt>
                <c:pt idx="124">
                  <c:v>307.39999999999998</c:v>
                </c:pt>
                <c:pt idx="125">
                  <c:v>312.2</c:v>
                </c:pt>
                <c:pt idx="126">
                  <c:v>316.8</c:v>
                </c:pt>
                <c:pt idx="127">
                  <c:v>321.60000000000002</c:v>
                </c:pt>
                <c:pt idx="128">
                  <c:v>326</c:v>
                </c:pt>
                <c:pt idx="129">
                  <c:v>330.8</c:v>
                </c:pt>
                <c:pt idx="130">
                  <c:v>335.2</c:v>
                </c:pt>
                <c:pt idx="131">
                  <c:v>339.6</c:v>
                </c:pt>
                <c:pt idx="132">
                  <c:v>344.4</c:v>
                </c:pt>
                <c:pt idx="133">
                  <c:v>348.8</c:v>
                </c:pt>
                <c:pt idx="134">
                  <c:v>353.6</c:v>
                </c:pt>
                <c:pt idx="135">
                  <c:v>358</c:v>
                </c:pt>
                <c:pt idx="136">
                  <c:v>362.8</c:v>
                </c:pt>
                <c:pt idx="137">
                  <c:v>367.2</c:v>
                </c:pt>
                <c:pt idx="138">
                  <c:v>372</c:v>
                </c:pt>
                <c:pt idx="139">
                  <c:v>376.4</c:v>
                </c:pt>
                <c:pt idx="140">
                  <c:v>381.2</c:v>
                </c:pt>
                <c:pt idx="141">
                  <c:v>385.8</c:v>
                </c:pt>
                <c:pt idx="142">
                  <c:v>390.6</c:v>
                </c:pt>
                <c:pt idx="143">
                  <c:v>395</c:v>
                </c:pt>
                <c:pt idx="144">
                  <c:v>399.4</c:v>
                </c:pt>
                <c:pt idx="145">
                  <c:v>408.6</c:v>
                </c:pt>
                <c:pt idx="146">
                  <c:v>417.8</c:v>
                </c:pt>
                <c:pt idx="147">
                  <c:v>427</c:v>
                </c:pt>
                <c:pt idx="148">
                  <c:v>435.6</c:v>
                </c:pt>
                <c:pt idx="149">
                  <c:v>444.8</c:v>
                </c:pt>
                <c:pt idx="150">
                  <c:v>454</c:v>
                </c:pt>
                <c:pt idx="151">
                  <c:v>463.2</c:v>
                </c:pt>
                <c:pt idx="152">
                  <c:v>472.4</c:v>
                </c:pt>
                <c:pt idx="153">
                  <c:v>481</c:v>
                </c:pt>
                <c:pt idx="154">
                  <c:v>490.2</c:v>
                </c:pt>
                <c:pt idx="155">
                  <c:v>499.4</c:v>
                </c:pt>
                <c:pt idx="156">
                  <c:v>508.2</c:v>
                </c:pt>
                <c:pt idx="157">
                  <c:v>517.4</c:v>
                </c:pt>
                <c:pt idx="158">
                  <c:v>526</c:v>
                </c:pt>
                <c:pt idx="159">
                  <c:v>534.4</c:v>
                </c:pt>
                <c:pt idx="160">
                  <c:v>542.79999999999995</c:v>
                </c:pt>
                <c:pt idx="161">
                  <c:v>551.4</c:v>
                </c:pt>
                <c:pt idx="162">
                  <c:v>559.79999999999995</c:v>
                </c:pt>
                <c:pt idx="163">
                  <c:v>568.4</c:v>
                </c:pt>
                <c:pt idx="164">
                  <c:v>577.20000000000005</c:v>
                </c:pt>
                <c:pt idx="165">
                  <c:v>585.6</c:v>
                </c:pt>
                <c:pt idx="166">
                  <c:v>594.20000000000005</c:v>
                </c:pt>
                <c:pt idx="167">
                  <c:v>602.6</c:v>
                </c:pt>
                <c:pt idx="168">
                  <c:v>611.20000000000005</c:v>
                </c:pt>
                <c:pt idx="169">
                  <c:v>619.6</c:v>
                </c:pt>
                <c:pt idx="170">
                  <c:v>628.20000000000005</c:v>
                </c:pt>
                <c:pt idx="171">
                  <c:v>637</c:v>
                </c:pt>
                <c:pt idx="172">
                  <c:v>645.4</c:v>
                </c:pt>
                <c:pt idx="173">
                  <c:v>654</c:v>
                </c:pt>
                <c:pt idx="174">
                  <c:v>662.4</c:v>
                </c:pt>
                <c:pt idx="175">
                  <c:v>671</c:v>
                </c:pt>
                <c:pt idx="176">
                  <c:v>679.4</c:v>
                </c:pt>
                <c:pt idx="177">
                  <c:v>688.2</c:v>
                </c:pt>
                <c:pt idx="178">
                  <c:v>696.8</c:v>
                </c:pt>
                <c:pt idx="179">
                  <c:v>705.2</c:v>
                </c:pt>
                <c:pt idx="180">
                  <c:v>713.8</c:v>
                </c:pt>
                <c:pt idx="181">
                  <c:v>722.2</c:v>
                </c:pt>
                <c:pt idx="182">
                  <c:v>730.8</c:v>
                </c:pt>
                <c:pt idx="183">
                  <c:v>739.2</c:v>
                </c:pt>
                <c:pt idx="184">
                  <c:v>748.2</c:v>
                </c:pt>
                <c:pt idx="185">
                  <c:v>756.6</c:v>
                </c:pt>
                <c:pt idx="186">
                  <c:v>765</c:v>
                </c:pt>
                <c:pt idx="187">
                  <c:v>773.4</c:v>
                </c:pt>
                <c:pt idx="188">
                  <c:v>781.8</c:v>
                </c:pt>
                <c:pt idx="189">
                  <c:v>790.4</c:v>
                </c:pt>
                <c:pt idx="190">
                  <c:v>798.8</c:v>
                </c:pt>
                <c:pt idx="191">
                  <c:v>815.4</c:v>
                </c:pt>
                <c:pt idx="192">
                  <c:v>1000</c:v>
                </c:pt>
              </c:numCache>
            </c:numRef>
          </c:xVal>
          <c:yVal>
            <c:numRef>
              <c:f>'CPT20_CPT-T-13-5'!$F$8:$F$200</c:f>
              <c:numCache>
                <c:formatCode>General</c:formatCode>
                <c:ptCount val="19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</c:numCache>
            </c:numRef>
          </c:yVal>
          <c:smooth val="1"/>
        </c:ser>
        <c:axId val="112868352"/>
        <c:axId val="112891008"/>
      </c:scatterChart>
      <c:valAx>
        <c:axId val="112868352"/>
        <c:scaling>
          <c:orientation val="minMax"/>
          <c:max val="10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0549540682414695"/>
              <c:y val="0.75811554140838955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112891008"/>
        <c:crossesAt val="-1.5"/>
        <c:crossBetween val="midCat"/>
      </c:valAx>
      <c:valAx>
        <c:axId val="112891008"/>
        <c:scaling>
          <c:orientation val="minMax"/>
          <c:max val="5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9430446194225833E-2"/>
              <c:y val="0.26201289998324873"/>
            </c:manualLayout>
          </c:layout>
        </c:title>
        <c:numFmt formatCode="0.0" sourceLinked="0"/>
        <c:tickLblPos val="nextTo"/>
        <c:crossAx val="112868352"/>
        <c:crosses val="autoZero"/>
        <c:crossBetween val="midCat"/>
        <c:majorUnit val="5"/>
        <c:minorUnit val="0.5"/>
      </c:valAx>
    </c:plotArea>
    <c:legend>
      <c:legendPos val="r"/>
      <c:layout>
        <c:manualLayout>
          <c:xMode val="edge"/>
          <c:yMode val="edge"/>
          <c:x val="7.4888888888888921E-2"/>
          <c:y val="0.86330150220584334"/>
          <c:w val="0.86348622047244106"/>
          <c:h val="8.6282459373429363E-2"/>
        </c:manualLayout>
      </c:layout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CPT-T-13-08 (A)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785"/>
        </c:manualLayout>
      </c:layout>
      <c:scatterChart>
        <c:scatterStyle val="smoothMarker"/>
        <c:ser>
          <c:idx val="0"/>
          <c:order val="0"/>
          <c:tx>
            <c:strRef>
              <c:f>'DCPT6_CPT-T-13-8(A)'!$A$6:$C$6</c:f>
              <c:strCache>
                <c:ptCount val="1"/>
                <c:pt idx="0">
                  <c:v>Depth 4.1 m</c:v>
                </c:pt>
              </c:strCache>
            </c:strRef>
          </c:tx>
          <c:marker>
            <c:symbol val="none"/>
          </c:marker>
          <c:xVal>
            <c:numRef>
              <c:f>'DCPT6_CPT-T-13-8(A)'!$A$9:$A$123</c:f>
              <c:numCache>
                <c:formatCode>General</c:formatCode>
                <c:ptCount val="115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3.6</c:v>
                </c:pt>
                <c:pt idx="4">
                  <c:v>4.5999999999999996</c:v>
                </c:pt>
                <c:pt idx="5">
                  <c:v>5.6</c:v>
                </c:pt>
                <c:pt idx="6">
                  <c:v>6.2</c:v>
                </c:pt>
                <c:pt idx="7">
                  <c:v>6.8</c:v>
                </c:pt>
                <c:pt idx="8">
                  <c:v>7.4</c:v>
                </c:pt>
                <c:pt idx="9">
                  <c:v>8</c:v>
                </c:pt>
                <c:pt idx="10">
                  <c:v>8.6</c:v>
                </c:pt>
                <c:pt idx="11">
                  <c:v>9</c:v>
                </c:pt>
                <c:pt idx="12">
                  <c:v>9.8000000000000007</c:v>
                </c:pt>
                <c:pt idx="13">
                  <c:v>10.6</c:v>
                </c:pt>
                <c:pt idx="14">
                  <c:v>10.8</c:v>
                </c:pt>
                <c:pt idx="15">
                  <c:v>11.6</c:v>
                </c:pt>
                <c:pt idx="16">
                  <c:v>12.2</c:v>
                </c:pt>
                <c:pt idx="17">
                  <c:v>13</c:v>
                </c:pt>
                <c:pt idx="18">
                  <c:v>14</c:v>
                </c:pt>
                <c:pt idx="19">
                  <c:v>14.6</c:v>
                </c:pt>
                <c:pt idx="20">
                  <c:v>15.4</c:v>
                </c:pt>
                <c:pt idx="21">
                  <c:v>16.2</c:v>
                </c:pt>
                <c:pt idx="22">
                  <c:v>16.8</c:v>
                </c:pt>
                <c:pt idx="23">
                  <c:v>17.600000000000001</c:v>
                </c:pt>
                <c:pt idx="24">
                  <c:v>18.399999999999999</c:v>
                </c:pt>
                <c:pt idx="25">
                  <c:v>19.2</c:v>
                </c:pt>
                <c:pt idx="26">
                  <c:v>19.8</c:v>
                </c:pt>
                <c:pt idx="27">
                  <c:v>20.6</c:v>
                </c:pt>
                <c:pt idx="28">
                  <c:v>21.4</c:v>
                </c:pt>
                <c:pt idx="29">
                  <c:v>22</c:v>
                </c:pt>
                <c:pt idx="30">
                  <c:v>22.8</c:v>
                </c:pt>
                <c:pt idx="31">
                  <c:v>23.6</c:v>
                </c:pt>
                <c:pt idx="32">
                  <c:v>24.6</c:v>
                </c:pt>
                <c:pt idx="33">
                  <c:v>25.4</c:v>
                </c:pt>
                <c:pt idx="34">
                  <c:v>26.2</c:v>
                </c:pt>
                <c:pt idx="35">
                  <c:v>26.8</c:v>
                </c:pt>
                <c:pt idx="36">
                  <c:v>27.6</c:v>
                </c:pt>
                <c:pt idx="37">
                  <c:v>28.4</c:v>
                </c:pt>
                <c:pt idx="38">
                  <c:v>29</c:v>
                </c:pt>
                <c:pt idx="39">
                  <c:v>29.8</c:v>
                </c:pt>
                <c:pt idx="40">
                  <c:v>30.6</c:v>
                </c:pt>
                <c:pt idx="41">
                  <c:v>31.2</c:v>
                </c:pt>
                <c:pt idx="42">
                  <c:v>32</c:v>
                </c:pt>
                <c:pt idx="43">
                  <c:v>32.799999999999997</c:v>
                </c:pt>
                <c:pt idx="44">
                  <c:v>33.799999999999997</c:v>
                </c:pt>
                <c:pt idx="45">
                  <c:v>34.6</c:v>
                </c:pt>
                <c:pt idx="46">
                  <c:v>35.4</c:v>
                </c:pt>
                <c:pt idx="47">
                  <c:v>36</c:v>
                </c:pt>
                <c:pt idx="48">
                  <c:v>36.799999999999997</c:v>
                </c:pt>
                <c:pt idx="49">
                  <c:v>37.6</c:v>
                </c:pt>
                <c:pt idx="50">
                  <c:v>38.4</c:v>
                </c:pt>
                <c:pt idx="51">
                  <c:v>39</c:v>
                </c:pt>
                <c:pt idx="52">
                  <c:v>39.799999999999997</c:v>
                </c:pt>
                <c:pt idx="53">
                  <c:v>40.6</c:v>
                </c:pt>
                <c:pt idx="54">
                  <c:v>41.2</c:v>
                </c:pt>
                <c:pt idx="55">
                  <c:v>42</c:v>
                </c:pt>
                <c:pt idx="56">
                  <c:v>42.8</c:v>
                </c:pt>
                <c:pt idx="57">
                  <c:v>43.4</c:v>
                </c:pt>
                <c:pt idx="58">
                  <c:v>44.6</c:v>
                </c:pt>
                <c:pt idx="59">
                  <c:v>45.4</c:v>
                </c:pt>
                <c:pt idx="60">
                  <c:v>46</c:v>
                </c:pt>
                <c:pt idx="61">
                  <c:v>46.8</c:v>
                </c:pt>
                <c:pt idx="62">
                  <c:v>47.6</c:v>
                </c:pt>
                <c:pt idx="63">
                  <c:v>48.2</c:v>
                </c:pt>
                <c:pt idx="64">
                  <c:v>49</c:v>
                </c:pt>
                <c:pt idx="65">
                  <c:v>49.8</c:v>
                </c:pt>
                <c:pt idx="66">
                  <c:v>50.4</c:v>
                </c:pt>
                <c:pt idx="67">
                  <c:v>51.2</c:v>
                </c:pt>
                <c:pt idx="68">
                  <c:v>52</c:v>
                </c:pt>
                <c:pt idx="69">
                  <c:v>52.6</c:v>
                </c:pt>
                <c:pt idx="70">
                  <c:v>53.4</c:v>
                </c:pt>
                <c:pt idx="71">
                  <c:v>54.6</c:v>
                </c:pt>
                <c:pt idx="72">
                  <c:v>55.2</c:v>
                </c:pt>
                <c:pt idx="73">
                  <c:v>56</c:v>
                </c:pt>
                <c:pt idx="74">
                  <c:v>56.8</c:v>
                </c:pt>
                <c:pt idx="75">
                  <c:v>57.4</c:v>
                </c:pt>
                <c:pt idx="76">
                  <c:v>58.2</c:v>
                </c:pt>
                <c:pt idx="77">
                  <c:v>59</c:v>
                </c:pt>
                <c:pt idx="78">
                  <c:v>59.8</c:v>
                </c:pt>
                <c:pt idx="79">
                  <c:v>60.4</c:v>
                </c:pt>
                <c:pt idx="80">
                  <c:v>61.2</c:v>
                </c:pt>
                <c:pt idx="81">
                  <c:v>62</c:v>
                </c:pt>
                <c:pt idx="82">
                  <c:v>62.6</c:v>
                </c:pt>
                <c:pt idx="83">
                  <c:v>63.4</c:v>
                </c:pt>
                <c:pt idx="84">
                  <c:v>64.599999999999994</c:v>
                </c:pt>
                <c:pt idx="85">
                  <c:v>65</c:v>
                </c:pt>
                <c:pt idx="86">
                  <c:v>65.599999999999994</c:v>
                </c:pt>
                <c:pt idx="87">
                  <c:v>66.400000000000006</c:v>
                </c:pt>
                <c:pt idx="88">
                  <c:v>67</c:v>
                </c:pt>
                <c:pt idx="89">
                  <c:v>67.8</c:v>
                </c:pt>
                <c:pt idx="90">
                  <c:v>68.599999999999994</c:v>
                </c:pt>
                <c:pt idx="91">
                  <c:v>69.2</c:v>
                </c:pt>
                <c:pt idx="92">
                  <c:v>70</c:v>
                </c:pt>
                <c:pt idx="93">
                  <c:v>70.8</c:v>
                </c:pt>
                <c:pt idx="94">
                  <c:v>71.400000000000006</c:v>
                </c:pt>
                <c:pt idx="95">
                  <c:v>72.2</c:v>
                </c:pt>
                <c:pt idx="96">
                  <c:v>73.400000000000006</c:v>
                </c:pt>
                <c:pt idx="97">
                  <c:v>74</c:v>
                </c:pt>
                <c:pt idx="98">
                  <c:v>74.8</c:v>
                </c:pt>
                <c:pt idx="99">
                  <c:v>75.599999999999994</c:v>
                </c:pt>
                <c:pt idx="100">
                  <c:v>76.2</c:v>
                </c:pt>
                <c:pt idx="101">
                  <c:v>77</c:v>
                </c:pt>
                <c:pt idx="102">
                  <c:v>77.8</c:v>
                </c:pt>
                <c:pt idx="103">
                  <c:v>78.599999999999994</c:v>
                </c:pt>
                <c:pt idx="104">
                  <c:v>79.2</c:v>
                </c:pt>
                <c:pt idx="105">
                  <c:v>80</c:v>
                </c:pt>
                <c:pt idx="106">
                  <c:v>80.8</c:v>
                </c:pt>
                <c:pt idx="107">
                  <c:v>81.400000000000006</c:v>
                </c:pt>
                <c:pt idx="108">
                  <c:v>82.2</c:v>
                </c:pt>
                <c:pt idx="109">
                  <c:v>83</c:v>
                </c:pt>
                <c:pt idx="110">
                  <c:v>84</c:v>
                </c:pt>
                <c:pt idx="111">
                  <c:v>84.8</c:v>
                </c:pt>
                <c:pt idx="112">
                  <c:v>85.6</c:v>
                </c:pt>
                <c:pt idx="113">
                  <c:v>86.2</c:v>
                </c:pt>
                <c:pt idx="114">
                  <c:v>87</c:v>
                </c:pt>
              </c:numCache>
            </c:numRef>
          </c:xVal>
          <c:yVal>
            <c:numRef>
              <c:f>'DCPT6_CPT-T-13-8(A)'!$B$9:$B$123</c:f>
              <c:numCache>
                <c:formatCode>General</c:formatCode>
                <c:ptCount val="115"/>
                <c:pt idx="0">
                  <c:v>-10.199999999999999</c:v>
                </c:pt>
                <c:pt idx="1">
                  <c:v>-9.9</c:v>
                </c:pt>
                <c:pt idx="2">
                  <c:v>-9.4</c:v>
                </c:pt>
                <c:pt idx="3">
                  <c:v>-9.1999999999999993</c:v>
                </c:pt>
                <c:pt idx="4">
                  <c:v>-9</c:v>
                </c:pt>
                <c:pt idx="5">
                  <c:v>-8.1999999999999993</c:v>
                </c:pt>
                <c:pt idx="6">
                  <c:v>-7.7</c:v>
                </c:pt>
                <c:pt idx="7">
                  <c:v>-7.5</c:v>
                </c:pt>
                <c:pt idx="8">
                  <c:v>-7</c:v>
                </c:pt>
                <c:pt idx="9">
                  <c:v>-6.8</c:v>
                </c:pt>
                <c:pt idx="10">
                  <c:v>-6.4</c:v>
                </c:pt>
                <c:pt idx="11">
                  <c:v>-6.2</c:v>
                </c:pt>
                <c:pt idx="12">
                  <c:v>-5.8</c:v>
                </c:pt>
                <c:pt idx="13">
                  <c:v>-5.5</c:v>
                </c:pt>
                <c:pt idx="14">
                  <c:v>-5.2</c:v>
                </c:pt>
                <c:pt idx="15">
                  <c:v>-4.8</c:v>
                </c:pt>
                <c:pt idx="16">
                  <c:v>-4.5</c:v>
                </c:pt>
                <c:pt idx="17">
                  <c:v>-4.3</c:v>
                </c:pt>
                <c:pt idx="18">
                  <c:v>-3.9</c:v>
                </c:pt>
                <c:pt idx="19">
                  <c:v>-3.5</c:v>
                </c:pt>
                <c:pt idx="20">
                  <c:v>-3.3</c:v>
                </c:pt>
                <c:pt idx="21">
                  <c:v>-3</c:v>
                </c:pt>
                <c:pt idx="22">
                  <c:v>-2.6</c:v>
                </c:pt>
                <c:pt idx="23">
                  <c:v>-2.4</c:v>
                </c:pt>
                <c:pt idx="24">
                  <c:v>-2</c:v>
                </c:pt>
                <c:pt idx="25">
                  <c:v>-1.8</c:v>
                </c:pt>
                <c:pt idx="26">
                  <c:v>-1.5</c:v>
                </c:pt>
                <c:pt idx="27">
                  <c:v>-1.2</c:v>
                </c:pt>
                <c:pt idx="28">
                  <c:v>-0.9</c:v>
                </c:pt>
                <c:pt idx="29">
                  <c:v>-0.7</c:v>
                </c:pt>
                <c:pt idx="30">
                  <c:v>-0.3</c:v>
                </c:pt>
                <c:pt idx="31">
                  <c:v>0.1</c:v>
                </c:pt>
                <c:pt idx="32">
                  <c:v>0.3</c:v>
                </c:pt>
                <c:pt idx="33">
                  <c:v>0.5</c:v>
                </c:pt>
                <c:pt idx="34">
                  <c:v>0.9</c:v>
                </c:pt>
                <c:pt idx="35">
                  <c:v>1.2</c:v>
                </c:pt>
                <c:pt idx="36">
                  <c:v>1.5</c:v>
                </c:pt>
                <c:pt idx="37">
                  <c:v>1.7</c:v>
                </c:pt>
                <c:pt idx="38">
                  <c:v>2.1</c:v>
                </c:pt>
                <c:pt idx="39">
                  <c:v>2.2000000000000002</c:v>
                </c:pt>
                <c:pt idx="40">
                  <c:v>2.5</c:v>
                </c:pt>
                <c:pt idx="41">
                  <c:v>2.7</c:v>
                </c:pt>
                <c:pt idx="42">
                  <c:v>3</c:v>
                </c:pt>
                <c:pt idx="43">
                  <c:v>3.2</c:v>
                </c:pt>
                <c:pt idx="44">
                  <c:v>3.6</c:v>
                </c:pt>
                <c:pt idx="45">
                  <c:v>3.7</c:v>
                </c:pt>
                <c:pt idx="46">
                  <c:v>4</c:v>
                </c:pt>
                <c:pt idx="47">
                  <c:v>4.2</c:v>
                </c:pt>
                <c:pt idx="48">
                  <c:v>4.4000000000000004</c:v>
                </c:pt>
                <c:pt idx="49">
                  <c:v>4.7</c:v>
                </c:pt>
                <c:pt idx="50">
                  <c:v>5</c:v>
                </c:pt>
                <c:pt idx="51">
                  <c:v>5.2</c:v>
                </c:pt>
                <c:pt idx="52">
                  <c:v>5.4</c:v>
                </c:pt>
                <c:pt idx="53">
                  <c:v>5.8</c:v>
                </c:pt>
                <c:pt idx="54">
                  <c:v>6.2</c:v>
                </c:pt>
                <c:pt idx="55">
                  <c:v>6.3</c:v>
                </c:pt>
                <c:pt idx="56">
                  <c:v>6.5</c:v>
                </c:pt>
                <c:pt idx="57">
                  <c:v>6.8</c:v>
                </c:pt>
                <c:pt idx="58">
                  <c:v>7</c:v>
                </c:pt>
                <c:pt idx="59">
                  <c:v>7.1</c:v>
                </c:pt>
                <c:pt idx="60">
                  <c:v>7.4</c:v>
                </c:pt>
                <c:pt idx="61">
                  <c:v>7.5</c:v>
                </c:pt>
                <c:pt idx="62">
                  <c:v>7.8</c:v>
                </c:pt>
                <c:pt idx="63">
                  <c:v>8.1</c:v>
                </c:pt>
                <c:pt idx="64">
                  <c:v>8.3000000000000007</c:v>
                </c:pt>
                <c:pt idx="65">
                  <c:v>8.5</c:v>
                </c:pt>
                <c:pt idx="66">
                  <c:v>8.6999999999999993</c:v>
                </c:pt>
                <c:pt idx="67">
                  <c:v>9</c:v>
                </c:pt>
                <c:pt idx="68">
                  <c:v>9.1999999999999993</c:v>
                </c:pt>
                <c:pt idx="69">
                  <c:v>9.4</c:v>
                </c:pt>
                <c:pt idx="70">
                  <c:v>9.5</c:v>
                </c:pt>
                <c:pt idx="71">
                  <c:v>9.8000000000000007</c:v>
                </c:pt>
                <c:pt idx="72">
                  <c:v>10</c:v>
                </c:pt>
                <c:pt idx="73">
                  <c:v>10.199999999999999</c:v>
                </c:pt>
                <c:pt idx="74">
                  <c:v>10.4</c:v>
                </c:pt>
                <c:pt idx="75">
                  <c:v>10.7</c:v>
                </c:pt>
                <c:pt idx="76">
                  <c:v>10.8</c:v>
                </c:pt>
                <c:pt idx="77">
                  <c:v>11</c:v>
                </c:pt>
                <c:pt idx="78">
                  <c:v>11.1</c:v>
                </c:pt>
                <c:pt idx="79">
                  <c:v>11.3</c:v>
                </c:pt>
                <c:pt idx="80">
                  <c:v>11.4</c:v>
                </c:pt>
                <c:pt idx="81">
                  <c:v>11.6</c:v>
                </c:pt>
                <c:pt idx="82">
                  <c:v>11.8</c:v>
                </c:pt>
                <c:pt idx="83">
                  <c:v>11.9</c:v>
                </c:pt>
                <c:pt idx="84">
                  <c:v>12.2</c:v>
                </c:pt>
                <c:pt idx="85">
                  <c:v>12.2</c:v>
                </c:pt>
                <c:pt idx="86">
                  <c:v>12.4</c:v>
                </c:pt>
                <c:pt idx="87">
                  <c:v>12.7</c:v>
                </c:pt>
                <c:pt idx="88">
                  <c:v>12.7</c:v>
                </c:pt>
                <c:pt idx="89">
                  <c:v>12.9</c:v>
                </c:pt>
                <c:pt idx="90">
                  <c:v>13.2</c:v>
                </c:pt>
                <c:pt idx="91">
                  <c:v>13.2</c:v>
                </c:pt>
                <c:pt idx="92">
                  <c:v>13.4</c:v>
                </c:pt>
                <c:pt idx="93">
                  <c:v>13.5</c:v>
                </c:pt>
                <c:pt idx="94">
                  <c:v>13.7</c:v>
                </c:pt>
                <c:pt idx="95">
                  <c:v>13.9</c:v>
                </c:pt>
                <c:pt idx="96">
                  <c:v>14</c:v>
                </c:pt>
                <c:pt idx="97">
                  <c:v>14</c:v>
                </c:pt>
                <c:pt idx="98">
                  <c:v>14.2</c:v>
                </c:pt>
                <c:pt idx="99">
                  <c:v>14.4</c:v>
                </c:pt>
                <c:pt idx="100">
                  <c:v>14.6</c:v>
                </c:pt>
                <c:pt idx="101">
                  <c:v>14.7</c:v>
                </c:pt>
                <c:pt idx="102">
                  <c:v>15</c:v>
                </c:pt>
                <c:pt idx="103">
                  <c:v>15</c:v>
                </c:pt>
                <c:pt idx="104">
                  <c:v>15.1</c:v>
                </c:pt>
                <c:pt idx="105">
                  <c:v>15.2</c:v>
                </c:pt>
                <c:pt idx="106">
                  <c:v>15.3</c:v>
                </c:pt>
                <c:pt idx="107">
                  <c:v>15.7</c:v>
                </c:pt>
                <c:pt idx="108">
                  <c:v>15.5</c:v>
                </c:pt>
                <c:pt idx="109">
                  <c:v>15.6</c:v>
                </c:pt>
                <c:pt idx="110">
                  <c:v>15.7</c:v>
                </c:pt>
                <c:pt idx="111">
                  <c:v>16</c:v>
                </c:pt>
                <c:pt idx="112">
                  <c:v>16.2</c:v>
                </c:pt>
                <c:pt idx="113">
                  <c:v>16.100000000000001</c:v>
                </c:pt>
                <c:pt idx="114">
                  <c:v>16.3</c:v>
                </c:pt>
              </c:numCache>
            </c:numRef>
          </c:yVal>
          <c:smooth val="1"/>
        </c:ser>
        <c:axId val="95164672"/>
        <c:axId val="95175040"/>
      </c:scatterChart>
      <c:valAx>
        <c:axId val="9516467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95175040"/>
        <c:crossesAt val="-15"/>
        <c:crossBetween val="midCat"/>
      </c:valAx>
      <c:valAx>
        <c:axId val="95175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95164672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593"/>
          <c:y val="0.11779768216652083"/>
          <c:w val="0.23675000000000004"/>
          <c:h val="6.9084673871353933E-2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CPT-T-13-01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2197715256939729"/>
          <c:w val="0.80967125984251964"/>
          <c:h val="0.60208529807699562"/>
        </c:manualLayout>
      </c:layout>
      <c:scatterChart>
        <c:scatterStyle val="smoothMarker"/>
        <c:ser>
          <c:idx val="0"/>
          <c:order val="0"/>
          <c:tx>
            <c:strRef>
              <c:f>'DCPT17_CTP-T-13-1'!$H$6:$K$6</c:f>
              <c:strCache>
                <c:ptCount val="1"/>
                <c:pt idx="0">
                  <c:v>Depth 5.4 m</c:v>
                </c:pt>
              </c:strCache>
            </c:strRef>
          </c:tx>
          <c:marker>
            <c:symbol val="none"/>
          </c:marker>
          <c:xVal>
            <c:numRef>
              <c:f>'DCPT17_CTP-T-13-1'!$H$9:$H$337</c:f>
              <c:numCache>
                <c:formatCode>General</c:formatCode>
                <c:ptCount val="329"/>
                <c:pt idx="0">
                  <c:v>1.4</c:v>
                </c:pt>
                <c:pt idx="1">
                  <c:v>2.2000000000000002</c:v>
                </c:pt>
                <c:pt idx="2">
                  <c:v>2.4</c:v>
                </c:pt>
                <c:pt idx="3">
                  <c:v>3.2</c:v>
                </c:pt>
                <c:pt idx="4">
                  <c:v>4</c:v>
                </c:pt>
                <c:pt idx="5">
                  <c:v>4.4000000000000004</c:v>
                </c:pt>
                <c:pt idx="6">
                  <c:v>5</c:v>
                </c:pt>
                <c:pt idx="7">
                  <c:v>5.6</c:v>
                </c:pt>
                <c:pt idx="8">
                  <c:v>6.2</c:v>
                </c:pt>
                <c:pt idx="9">
                  <c:v>7</c:v>
                </c:pt>
                <c:pt idx="10">
                  <c:v>7.4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</c:v>
                </c:pt>
                <c:pt idx="14">
                  <c:v>10.8</c:v>
                </c:pt>
                <c:pt idx="15">
                  <c:v>11.6</c:v>
                </c:pt>
                <c:pt idx="16">
                  <c:v>12.2</c:v>
                </c:pt>
                <c:pt idx="17">
                  <c:v>13</c:v>
                </c:pt>
                <c:pt idx="18">
                  <c:v>13.8</c:v>
                </c:pt>
                <c:pt idx="19">
                  <c:v>14.4</c:v>
                </c:pt>
                <c:pt idx="20">
                  <c:v>15.2</c:v>
                </c:pt>
                <c:pt idx="21">
                  <c:v>16</c:v>
                </c:pt>
                <c:pt idx="22">
                  <c:v>16.600000000000001</c:v>
                </c:pt>
                <c:pt idx="23">
                  <c:v>17.399999999999999</c:v>
                </c:pt>
                <c:pt idx="24">
                  <c:v>18.2</c:v>
                </c:pt>
                <c:pt idx="25">
                  <c:v>18.8</c:v>
                </c:pt>
                <c:pt idx="26">
                  <c:v>20</c:v>
                </c:pt>
                <c:pt idx="27">
                  <c:v>20.8</c:v>
                </c:pt>
                <c:pt idx="28">
                  <c:v>21.4</c:v>
                </c:pt>
                <c:pt idx="29">
                  <c:v>22.2</c:v>
                </c:pt>
                <c:pt idx="30">
                  <c:v>23</c:v>
                </c:pt>
                <c:pt idx="31">
                  <c:v>23.6</c:v>
                </c:pt>
                <c:pt idx="32">
                  <c:v>24.4</c:v>
                </c:pt>
                <c:pt idx="33">
                  <c:v>25.2</c:v>
                </c:pt>
                <c:pt idx="34">
                  <c:v>26</c:v>
                </c:pt>
                <c:pt idx="35">
                  <c:v>26.6</c:v>
                </c:pt>
                <c:pt idx="36">
                  <c:v>27.4</c:v>
                </c:pt>
                <c:pt idx="37">
                  <c:v>28.2</c:v>
                </c:pt>
                <c:pt idx="38">
                  <c:v>28.8</c:v>
                </c:pt>
                <c:pt idx="39">
                  <c:v>30</c:v>
                </c:pt>
                <c:pt idx="40">
                  <c:v>30.8</c:v>
                </c:pt>
                <c:pt idx="41">
                  <c:v>31.4</c:v>
                </c:pt>
                <c:pt idx="42">
                  <c:v>32.200000000000003</c:v>
                </c:pt>
                <c:pt idx="43">
                  <c:v>33</c:v>
                </c:pt>
                <c:pt idx="44">
                  <c:v>33.6</c:v>
                </c:pt>
                <c:pt idx="45">
                  <c:v>34.4</c:v>
                </c:pt>
                <c:pt idx="46">
                  <c:v>35.200000000000003</c:v>
                </c:pt>
                <c:pt idx="47">
                  <c:v>35.799999999999997</c:v>
                </c:pt>
                <c:pt idx="48">
                  <c:v>36.6</c:v>
                </c:pt>
                <c:pt idx="49">
                  <c:v>37.4</c:v>
                </c:pt>
                <c:pt idx="50">
                  <c:v>38</c:v>
                </c:pt>
                <c:pt idx="51">
                  <c:v>38.799999999999997</c:v>
                </c:pt>
                <c:pt idx="52">
                  <c:v>40</c:v>
                </c:pt>
                <c:pt idx="53">
                  <c:v>40.6</c:v>
                </c:pt>
                <c:pt idx="54">
                  <c:v>41.4</c:v>
                </c:pt>
                <c:pt idx="55">
                  <c:v>42.2</c:v>
                </c:pt>
                <c:pt idx="56">
                  <c:v>42.8</c:v>
                </c:pt>
                <c:pt idx="57">
                  <c:v>43.6</c:v>
                </c:pt>
                <c:pt idx="58">
                  <c:v>44.4</c:v>
                </c:pt>
                <c:pt idx="59">
                  <c:v>45.2</c:v>
                </c:pt>
                <c:pt idx="60">
                  <c:v>45.8</c:v>
                </c:pt>
                <c:pt idx="61">
                  <c:v>46.6</c:v>
                </c:pt>
                <c:pt idx="62">
                  <c:v>47.4</c:v>
                </c:pt>
                <c:pt idx="63">
                  <c:v>48</c:v>
                </c:pt>
                <c:pt idx="64">
                  <c:v>48.8</c:v>
                </c:pt>
                <c:pt idx="65">
                  <c:v>50</c:v>
                </c:pt>
                <c:pt idx="66">
                  <c:v>50.6</c:v>
                </c:pt>
                <c:pt idx="67">
                  <c:v>51.4</c:v>
                </c:pt>
                <c:pt idx="68">
                  <c:v>52.2</c:v>
                </c:pt>
                <c:pt idx="69">
                  <c:v>52.8</c:v>
                </c:pt>
                <c:pt idx="70">
                  <c:v>53.6</c:v>
                </c:pt>
                <c:pt idx="71">
                  <c:v>54.4</c:v>
                </c:pt>
                <c:pt idx="72">
                  <c:v>55</c:v>
                </c:pt>
                <c:pt idx="73">
                  <c:v>55.8</c:v>
                </c:pt>
                <c:pt idx="74">
                  <c:v>56.6</c:v>
                </c:pt>
                <c:pt idx="75">
                  <c:v>57.2</c:v>
                </c:pt>
                <c:pt idx="76">
                  <c:v>58</c:v>
                </c:pt>
                <c:pt idx="77">
                  <c:v>59.2</c:v>
                </c:pt>
                <c:pt idx="78">
                  <c:v>59.8</c:v>
                </c:pt>
                <c:pt idx="79">
                  <c:v>60.6</c:v>
                </c:pt>
                <c:pt idx="80">
                  <c:v>61.4</c:v>
                </c:pt>
                <c:pt idx="81">
                  <c:v>62</c:v>
                </c:pt>
                <c:pt idx="82">
                  <c:v>62.8</c:v>
                </c:pt>
                <c:pt idx="83">
                  <c:v>63.6</c:v>
                </c:pt>
                <c:pt idx="84">
                  <c:v>64.400000000000006</c:v>
                </c:pt>
                <c:pt idx="85">
                  <c:v>65</c:v>
                </c:pt>
                <c:pt idx="86">
                  <c:v>65.8</c:v>
                </c:pt>
                <c:pt idx="87">
                  <c:v>66.599999999999994</c:v>
                </c:pt>
                <c:pt idx="88">
                  <c:v>67.2</c:v>
                </c:pt>
                <c:pt idx="89">
                  <c:v>68</c:v>
                </c:pt>
                <c:pt idx="90">
                  <c:v>68.8</c:v>
                </c:pt>
                <c:pt idx="91">
                  <c:v>69.8</c:v>
                </c:pt>
                <c:pt idx="92">
                  <c:v>70.599999999999994</c:v>
                </c:pt>
                <c:pt idx="93">
                  <c:v>71.400000000000006</c:v>
                </c:pt>
                <c:pt idx="94">
                  <c:v>72</c:v>
                </c:pt>
                <c:pt idx="95">
                  <c:v>72.8</c:v>
                </c:pt>
                <c:pt idx="96">
                  <c:v>73.599999999999994</c:v>
                </c:pt>
                <c:pt idx="97">
                  <c:v>74.2</c:v>
                </c:pt>
                <c:pt idx="98">
                  <c:v>75</c:v>
                </c:pt>
                <c:pt idx="99">
                  <c:v>75.8</c:v>
                </c:pt>
                <c:pt idx="100">
                  <c:v>76.400000000000006</c:v>
                </c:pt>
                <c:pt idx="101">
                  <c:v>77.2</c:v>
                </c:pt>
                <c:pt idx="102">
                  <c:v>78</c:v>
                </c:pt>
                <c:pt idx="103">
                  <c:v>79</c:v>
                </c:pt>
                <c:pt idx="104">
                  <c:v>79.8</c:v>
                </c:pt>
                <c:pt idx="105">
                  <c:v>80.599999999999994</c:v>
                </c:pt>
                <c:pt idx="106">
                  <c:v>81.2</c:v>
                </c:pt>
                <c:pt idx="107">
                  <c:v>82</c:v>
                </c:pt>
                <c:pt idx="108">
                  <c:v>82.8</c:v>
                </c:pt>
                <c:pt idx="109">
                  <c:v>83.6</c:v>
                </c:pt>
                <c:pt idx="110">
                  <c:v>84.2</c:v>
                </c:pt>
                <c:pt idx="111">
                  <c:v>85</c:v>
                </c:pt>
                <c:pt idx="112">
                  <c:v>85.8</c:v>
                </c:pt>
                <c:pt idx="113">
                  <c:v>86.4</c:v>
                </c:pt>
                <c:pt idx="114">
                  <c:v>87.2</c:v>
                </c:pt>
                <c:pt idx="115">
                  <c:v>88</c:v>
                </c:pt>
                <c:pt idx="116">
                  <c:v>89</c:v>
                </c:pt>
                <c:pt idx="117">
                  <c:v>89.8</c:v>
                </c:pt>
                <c:pt idx="118">
                  <c:v>90.6</c:v>
                </c:pt>
                <c:pt idx="119">
                  <c:v>91.2</c:v>
                </c:pt>
                <c:pt idx="120">
                  <c:v>92</c:v>
                </c:pt>
                <c:pt idx="121">
                  <c:v>92.8</c:v>
                </c:pt>
                <c:pt idx="122">
                  <c:v>93.4</c:v>
                </c:pt>
                <c:pt idx="123">
                  <c:v>94.2</c:v>
                </c:pt>
                <c:pt idx="124">
                  <c:v>95</c:v>
                </c:pt>
                <c:pt idx="125">
                  <c:v>95.6</c:v>
                </c:pt>
                <c:pt idx="126">
                  <c:v>96.4</c:v>
                </c:pt>
                <c:pt idx="127">
                  <c:v>97.2</c:v>
                </c:pt>
                <c:pt idx="128">
                  <c:v>98</c:v>
                </c:pt>
                <c:pt idx="129">
                  <c:v>99</c:v>
                </c:pt>
                <c:pt idx="130">
                  <c:v>99.8</c:v>
                </c:pt>
                <c:pt idx="131">
                  <c:v>101.2</c:v>
                </c:pt>
                <c:pt idx="132">
                  <c:v>102.8</c:v>
                </c:pt>
                <c:pt idx="133">
                  <c:v>104.2</c:v>
                </c:pt>
                <c:pt idx="134">
                  <c:v>105.6</c:v>
                </c:pt>
                <c:pt idx="135">
                  <c:v>107.2</c:v>
                </c:pt>
                <c:pt idx="136">
                  <c:v>109</c:v>
                </c:pt>
                <c:pt idx="137">
                  <c:v>110.4</c:v>
                </c:pt>
                <c:pt idx="138">
                  <c:v>112</c:v>
                </c:pt>
                <c:pt idx="139">
                  <c:v>113.4</c:v>
                </c:pt>
                <c:pt idx="140">
                  <c:v>114.8</c:v>
                </c:pt>
                <c:pt idx="141">
                  <c:v>116.4</c:v>
                </c:pt>
                <c:pt idx="142">
                  <c:v>118.2</c:v>
                </c:pt>
                <c:pt idx="143">
                  <c:v>119.6</c:v>
                </c:pt>
                <c:pt idx="144">
                  <c:v>121.2</c:v>
                </c:pt>
                <c:pt idx="145">
                  <c:v>122.6</c:v>
                </c:pt>
                <c:pt idx="146">
                  <c:v>124.2</c:v>
                </c:pt>
                <c:pt idx="147">
                  <c:v>125.6</c:v>
                </c:pt>
                <c:pt idx="148">
                  <c:v>127</c:v>
                </c:pt>
                <c:pt idx="149">
                  <c:v>129</c:v>
                </c:pt>
                <c:pt idx="150">
                  <c:v>130.4</c:v>
                </c:pt>
                <c:pt idx="151">
                  <c:v>131.80000000000001</c:v>
                </c:pt>
                <c:pt idx="152">
                  <c:v>133.4</c:v>
                </c:pt>
                <c:pt idx="153">
                  <c:v>134.80000000000001</c:v>
                </c:pt>
                <c:pt idx="154">
                  <c:v>136.4</c:v>
                </c:pt>
                <c:pt idx="155">
                  <c:v>138.19999999999999</c:v>
                </c:pt>
                <c:pt idx="156">
                  <c:v>139.6</c:v>
                </c:pt>
                <c:pt idx="157">
                  <c:v>141.19999999999999</c:v>
                </c:pt>
                <c:pt idx="158">
                  <c:v>142.6</c:v>
                </c:pt>
                <c:pt idx="159">
                  <c:v>144</c:v>
                </c:pt>
                <c:pt idx="160">
                  <c:v>145.6</c:v>
                </c:pt>
                <c:pt idx="161">
                  <c:v>147</c:v>
                </c:pt>
                <c:pt idx="162">
                  <c:v>148.19999999999999</c:v>
                </c:pt>
                <c:pt idx="163">
                  <c:v>149.6</c:v>
                </c:pt>
                <c:pt idx="164">
                  <c:v>151</c:v>
                </c:pt>
                <c:pt idx="165">
                  <c:v>152.6</c:v>
                </c:pt>
                <c:pt idx="166">
                  <c:v>154</c:v>
                </c:pt>
                <c:pt idx="167">
                  <c:v>155.6</c:v>
                </c:pt>
                <c:pt idx="168">
                  <c:v>157</c:v>
                </c:pt>
                <c:pt idx="169">
                  <c:v>158.80000000000001</c:v>
                </c:pt>
                <c:pt idx="170">
                  <c:v>160.4</c:v>
                </c:pt>
                <c:pt idx="171">
                  <c:v>161.80000000000001</c:v>
                </c:pt>
                <c:pt idx="172">
                  <c:v>163.19999999999999</c:v>
                </c:pt>
                <c:pt idx="173">
                  <c:v>164.8</c:v>
                </c:pt>
                <c:pt idx="174">
                  <c:v>166.2</c:v>
                </c:pt>
                <c:pt idx="175">
                  <c:v>168</c:v>
                </c:pt>
                <c:pt idx="176">
                  <c:v>169.6</c:v>
                </c:pt>
                <c:pt idx="177">
                  <c:v>171</c:v>
                </c:pt>
                <c:pt idx="178">
                  <c:v>172.4</c:v>
                </c:pt>
                <c:pt idx="179">
                  <c:v>174</c:v>
                </c:pt>
                <c:pt idx="180">
                  <c:v>175.4</c:v>
                </c:pt>
                <c:pt idx="181">
                  <c:v>177.2</c:v>
                </c:pt>
                <c:pt idx="182">
                  <c:v>178.8</c:v>
                </c:pt>
                <c:pt idx="183">
                  <c:v>180.2</c:v>
                </c:pt>
                <c:pt idx="184">
                  <c:v>181.8</c:v>
                </c:pt>
                <c:pt idx="185">
                  <c:v>183.2</c:v>
                </c:pt>
                <c:pt idx="186">
                  <c:v>184.6</c:v>
                </c:pt>
                <c:pt idx="187">
                  <c:v>186.2</c:v>
                </c:pt>
                <c:pt idx="188">
                  <c:v>188</c:v>
                </c:pt>
                <c:pt idx="189">
                  <c:v>189.4</c:v>
                </c:pt>
                <c:pt idx="190">
                  <c:v>191</c:v>
                </c:pt>
                <c:pt idx="191">
                  <c:v>192.4</c:v>
                </c:pt>
                <c:pt idx="192">
                  <c:v>194</c:v>
                </c:pt>
                <c:pt idx="193">
                  <c:v>195.4</c:v>
                </c:pt>
                <c:pt idx="194">
                  <c:v>197.2</c:v>
                </c:pt>
                <c:pt idx="195">
                  <c:v>198.8</c:v>
                </c:pt>
                <c:pt idx="196">
                  <c:v>201</c:v>
                </c:pt>
                <c:pt idx="197">
                  <c:v>203.2</c:v>
                </c:pt>
                <c:pt idx="198">
                  <c:v>205.4</c:v>
                </c:pt>
                <c:pt idx="199">
                  <c:v>208</c:v>
                </c:pt>
                <c:pt idx="200">
                  <c:v>210.2</c:v>
                </c:pt>
                <c:pt idx="201">
                  <c:v>212.4</c:v>
                </c:pt>
                <c:pt idx="202">
                  <c:v>214.6</c:v>
                </c:pt>
                <c:pt idx="203">
                  <c:v>217.2</c:v>
                </c:pt>
                <c:pt idx="204">
                  <c:v>219.4</c:v>
                </c:pt>
                <c:pt idx="205">
                  <c:v>221.6</c:v>
                </c:pt>
                <c:pt idx="206">
                  <c:v>223.8</c:v>
                </c:pt>
                <c:pt idx="207">
                  <c:v>226</c:v>
                </c:pt>
                <c:pt idx="208">
                  <c:v>228.6</c:v>
                </c:pt>
                <c:pt idx="209">
                  <c:v>230.8</c:v>
                </c:pt>
                <c:pt idx="210">
                  <c:v>233</c:v>
                </c:pt>
                <c:pt idx="211">
                  <c:v>235.2</c:v>
                </c:pt>
                <c:pt idx="212">
                  <c:v>237.8</c:v>
                </c:pt>
                <c:pt idx="213">
                  <c:v>240</c:v>
                </c:pt>
                <c:pt idx="214">
                  <c:v>242.4</c:v>
                </c:pt>
                <c:pt idx="215">
                  <c:v>244.6</c:v>
                </c:pt>
                <c:pt idx="216">
                  <c:v>247.2</c:v>
                </c:pt>
                <c:pt idx="217">
                  <c:v>249.4</c:v>
                </c:pt>
                <c:pt idx="218">
                  <c:v>251.6</c:v>
                </c:pt>
                <c:pt idx="219">
                  <c:v>253.8</c:v>
                </c:pt>
                <c:pt idx="220">
                  <c:v>256.39999999999998</c:v>
                </c:pt>
                <c:pt idx="221">
                  <c:v>258.60000000000002</c:v>
                </c:pt>
                <c:pt idx="222">
                  <c:v>260.8</c:v>
                </c:pt>
                <c:pt idx="223">
                  <c:v>263</c:v>
                </c:pt>
                <c:pt idx="224">
                  <c:v>265.60000000000002</c:v>
                </c:pt>
                <c:pt idx="225">
                  <c:v>267.8</c:v>
                </c:pt>
                <c:pt idx="226">
                  <c:v>270</c:v>
                </c:pt>
                <c:pt idx="227">
                  <c:v>272.39999999999998</c:v>
                </c:pt>
                <c:pt idx="228">
                  <c:v>274.60000000000002</c:v>
                </c:pt>
                <c:pt idx="229">
                  <c:v>277.2</c:v>
                </c:pt>
                <c:pt idx="230">
                  <c:v>279.39999999999998</c:v>
                </c:pt>
                <c:pt idx="231">
                  <c:v>281.60000000000002</c:v>
                </c:pt>
                <c:pt idx="232">
                  <c:v>283.8</c:v>
                </c:pt>
                <c:pt idx="233">
                  <c:v>286.39999999999998</c:v>
                </c:pt>
                <c:pt idx="234">
                  <c:v>288.60000000000002</c:v>
                </c:pt>
                <c:pt idx="235">
                  <c:v>290.8</c:v>
                </c:pt>
                <c:pt idx="236">
                  <c:v>293</c:v>
                </c:pt>
                <c:pt idx="237">
                  <c:v>295.60000000000002</c:v>
                </c:pt>
                <c:pt idx="238">
                  <c:v>297.8</c:v>
                </c:pt>
                <c:pt idx="239">
                  <c:v>300</c:v>
                </c:pt>
                <c:pt idx="240">
                  <c:v>302.2</c:v>
                </c:pt>
                <c:pt idx="241">
                  <c:v>304.8</c:v>
                </c:pt>
                <c:pt idx="242">
                  <c:v>307</c:v>
                </c:pt>
                <c:pt idx="243">
                  <c:v>309.2</c:v>
                </c:pt>
                <c:pt idx="244">
                  <c:v>311.39999999999998</c:v>
                </c:pt>
                <c:pt idx="245">
                  <c:v>314</c:v>
                </c:pt>
                <c:pt idx="246">
                  <c:v>316.2</c:v>
                </c:pt>
                <c:pt idx="247">
                  <c:v>318.39999999999998</c:v>
                </c:pt>
                <c:pt idx="248">
                  <c:v>320.60000000000002</c:v>
                </c:pt>
                <c:pt idx="249">
                  <c:v>322.8</c:v>
                </c:pt>
                <c:pt idx="250">
                  <c:v>325.39999999999998</c:v>
                </c:pt>
                <c:pt idx="251">
                  <c:v>327.60000000000002</c:v>
                </c:pt>
                <c:pt idx="252">
                  <c:v>330</c:v>
                </c:pt>
                <c:pt idx="253">
                  <c:v>332.2</c:v>
                </c:pt>
                <c:pt idx="254">
                  <c:v>334.8</c:v>
                </c:pt>
                <c:pt idx="255">
                  <c:v>337</c:v>
                </c:pt>
                <c:pt idx="256">
                  <c:v>339.2</c:v>
                </c:pt>
                <c:pt idx="257">
                  <c:v>341.4</c:v>
                </c:pt>
                <c:pt idx="258">
                  <c:v>344</c:v>
                </c:pt>
                <c:pt idx="259">
                  <c:v>346.2</c:v>
                </c:pt>
                <c:pt idx="260">
                  <c:v>348.4</c:v>
                </c:pt>
                <c:pt idx="261">
                  <c:v>350.6</c:v>
                </c:pt>
                <c:pt idx="262">
                  <c:v>353.2</c:v>
                </c:pt>
                <c:pt idx="263">
                  <c:v>355.4</c:v>
                </c:pt>
                <c:pt idx="264">
                  <c:v>357.6</c:v>
                </c:pt>
                <c:pt idx="265">
                  <c:v>359.8</c:v>
                </c:pt>
                <c:pt idx="266">
                  <c:v>362</c:v>
                </c:pt>
                <c:pt idx="267">
                  <c:v>364.6</c:v>
                </c:pt>
                <c:pt idx="268">
                  <c:v>366.8</c:v>
                </c:pt>
                <c:pt idx="269">
                  <c:v>369</c:v>
                </c:pt>
                <c:pt idx="270">
                  <c:v>371.2</c:v>
                </c:pt>
                <c:pt idx="271">
                  <c:v>373.8</c:v>
                </c:pt>
                <c:pt idx="272">
                  <c:v>376</c:v>
                </c:pt>
                <c:pt idx="273">
                  <c:v>378.2</c:v>
                </c:pt>
                <c:pt idx="274">
                  <c:v>380.4</c:v>
                </c:pt>
                <c:pt idx="275">
                  <c:v>383</c:v>
                </c:pt>
                <c:pt idx="276">
                  <c:v>385.2</c:v>
                </c:pt>
                <c:pt idx="277">
                  <c:v>387.4</c:v>
                </c:pt>
                <c:pt idx="278">
                  <c:v>389.6</c:v>
                </c:pt>
                <c:pt idx="279">
                  <c:v>391.8</c:v>
                </c:pt>
                <c:pt idx="280">
                  <c:v>394.4</c:v>
                </c:pt>
                <c:pt idx="281">
                  <c:v>396.6</c:v>
                </c:pt>
                <c:pt idx="282">
                  <c:v>399</c:v>
                </c:pt>
                <c:pt idx="283">
                  <c:v>403.8</c:v>
                </c:pt>
                <c:pt idx="284">
                  <c:v>408.2</c:v>
                </c:pt>
                <c:pt idx="285">
                  <c:v>413</c:v>
                </c:pt>
                <c:pt idx="286">
                  <c:v>417.4</c:v>
                </c:pt>
                <c:pt idx="287">
                  <c:v>422.2</c:v>
                </c:pt>
                <c:pt idx="288">
                  <c:v>426.6</c:v>
                </c:pt>
                <c:pt idx="289">
                  <c:v>431</c:v>
                </c:pt>
                <c:pt idx="290">
                  <c:v>435.8</c:v>
                </c:pt>
                <c:pt idx="291">
                  <c:v>440.2</c:v>
                </c:pt>
                <c:pt idx="292">
                  <c:v>444.4</c:v>
                </c:pt>
                <c:pt idx="293">
                  <c:v>448.8</c:v>
                </c:pt>
                <c:pt idx="294">
                  <c:v>453.6</c:v>
                </c:pt>
                <c:pt idx="295">
                  <c:v>458</c:v>
                </c:pt>
                <c:pt idx="296">
                  <c:v>462.8</c:v>
                </c:pt>
                <c:pt idx="297">
                  <c:v>467.2</c:v>
                </c:pt>
                <c:pt idx="298">
                  <c:v>472</c:v>
                </c:pt>
                <c:pt idx="299">
                  <c:v>476.4</c:v>
                </c:pt>
                <c:pt idx="300">
                  <c:v>481.2</c:v>
                </c:pt>
                <c:pt idx="301">
                  <c:v>485.6</c:v>
                </c:pt>
                <c:pt idx="302">
                  <c:v>490.2</c:v>
                </c:pt>
                <c:pt idx="303">
                  <c:v>495</c:v>
                </c:pt>
                <c:pt idx="304">
                  <c:v>499.4</c:v>
                </c:pt>
                <c:pt idx="305">
                  <c:v>504.2</c:v>
                </c:pt>
                <c:pt idx="306">
                  <c:v>508.6</c:v>
                </c:pt>
                <c:pt idx="307">
                  <c:v>513.4</c:v>
                </c:pt>
                <c:pt idx="308">
                  <c:v>517.79999999999995</c:v>
                </c:pt>
                <c:pt idx="309">
                  <c:v>521.79999999999995</c:v>
                </c:pt>
                <c:pt idx="310">
                  <c:v>526.20000000000005</c:v>
                </c:pt>
                <c:pt idx="311">
                  <c:v>531</c:v>
                </c:pt>
                <c:pt idx="312">
                  <c:v>535.6</c:v>
                </c:pt>
                <c:pt idx="313">
                  <c:v>540.20000000000005</c:v>
                </c:pt>
                <c:pt idx="314">
                  <c:v>544.79999999999995</c:v>
                </c:pt>
                <c:pt idx="315">
                  <c:v>549.20000000000005</c:v>
                </c:pt>
                <c:pt idx="316">
                  <c:v>553.20000000000005</c:v>
                </c:pt>
                <c:pt idx="317">
                  <c:v>557.6</c:v>
                </c:pt>
                <c:pt idx="318">
                  <c:v>561.79999999999995</c:v>
                </c:pt>
                <c:pt idx="319">
                  <c:v>566.20000000000005</c:v>
                </c:pt>
                <c:pt idx="320">
                  <c:v>570.20000000000005</c:v>
                </c:pt>
                <c:pt idx="321">
                  <c:v>574.6</c:v>
                </c:pt>
                <c:pt idx="322">
                  <c:v>579</c:v>
                </c:pt>
                <c:pt idx="323">
                  <c:v>583.20000000000005</c:v>
                </c:pt>
                <c:pt idx="324">
                  <c:v>587.6</c:v>
                </c:pt>
                <c:pt idx="325">
                  <c:v>591.6</c:v>
                </c:pt>
                <c:pt idx="326">
                  <c:v>596</c:v>
                </c:pt>
                <c:pt idx="327">
                  <c:v>600.20000000000005</c:v>
                </c:pt>
                <c:pt idx="328">
                  <c:v>604.6</c:v>
                </c:pt>
              </c:numCache>
            </c:numRef>
          </c:xVal>
          <c:yVal>
            <c:numRef>
              <c:f>'DCPT17_CTP-T-13-1'!$I$9:$I$337</c:f>
              <c:numCache>
                <c:formatCode>General</c:formatCode>
                <c:ptCount val="329"/>
                <c:pt idx="0">
                  <c:v>54.3</c:v>
                </c:pt>
                <c:pt idx="1">
                  <c:v>54.3</c:v>
                </c:pt>
                <c:pt idx="2">
                  <c:v>54.3</c:v>
                </c:pt>
                <c:pt idx="3">
                  <c:v>54.3</c:v>
                </c:pt>
                <c:pt idx="4">
                  <c:v>54.2</c:v>
                </c:pt>
                <c:pt idx="5">
                  <c:v>54.3</c:v>
                </c:pt>
                <c:pt idx="6">
                  <c:v>54.4</c:v>
                </c:pt>
                <c:pt idx="7">
                  <c:v>54.3</c:v>
                </c:pt>
                <c:pt idx="8">
                  <c:v>54.3</c:v>
                </c:pt>
                <c:pt idx="9">
                  <c:v>54.3</c:v>
                </c:pt>
                <c:pt idx="10">
                  <c:v>54.3</c:v>
                </c:pt>
                <c:pt idx="11">
                  <c:v>54.4</c:v>
                </c:pt>
                <c:pt idx="12">
                  <c:v>54.4</c:v>
                </c:pt>
                <c:pt idx="13">
                  <c:v>54.4</c:v>
                </c:pt>
                <c:pt idx="14">
                  <c:v>54.3</c:v>
                </c:pt>
                <c:pt idx="15">
                  <c:v>54.4</c:v>
                </c:pt>
                <c:pt idx="16">
                  <c:v>54.4</c:v>
                </c:pt>
                <c:pt idx="17">
                  <c:v>54.5</c:v>
                </c:pt>
                <c:pt idx="18">
                  <c:v>54.5</c:v>
                </c:pt>
                <c:pt idx="19">
                  <c:v>54.4</c:v>
                </c:pt>
                <c:pt idx="20">
                  <c:v>54.3</c:v>
                </c:pt>
                <c:pt idx="21">
                  <c:v>54.4</c:v>
                </c:pt>
                <c:pt idx="22">
                  <c:v>54.5</c:v>
                </c:pt>
                <c:pt idx="23">
                  <c:v>54.4</c:v>
                </c:pt>
                <c:pt idx="24">
                  <c:v>54.6</c:v>
                </c:pt>
                <c:pt idx="25">
                  <c:v>54.5</c:v>
                </c:pt>
                <c:pt idx="26">
                  <c:v>54.7</c:v>
                </c:pt>
                <c:pt idx="27">
                  <c:v>54.5</c:v>
                </c:pt>
                <c:pt idx="28">
                  <c:v>54.5</c:v>
                </c:pt>
                <c:pt idx="29">
                  <c:v>54.5</c:v>
                </c:pt>
                <c:pt idx="30">
                  <c:v>54.7</c:v>
                </c:pt>
                <c:pt idx="31">
                  <c:v>54.6</c:v>
                </c:pt>
                <c:pt idx="32">
                  <c:v>54.6</c:v>
                </c:pt>
                <c:pt idx="33">
                  <c:v>54.7</c:v>
                </c:pt>
                <c:pt idx="34">
                  <c:v>54.7</c:v>
                </c:pt>
                <c:pt idx="35">
                  <c:v>54.7</c:v>
                </c:pt>
                <c:pt idx="36">
                  <c:v>54.6</c:v>
                </c:pt>
                <c:pt idx="37">
                  <c:v>54.6</c:v>
                </c:pt>
                <c:pt idx="38">
                  <c:v>54.7</c:v>
                </c:pt>
                <c:pt idx="39">
                  <c:v>54.6</c:v>
                </c:pt>
                <c:pt idx="40">
                  <c:v>54.7</c:v>
                </c:pt>
                <c:pt idx="41">
                  <c:v>54.6</c:v>
                </c:pt>
                <c:pt idx="42">
                  <c:v>54.7</c:v>
                </c:pt>
                <c:pt idx="43">
                  <c:v>54.6</c:v>
                </c:pt>
                <c:pt idx="44">
                  <c:v>54.7</c:v>
                </c:pt>
                <c:pt idx="45">
                  <c:v>54.6</c:v>
                </c:pt>
                <c:pt idx="46">
                  <c:v>54.7</c:v>
                </c:pt>
                <c:pt idx="47">
                  <c:v>54.7</c:v>
                </c:pt>
                <c:pt idx="48">
                  <c:v>54.6</c:v>
                </c:pt>
                <c:pt idx="49">
                  <c:v>54.7</c:v>
                </c:pt>
                <c:pt idx="50">
                  <c:v>54.7</c:v>
                </c:pt>
                <c:pt idx="51">
                  <c:v>54.6</c:v>
                </c:pt>
                <c:pt idx="52">
                  <c:v>54.6</c:v>
                </c:pt>
                <c:pt idx="53">
                  <c:v>54.6</c:v>
                </c:pt>
                <c:pt idx="54">
                  <c:v>54.7</c:v>
                </c:pt>
                <c:pt idx="55">
                  <c:v>54.7</c:v>
                </c:pt>
                <c:pt idx="56">
                  <c:v>54.7</c:v>
                </c:pt>
                <c:pt idx="57">
                  <c:v>54.7</c:v>
                </c:pt>
                <c:pt idx="58">
                  <c:v>54.8</c:v>
                </c:pt>
                <c:pt idx="59">
                  <c:v>54.7</c:v>
                </c:pt>
                <c:pt idx="60">
                  <c:v>54.7</c:v>
                </c:pt>
                <c:pt idx="61">
                  <c:v>54.8</c:v>
                </c:pt>
                <c:pt idx="62">
                  <c:v>54.7</c:v>
                </c:pt>
                <c:pt idx="63">
                  <c:v>54.7</c:v>
                </c:pt>
                <c:pt idx="64">
                  <c:v>54.7</c:v>
                </c:pt>
                <c:pt idx="65">
                  <c:v>54.8</c:v>
                </c:pt>
                <c:pt idx="66">
                  <c:v>54.9</c:v>
                </c:pt>
                <c:pt idx="67">
                  <c:v>54.9</c:v>
                </c:pt>
                <c:pt idx="68">
                  <c:v>54.8</c:v>
                </c:pt>
                <c:pt idx="69">
                  <c:v>54.9</c:v>
                </c:pt>
                <c:pt idx="70">
                  <c:v>54.7</c:v>
                </c:pt>
                <c:pt idx="71">
                  <c:v>54.8</c:v>
                </c:pt>
                <c:pt idx="72">
                  <c:v>54.7</c:v>
                </c:pt>
                <c:pt idx="73">
                  <c:v>54.8</c:v>
                </c:pt>
                <c:pt idx="74">
                  <c:v>54.9</c:v>
                </c:pt>
                <c:pt idx="75">
                  <c:v>54.8</c:v>
                </c:pt>
                <c:pt idx="76">
                  <c:v>54.8</c:v>
                </c:pt>
                <c:pt idx="77">
                  <c:v>54.9</c:v>
                </c:pt>
                <c:pt idx="78">
                  <c:v>54.9</c:v>
                </c:pt>
                <c:pt idx="79">
                  <c:v>54.8</c:v>
                </c:pt>
                <c:pt idx="80">
                  <c:v>54.8</c:v>
                </c:pt>
                <c:pt idx="81">
                  <c:v>54.7</c:v>
                </c:pt>
                <c:pt idx="82">
                  <c:v>54.7</c:v>
                </c:pt>
                <c:pt idx="83">
                  <c:v>54.7</c:v>
                </c:pt>
                <c:pt idx="84">
                  <c:v>54.9</c:v>
                </c:pt>
                <c:pt idx="85">
                  <c:v>54.8</c:v>
                </c:pt>
                <c:pt idx="86">
                  <c:v>54.9</c:v>
                </c:pt>
                <c:pt idx="87">
                  <c:v>54.8</c:v>
                </c:pt>
                <c:pt idx="88">
                  <c:v>55</c:v>
                </c:pt>
                <c:pt idx="89">
                  <c:v>54.9</c:v>
                </c:pt>
                <c:pt idx="90">
                  <c:v>54.9</c:v>
                </c:pt>
                <c:pt idx="91">
                  <c:v>54.9</c:v>
                </c:pt>
                <c:pt idx="92">
                  <c:v>55</c:v>
                </c:pt>
                <c:pt idx="93">
                  <c:v>54.8</c:v>
                </c:pt>
                <c:pt idx="94">
                  <c:v>54.7</c:v>
                </c:pt>
                <c:pt idx="95">
                  <c:v>54.9</c:v>
                </c:pt>
                <c:pt idx="96">
                  <c:v>54.9</c:v>
                </c:pt>
                <c:pt idx="97">
                  <c:v>54.8</c:v>
                </c:pt>
                <c:pt idx="98">
                  <c:v>54.8</c:v>
                </c:pt>
                <c:pt idx="99">
                  <c:v>54.8</c:v>
                </c:pt>
                <c:pt idx="100">
                  <c:v>54.8</c:v>
                </c:pt>
                <c:pt idx="101">
                  <c:v>54.8</c:v>
                </c:pt>
                <c:pt idx="102">
                  <c:v>54.9</c:v>
                </c:pt>
                <c:pt idx="103">
                  <c:v>54.7</c:v>
                </c:pt>
                <c:pt idx="104">
                  <c:v>54.9</c:v>
                </c:pt>
                <c:pt idx="105">
                  <c:v>54.9</c:v>
                </c:pt>
                <c:pt idx="106">
                  <c:v>54.9</c:v>
                </c:pt>
                <c:pt idx="107">
                  <c:v>55</c:v>
                </c:pt>
                <c:pt idx="108">
                  <c:v>55</c:v>
                </c:pt>
                <c:pt idx="109">
                  <c:v>54.9</c:v>
                </c:pt>
                <c:pt idx="110">
                  <c:v>54.9</c:v>
                </c:pt>
                <c:pt idx="111">
                  <c:v>54.9</c:v>
                </c:pt>
                <c:pt idx="112">
                  <c:v>54.8</c:v>
                </c:pt>
                <c:pt idx="113">
                  <c:v>54.9</c:v>
                </c:pt>
                <c:pt idx="114">
                  <c:v>55</c:v>
                </c:pt>
                <c:pt idx="115">
                  <c:v>55</c:v>
                </c:pt>
                <c:pt idx="116">
                  <c:v>55</c:v>
                </c:pt>
                <c:pt idx="117">
                  <c:v>55.1</c:v>
                </c:pt>
                <c:pt idx="118">
                  <c:v>55</c:v>
                </c:pt>
                <c:pt idx="119">
                  <c:v>54.9</c:v>
                </c:pt>
                <c:pt idx="120">
                  <c:v>55</c:v>
                </c:pt>
                <c:pt idx="121">
                  <c:v>55</c:v>
                </c:pt>
                <c:pt idx="122">
                  <c:v>55.1</c:v>
                </c:pt>
                <c:pt idx="123">
                  <c:v>55.2</c:v>
                </c:pt>
                <c:pt idx="124">
                  <c:v>55.1</c:v>
                </c:pt>
                <c:pt idx="125">
                  <c:v>55.1</c:v>
                </c:pt>
                <c:pt idx="126">
                  <c:v>55.1</c:v>
                </c:pt>
                <c:pt idx="127">
                  <c:v>55.1</c:v>
                </c:pt>
                <c:pt idx="128">
                  <c:v>55.1</c:v>
                </c:pt>
                <c:pt idx="129">
                  <c:v>55.3</c:v>
                </c:pt>
                <c:pt idx="130">
                  <c:v>55.2</c:v>
                </c:pt>
                <c:pt idx="131">
                  <c:v>55.1</c:v>
                </c:pt>
                <c:pt idx="132">
                  <c:v>55</c:v>
                </c:pt>
                <c:pt idx="133">
                  <c:v>55.2</c:v>
                </c:pt>
                <c:pt idx="134">
                  <c:v>55</c:v>
                </c:pt>
                <c:pt idx="135">
                  <c:v>55</c:v>
                </c:pt>
                <c:pt idx="136">
                  <c:v>55</c:v>
                </c:pt>
                <c:pt idx="137">
                  <c:v>55.1</c:v>
                </c:pt>
                <c:pt idx="138">
                  <c:v>55</c:v>
                </c:pt>
                <c:pt idx="139">
                  <c:v>55</c:v>
                </c:pt>
                <c:pt idx="140">
                  <c:v>55.3</c:v>
                </c:pt>
                <c:pt idx="141">
                  <c:v>55.1</c:v>
                </c:pt>
                <c:pt idx="142">
                  <c:v>55</c:v>
                </c:pt>
                <c:pt idx="143">
                  <c:v>55.1</c:v>
                </c:pt>
                <c:pt idx="144">
                  <c:v>55.1</c:v>
                </c:pt>
                <c:pt idx="145">
                  <c:v>55</c:v>
                </c:pt>
                <c:pt idx="146">
                  <c:v>55.1</c:v>
                </c:pt>
                <c:pt idx="147">
                  <c:v>55</c:v>
                </c:pt>
                <c:pt idx="148">
                  <c:v>55</c:v>
                </c:pt>
                <c:pt idx="149">
                  <c:v>55.1</c:v>
                </c:pt>
                <c:pt idx="150">
                  <c:v>55.1</c:v>
                </c:pt>
                <c:pt idx="151">
                  <c:v>55.1</c:v>
                </c:pt>
                <c:pt idx="152">
                  <c:v>55.1</c:v>
                </c:pt>
                <c:pt idx="153">
                  <c:v>55.1</c:v>
                </c:pt>
                <c:pt idx="154">
                  <c:v>55</c:v>
                </c:pt>
                <c:pt idx="155">
                  <c:v>55.1</c:v>
                </c:pt>
                <c:pt idx="156">
                  <c:v>55.1</c:v>
                </c:pt>
                <c:pt idx="157">
                  <c:v>55</c:v>
                </c:pt>
                <c:pt idx="158">
                  <c:v>55.2</c:v>
                </c:pt>
                <c:pt idx="159">
                  <c:v>55.1</c:v>
                </c:pt>
                <c:pt idx="160">
                  <c:v>55.1</c:v>
                </c:pt>
                <c:pt idx="161">
                  <c:v>55.1</c:v>
                </c:pt>
                <c:pt idx="162">
                  <c:v>55.2</c:v>
                </c:pt>
                <c:pt idx="163">
                  <c:v>55.1</c:v>
                </c:pt>
                <c:pt idx="164">
                  <c:v>55.2</c:v>
                </c:pt>
                <c:pt idx="165">
                  <c:v>55.2</c:v>
                </c:pt>
                <c:pt idx="166">
                  <c:v>55.3</c:v>
                </c:pt>
                <c:pt idx="167">
                  <c:v>55.3</c:v>
                </c:pt>
                <c:pt idx="168">
                  <c:v>55.2</c:v>
                </c:pt>
                <c:pt idx="169">
                  <c:v>55.4</c:v>
                </c:pt>
                <c:pt idx="170">
                  <c:v>55.3</c:v>
                </c:pt>
                <c:pt idx="171">
                  <c:v>55.3</c:v>
                </c:pt>
                <c:pt idx="172">
                  <c:v>55.2</c:v>
                </c:pt>
                <c:pt idx="173">
                  <c:v>55.2</c:v>
                </c:pt>
                <c:pt idx="174">
                  <c:v>55.2</c:v>
                </c:pt>
                <c:pt idx="175">
                  <c:v>55.2</c:v>
                </c:pt>
                <c:pt idx="176">
                  <c:v>55.1</c:v>
                </c:pt>
                <c:pt idx="177">
                  <c:v>55.1</c:v>
                </c:pt>
                <c:pt idx="178">
                  <c:v>55.3</c:v>
                </c:pt>
                <c:pt idx="179">
                  <c:v>55.3</c:v>
                </c:pt>
                <c:pt idx="180">
                  <c:v>55.2</c:v>
                </c:pt>
                <c:pt idx="181">
                  <c:v>55.2</c:v>
                </c:pt>
                <c:pt idx="182">
                  <c:v>55.3</c:v>
                </c:pt>
                <c:pt idx="183">
                  <c:v>55.2</c:v>
                </c:pt>
                <c:pt idx="184">
                  <c:v>55.3</c:v>
                </c:pt>
                <c:pt idx="185">
                  <c:v>55.3</c:v>
                </c:pt>
                <c:pt idx="186">
                  <c:v>55.2</c:v>
                </c:pt>
                <c:pt idx="187">
                  <c:v>55.2</c:v>
                </c:pt>
                <c:pt idx="188">
                  <c:v>55.2</c:v>
                </c:pt>
                <c:pt idx="189">
                  <c:v>55.2</c:v>
                </c:pt>
                <c:pt idx="190">
                  <c:v>55.3</c:v>
                </c:pt>
                <c:pt idx="191">
                  <c:v>55.2</c:v>
                </c:pt>
                <c:pt idx="192">
                  <c:v>55.3</c:v>
                </c:pt>
                <c:pt idx="193">
                  <c:v>55.3</c:v>
                </c:pt>
                <c:pt idx="194">
                  <c:v>55.2</c:v>
                </c:pt>
                <c:pt idx="195">
                  <c:v>55.2</c:v>
                </c:pt>
                <c:pt idx="196">
                  <c:v>55.3</c:v>
                </c:pt>
                <c:pt idx="197">
                  <c:v>55.2</c:v>
                </c:pt>
                <c:pt idx="198">
                  <c:v>55.3</c:v>
                </c:pt>
                <c:pt idx="199">
                  <c:v>55.1</c:v>
                </c:pt>
                <c:pt idx="200">
                  <c:v>55.3</c:v>
                </c:pt>
                <c:pt idx="201">
                  <c:v>55.3</c:v>
                </c:pt>
                <c:pt idx="202">
                  <c:v>55</c:v>
                </c:pt>
                <c:pt idx="203">
                  <c:v>55.1</c:v>
                </c:pt>
                <c:pt idx="204">
                  <c:v>55.2</c:v>
                </c:pt>
                <c:pt idx="205">
                  <c:v>55.1</c:v>
                </c:pt>
                <c:pt idx="206">
                  <c:v>55.2</c:v>
                </c:pt>
                <c:pt idx="207">
                  <c:v>55.3</c:v>
                </c:pt>
                <c:pt idx="208">
                  <c:v>55.2</c:v>
                </c:pt>
                <c:pt idx="209">
                  <c:v>55.4</c:v>
                </c:pt>
                <c:pt idx="210">
                  <c:v>55.3</c:v>
                </c:pt>
                <c:pt idx="211">
                  <c:v>55.3</c:v>
                </c:pt>
                <c:pt idx="212">
                  <c:v>55.3</c:v>
                </c:pt>
                <c:pt idx="213">
                  <c:v>55.2</c:v>
                </c:pt>
                <c:pt idx="214">
                  <c:v>55.3</c:v>
                </c:pt>
                <c:pt idx="215">
                  <c:v>55.3</c:v>
                </c:pt>
                <c:pt idx="216">
                  <c:v>55.1</c:v>
                </c:pt>
                <c:pt idx="217">
                  <c:v>55.1</c:v>
                </c:pt>
                <c:pt idx="218">
                  <c:v>55.1</c:v>
                </c:pt>
                <c:pt idx="219">
                  <c:v>55.3</c:v>
                </c:pt>
                <c:pt idx="220">
                  <c:v>55.3</c:v>
                </c:pt>
                <c:pt idx="221">
                  <c:v>55.3</c:v>
                </c:pt>
                <c:pt idx="222">
                  <c:v>55.3</c:v>
                </c:pt>
                <c:pt idx="223">
                  <c:v>55.3</c:v>
                </c:pt>
                <c:pt idx="224">
                  <c:v>55.2</c:v>
                </c:pt>
                <c:pt idx="225">
                  <c:v>55.3</c:v>
                </c:pt>
                <c:pt idx="226">
                  <c:v>55.3</c:v>
                </c:pt>
                <c:pt idx="227">
                  <c:v>55.3</c:v>
                </c:pt>
                <c:pt idx="228">
                  <c:v>55.3</c:v>
                </c:pt>
                <c:pt idx="229">
                  <c:v>61.5</c:v>
                </c:pt>
                <c:pt idx="230">
                  <c:v>59.1</c:v>
                </c:pt>
                <c:pt idx="231">
                  <c:v>58</c:v>
                </c:pt>
                <c:pt idx="232">
                  <c:v>57.2</c:v>
                </c:pt>
                <c:pt idx="233">
                  <c:v>56.9</c:v>
                </c:pt>
                <c:pt idx="234">
                  <c:v>56.5</c:v>
                </c:pt>
                <c:pt idx="235">
                  <c:v>56.3</c:v>
                </c:pt>
                <c:pt idx="236">
                  <c:v>56.1</c:v>
                </c:pt>
                <c:pt idx="237">
                  <c:v>55.9</c:v>
                </c:pt>
                <c:pt idx="238">
                  <c:v>55.7</c:v>
                </c:pt>
                <c:pt idx="239">
                  <c:v>55.7</c:v>
                </c:pt>
                <c:pt idx="240">
                  <c:v>55.7</c:v>
                </c:pt>
                <c:pt idx="241">
                  <c:v>55.6</c:v>
                </c:pt>
                <c:pt idx="242">
                  <c:v>55.7</c:v>
                </c:pt>
                <c:pt idx="243">
                  <c:v>55.5</c:v>
                </c:pt>
                <c:pt idx="244">
                  <c:v>55.6</c:v>
                </c:pt>
                <c:pt idx="245">
                  <c:v>55.6</c:v>
                </c:pt>
                <c:pt idx="246">
                  <c:v>55.5</c:v>
                </c:pt>
                <c:pt idx="247">
                  <c:v>55.7</c:v>
                </c:pt>
                <c:pt idx="248">
                  <c:v>55.5</c:v>
                </c:pt>
                <c:pt idx="249">
                  <c:v>55.5</c:v>
                </c:pt>
                <c:pt idx="250">
                  <c:v>55.5</c:v>
                </c:pt>
                <c:pt idx="251">
                  <c:v>55.5</c:v>
                </c:pt>
                <c:pt idx="252">
                  <c:v>55.5</c:v>
                </c:pt>
                <c:pt idx="253">
                  <c:v>55.5</c:v>
                </c:pt>
                <c:pt idx="254">
                  <c:v>55.4</c:v>
                </c:pt>
                <c:pt idx="255">
                  <c:v>55.6</c:v>
                </c:pt>
                <c:pt idx="256">
                  <c:v>55.5</c:v>
                </c:pt>
                <c:pt idx="257">
                  <c:v>55.4</c:v>
                </c:pt>
                <c:pt idx="258">
                  <c:v>55.5</c:v>
                </c:pt>
                <c:pt idx="259">
                  <c:v>55.3</c:v>
                </c:pt>
                <c:pt idx="260">
                  <c:v>55.6</c:v>
                </c:pt>
                <c:pt idx="261">
                  <c:v>55.6</c:v>
                </c:pt>
                <c:pt idx="262">
                  <c:v>55.5</c:v>
                </c:pt>
                <c:pt idx="263">
                  <c:v>55.4</c:v>
                </c:pt>
                <c:pt idx="264">
                  <c:v>55.6</c:v>
                </c:pt>
                <c:pt idx="265">
                  <c:v>55.3</c:v>
                </c:pt>
                <c:pt idx="266">
                  <c:v>55.4</c:v>
                </c:pt>
                <c:pt idx="267">
                  <c:v>55.4</c:v>
                </c:pt>
                <c:pt idx="268">
                  <c:v>55.4</c:v>
                </c:pt>
                <c:pt idx="269">
                  <c:v>55.3</c:v>
                </c:pt>
                <c:pt idx="270">
                  <c:v>55.3</c:v>
                </c:pt>
                <c:pt idx="271">
                  <c:v>55.4</c:v>
                </c:pt>
                <c:pt idx="272">
                  <c:v>55.4</c:v>
                </c:pt>
                <c:pt idx="273">
                  <c:v>55.4</c:v>
                </c:pt>
                <c:pt idx="274">
                  <c:v>55.4</c:v>
                </c:pt>
                <c:pt idx="275">
                  <c:v>55.5</c:v>
                </c:pt>
                <c:pt idx="276">
                  <c:v>55.3</c:v>
                </c:pt>
                <c:pt idx="277">
                  <c:v>55.5</c:v>
                </c:pt>
                <c:pt idx="278">
                  <c:v>55.4</c:v>
                </c:pt>
                <c:pt idx="279">
                  <c:v>55.4</c:v>
                </c:pt>
                <c:pt idx="280">
                  <c:v>55.5</c:v>
                </c:pt>
                <c:pt idx="281">
                  <c:v>55.5</c:v>
                </c:pt>
                <c:pt idx="282">
                  <c:v>55.5</c:v>
                </c:pt>
                <c:pt idx="283">
                  <c:v>55.5</c:v>
                </c:pt>
                <c:pt idx="284">
                  <c:v>55.5</c:v>
                </c:pt>
                <c:pt idx="285">
                  <c:v>55.3</c:v>
                </c:pt>
                <c:pt idx="286">
                  <c:v>55.4</c:v>
                </c:pt>
                <c:pt idx="287">
                  <c:v>55.5</c:v>
                </c:pt>
                <c:pt idx="288">
                  <c:v>55.5</c:v>
                </c:pt>
                <c:pt idx="289">
                  <c:v>55.4</c:v>
                </c:pt>
                <c:pt idx="290">
                  <c:v>55.5</c:v>
                </c:pt>
                <c:pt idx="291">
                  <c:v>55.6</c:v>
                </c:pt>
                <c:pt idx="292">
                  <c:v>55.6</c:v>
                </c:pt>
                <c:pt idx="293">
                  <c:v>55.4</c:v>
                </c:pt>
                <c:pt idx="294">
                  <c:v>55.5</c:v>
                </c:pt>
                <c:pt idx="295">
                  <c:v>55.5</c:v>
                </c:pt>
                <c:pt idx="296">
                  <c:v>55.4</c:v>
                </c:pt>
                <c:pt idx="297">
                  <c:v>55.5</c:v>
                </c:pt>
                <c:pt idx="298">
                  <c:v>55.4</c:v>
                </c:pt>
                <c:pt idx="299">
                  <c:v>55.5</c:v>
                </c:pt>
                <c:pt idx="300">
                  <c:v>55.6</c:v>
                </c:pt>
                <c:pt idx="301">
                  <c:v>55.5</c:v>
                </c:pt>
                <c:pt idx="302">
                  <c:v>55.4</c:v>
                </c:pt>
                <c:pt idx="303">
                  <c:v>55.4</c:v>
                </c:pt>
                <c:pt idx="304">
                  <c:v>55.4</c:v>
                </c:pt>
                <c:pt idx="305">
                  <c:v>55.5</c:v>
                </c:pt>
                <c:pt idx="306">
                  <c:v>55.5</c:v>
                </c:pt>
                <c:pt idx="307">
                  <c:v>55.4</c:v>
                </c:pt>
                <c:pt idx="308">
                  <c:v>55.4</c:v>
                </c:pt>
                <c:pt idx="309">
                  <c:v>55.3</c:v>
                </c:pt>
                <c:pt idx="310">
                  <c:v>55.3</c:v>
                </c:pt>
                <c:pt idx="311">
                  <c:v>55.2</c:v>
                </c:pt>
                <c:pt idx="312">
                  <c:v>55.4</c:v>
                </c:pt>
                <c:pt idx="313">
                  <c:v>55.4</c:v>
                </c:pt>
                <c:pt idx="314">
                  <c:v>55.4</c:v>
                </c:pt>
                <c:pt idx="315">
                  <c:v>55.5</c:v>
                </c:pt>
                <c:pt idx="316">
                  <c:v>55.4</c:v>
                </c:pt>
                <c:pt idx="317">
                  <c:v>55.4</c:v>
                </c:pt>
                <c:pt idx="318">
                  <c:v>55.5</c:v>
                </c:pt>
                <c:pt idx="319">
                  <c:v>55.2</c:v>
                </c:pt>
                <c:pt idx="320">
                  <c:v>55.3</c:v>
                </c:pt>
                <c:pt idx="321">
                  <c:v>55.5</c:v>
                </c:pt>
                <c:pt idx="322">
                  <c:v>55.5</c:v>
                </c:pt>
                <c:pt idx="323">
                  <c:v>55.3</c:v>
                </c:pt>
                <c:pt idx="324">
                  <c:v>55.4</c:v>
                </c:pt>
                <c:pt idx="325">
                  <c:v>55.3</c:v>
                </c:pt>
                <c:pt idx="326">
                  <c:v>55.4</c:v>
                </c:pt>
                <c:pt idx="327">
                  <c:v>55.5</c:v>
                </c:pt>
                <c:pt idx="328">
                  <c:v>55.5</c:v>
                </c:pt>
              </c:numCache>
            </c:numRef>
          </c:yVal>
          <c:smooth val="1"/>
        </c:ser>
        <c:axId val="111660416"/>
        <c:axId val="111555712"/>
      </c:scatterChart>
      <c:valAx>
        <c:axId val="111660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1555712"/>
        <c:crosses val="autoZero"/>
        <c:crossBetween val="midCat"/>
      </c:valAx>
      <c:valAx>
        <c:axId val="111555712"/>
        <c:scaling>
          <c:orientation val="minMax"/>
          <c:max val="9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4890638670243E-2"/>
              <c:y val="0.28436643127345929"/>
            </c:manualLayout>
          </c:layout>
        </c:title>
        <c:numFmt formatCode="General" sourceLinked="1"/>
        <c:tickLblPos val="nextTo"/>
        <c:crossAx val="111660416"/>
        <c:crosses val="autoZero"/>
        <c:crossBetween val="midCat"/>
        <c:majorUnit val="10"/>
        <c:minorUnit val="1"/>
      </c:valAx>
    </c:plotArea>
    <c:legend>
      <c:legendPos val="r"/>
      <c:layout>
        <c:manualLayout>
          <c:xMode val="edge"/>
          <c:yMode val="edge"/>
          <c:x val="0.37766666666667037"/>
          <c:y val="0.13307943956862248"/>
          <c:w val="0.24455555555555555"/>
          <c:h val="6.9084673871353933E-2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CPT-T-13-08 (A)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64305137541"/>
          <c:y val="0.16871500208754894"/>
          <c:w val="0.77356014873140433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'DCPT6_CPT-T-13-8(A)'!$A$6:$C$6</c:f>
              <c:strCache>
                <c:ptCount val="1"/>
                <c:pt idx="0">
                  <c:v>Depth 4.1 m</c:v>
                </c:pt>
              </c:strCache>
            </c:strRef>
          </c:tx>
          <c:marker>
            <c:symbol val="none"/>
          </c:marker>
          <c:xVal>
            <c:numRef>
              <c:f>'DCPT6_CPT-T-13-8(A)'!$A$9:$A$478</c:f>
              <c:numCache>
                <c:formatCode>General</c:formatCode>
                <c:ptCount val="470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3.6</c:v>
                </c:pt>
                <c:pt idx="4">
                  <c:v>4.5999999999999996</c:v>
                </c:pt>
                <c:pt idx="5">
                  <c:v>5.6</c:v>
                </c:pt>
                <c:pt idx="6">
                  <c:v>6.2</c:v>
                </c:pt>
                <c:pt idx="7">
                  <c:v>6.8</c:v>
                </c:pt>
                <c:pt idx="8">
                  <c:v>7.4</c:v>
                </c:pt>
                <c:pt idx="9">
                  <c:v>8</c:v>
                </c:pt>
                <c:pt idx="10">
                  <c:v>8.6</c:v>
                </c:pt>
                <c:pt idx="11">
                  <c:v>9</c:v>
                </c:pt>
                <c:pt idx="12">
                  <c:v>9.8000000000000007</c:v>
                </c:pt>
                <c:pt idx="13">
                  <c:v>10.6</c:v>
                </c:pt>
                <c:pt idx="14">
                  <c:v>10.8</c:v>
                </c:pt>
                <c:pt idx="15">
                  <c:v>11.6</c:v>
                </c:pt>
                <c:pt idx="16">
                  <c:v>12.2</c:v>
                </c:pt>
                <c:pt idx="17">
                  <c:v>13</c:v>
                </c:pt>
                <c:pt idx="18">
                  <c:v>14</c:v>
                </c:pt>
                <c:pt idx="19">
                  <c:v>14.6</c:v>
                </c:pt>
                <c:pt idx="20">
                  <c:v>15.4</c:v>
                </c:pt>
                <c:pt idx="21">
                  <c:v>16.2</c:v>
                </c:pt>
                <c:pt idx="22">
                  <c:v>16.8</c:v>
                </c:pt>
                <c:pt idx="23">
                  <c:v>17.600000000000001</c:v>
                </c:pt>
                <c:pt idx="24">
                  <c:v>18.399999999999999</c:v>
                </c:pt>
                <c:pt idx="25">
                  <c:v>19.2</c:v>
                </c:pt>
                <c:pt idx="26">
                  <c:v>19.8</c:v>
                </c:pt>
                <c:pt idx="27">
                  <c:v>20.6</c:v>
                </c:pt>
                <c:pt idx="28">
                  <c:v>21.4</c:v>
                </c:pt>
                <c:pt idx="29">
                  <c:v>22</c:v>
                </c:pt>
                <c:pt idx="30">
                  <c:v>22.8</c:v>
                </c:pt>
                <c:pt idx="31">
                  <c:v>23.6</c:v>
                </c:pt>
                <c:pt idx="32">
                  <c:v>24.6</c:v>
                </c:pt>
                <c:pt idx="33">
                  <c:v>25.4</c:v>
                </c:pt>
                <c:pt idx="34">
                  <c:v>26.2</c:v>
                </c:pt>
                <c:pt idx="35">
                  <c:v>26.8</c:v>
                </c:pt>
                <c:pt idx="36">
                  <c:v>27.6</c:v>
                </c:pt>
                <c:pt idx="37">
                  <c:v>28.4</c:v>
                </c:pt>
                <c:pt idx="38">
                  <c:v>29</c:v>
                </c:pt>
                <c:pt idx="39">
                  <c:v>29.8</c:v>
                </c:pt>
                <c:pt idx="40">
                  <c:v>30.6</c:v>
                </c:pt>
                <c:pt idx="41">
                  <c:v>31.2</c:v>
                </c:pt>
                <c:pt idx="42">
                  <c:v>32</c:v>
                </c:pt>
                <c:pt idx="43">
                  <c:v>32.799999999999997</c:v>
                </c:pt>
                <c:pt idx="44">
                  <c:v>33.799999999999997</c:v>
                </c:pt>
                <c:pt idx="45">
                  <c:v>34.6</c:v>
                </c:pt>
                <c:pt idx="46">
                  <c:v>35.4</c:v>
                </c:pt>
                <c:pt idx="47">
                  <c:v>36</c:v>
                </c:pt>
                <c:pt idx="48">
                  <c:v>36.799999999999997</c:v>
                </c:pt>
                <c:pt idx="49">
                  <c:v>37.6</c:v>
                </c:pt>
                <c:pt idx="50">
                  <c:v>38.4</c:v>
                </c:pt>
                <c:pt idx="51">
                  <c:v>39</c:v>
                </c:pt>
                <c:pt idx="52">
                  <c:v>39.799999999999997</c:v>
                </c:pt>
                <c:pt idx="53">
                  <c:v>40.6</c:v>
                </c:pt>
                <c:pt idx="54">
                  <c:v>41.2</c:v>
                </c:pt>
                <c:pt idx="55">
                  <c:v>42</c:v>
                </c:pt>
                <c:pt idx="56">
                  <c:v>42.8</c:v>
                </c:pt>
                <c:pt idx="57">
                  <c:v>43.4</c:v>
                </c:pt>
                <c:pt idx="58">
                  <c:v>44.6</c:v>
                </c:pt>
                <c:pt idx="59">
                  <c:v>45.4</c:v>
                </c:pt>
                <c:pt idx="60">
                  <c:v>46</c:v>
                </c:pt>
                <c:pt idx="61">
                  <c:v>46.8</c:v>
                </c:pt>
                <c:pt idx="62">
                  <c:v>47.6</c:v>
                </c:pt>
                <c:pt idx="63">
                  <c:v>48.2</c:v>
                </c:pt>
                <c:pt idx="64">
                  <c:v>49</c:v>
                </c:pt>
                <c:pt idx="65">
                  <c:v>49.8</c:v>
                </c:pt>
                <c:pt idx="66">
                  <c:v>50.4</c:v>
                </c:pt>
                <c:pt idx="67">
                  <c:v>51.2</c:v>
                </c:pt>
                <c:pt idx="68">
                  <c:v>52</c:v>
                </c:pt>
                <c:pt idx="69">
                  <c:v>52.6</c:v>
                </c:pt>
                <c:pt idx="70">
                  <c:v>53.4</c:v>
                </c:pt>
                <c:pt idx="71">
                  <c:v>54.6</c:v>
                </c:pt>
                <c:pt idx="72">
                  <c:v>55.2</c:v>
                </c:pt>
                <c:pt idx="73">
                  <c:v>56</c:v>
                </c:pt>
                <c:pt idx="74">
                  <c:v>56.8</c:v>
                </c:pt>
                <c:pt idx="75">
                  <c:v>57.4</c:v>
                </c:pt>
                <c:pt idx="76">
                  <c:v>58.2</c:v>
                </c:pt>
                <c:pt idx="77">
                  <c:v>59</c:v>
                </c:pt>
                <c:pt idx="78">
                  <c:v>59.8</c:v>
                </c:pt>
                <c:pt idx="79">
                  <c:v>60.4</c:v>
                </c:pt>
                <c:pt idx="80">
                  <c:v>61.2</c:v>
                </c:pt>
                <c:pt idx="81">
                  <c:v>62</c:v>
                </c:pt>
                <c:pt idx="82">
                  <c:v>62.6</c:v>
                </c:pt>
                <c:pt idx="83">
                  <c:v>63.4</c:v>
                </c:pt>
                <c:pt idx="84">
                  <c:v>64.599999999999994</c:v>
                </c:pt>
                <c:pt idx="85">
                  <c:v>65</c:v>
                </c:pt>
                <c:pt idx="86">
                  <c:v>65.599999999999994</c:v>
                </c:pt>
                <c:pt idx="87">
                  <c:v>66.400000000000006</c:v>
                </c:pt>
                <c:pt idx="88">
                  <c:v>67</c:v>
                </c:pt>
                <c:pt idx="89">
                  <c:v>67.8</c:v>
                </c:pt>
                <c:pt idx="90">
                  <c:v>68.599999999999994</c:v>
                </c:pt>
                <c:pt idx="91">
                  <c:v>69.2</c:v>
                </c:pt>
                <c:pt idx="92">
                  <c:v>70</c:v>
                </c:pt>
                <c:pt idx="93">
                  <c:v>70.8</c:v>
                </c:pt>
                <c:pt idx="94">
                  <c:v>71.400000000000006</c:v>
                </c:pt>
                <c:pt idx="95">
                  <c:v>72.2</c:v>
                </c:pt>
                <c:pt idx="96">
                  <c:v>73.400000000000006</c:v>
                </c:pt>
                <c:pt idx="97">
                  <c:v>74</c:v>
                </c:pt>
                <c:pt idx="98">
                  <c:v>74.8</c:v>
                </c:pt>
                <c:pt idx="99">
                  <c:v>75.599999999999994</c:v>
                </c:pt>
                <c:pt idx="100">
                  <c:v>76.2</c:v>
                </c:pt>
                <c:pt idx="101">
                  <c:v>77</c:v>
                </c:pt>
                <c:pt idx="102">
                  <c:v>77.8</c:v>
                </c:pt>
                <c:pt idx="103">
                  <c:v>78.599999999999994</c:v>
                </c:pt>
                <c:pt idx="104">
                  <c:v>79.2</c:v>
                </c:pt>
                <c:pt idx="105">
                  <c:v>80</c:v>
                </c:pt>
                <c:pt idx="106">
                  <c:v>80.8</c:v>
                </c:pt>
                <c:pt idx="107">
                  <c:v>81.400000000000006</c:v>
                </c:pt>
                <c:pt idx="108">
                  <c:v>82.2</c:v>
                </c:pt>
                <c:pt idx="109">
                  <c:v>83</c:v>
                </c:pt>
                <c:pt idx="110">
                  <c:v>84</c:v>
                </c:pt>
                <c:pt idx="111">
                  <c:v>84.8</c:v>
                </c:pt>
                <c:pt idx="112">
                  <c:v>85.6</c:v>
                </c:pt>
                <c:pt idx="113">
                  <c:v>86.2</c:v>
                </c:pt>
                <c:pt idx="114">
                  <c:v>87</c:v>
                </c:pt>
                <c:pt idx="115">
                  <c:v>100</c:v>
                </c:pt>
              </c:numCache>
            </c:numRef>
          </c:xVal>
          <c:yVal>
            <c:numRef>
              <c:f>'DCPT6_CPT-T-13-8(A)'!$C$9:$C$478</c:f>
              <c:numCache>
                <c:formatCode>0.00</c:formatCode>
                <c:ptCount val="470"/>
                <c:pt idx="0">
                  <c:v>-1.0396864631803191</c:v>
                </c:pt>
                <c:pt idx="1">
                  <c:v>-1.0091074495573686</c:v>
                </c:pt>
                <c:pt idx="2">
                  <c:v>-0.9581424268524511</c:v>
                </c:pt>
                <c:pt idx="3">
                  <c:v>-0.93775641777048402</c:v>
                </c:pt>
                <c:pt idx="4">
                  <c:v>-0.91737040868851705</c:v>
                </c:pt>
                <c:pt idx="5">
                  <c:v>-0.83582637236064872</c:v>
                </c:pt>
                <c:pt idx="6">
                  <c:v>-0.78486134965573118</c:v>
                </c:pt>
                <c:pt idx="7">
                  <c:v>-0.76447534057376421</c:v>
                </c:pt>
                <c:pt idx="8">
                  <c:v>-0.71351031786884656</c:v>
                </c:pt>
                <c:pt idx="9">
                  <c:v>-0.69312430878687947</c:v>
                </c:pt>
                <c:pt idx="10">
                  <c:v>-0.65235229062294542</c:v>
                </c:pt>
                <c:pt idx="11">
                  <c:v>-0.63196628154097845</c:v>
                </c:pt>
                <c:pt idx="12">
                  <c:v>-0.59119426337704428</c:v>
                </c:pt>
                <c:pt idx="13">
                  <c:v>-0.56061524975409371</c:v>
                </c:pt>
                <c:pt idx="14">
                  <c:v>-0.53003623613114315</c:v>
                </c:pt>
                <c:pt idx="15">
                  <c:v>-0.48926421796720904</c:v>
                </c:pt>
                <c:pt idx="16">
                  <c:v>-0.45868520434425852</c:v>
                </c:pt>
                <c:pt idx="17">
                  <c:v>-0.43829919526229144</c:v>
                </c:pt>
                <c:pt idx="18">
                  <c:v>-0.39752717709835733</c:v>
                </c:pt>
                <c:pt idx="19">
                  <c:v>-0.35675515893442328</c:v>
                </c:pt>
                <c:pt idx="20">
                  <c:v>-0.3363691498524562</c:v>
                </c:pt>
                <c:pt idx="21">
                  <c:v>-0.30579013622950568</c:v>
                </c:pt>
                <c:pt idx="22">
                  <c:v>-0.26501811806557157</c:v>
                </c:pt>
                <c:pt idx="23">
                  <c:v>-0.24463210898360452</c:v>
                </c:pt>
                <c:pt idx="24">
                  <c:v>-0.20386009081967044</c:v>
                </c:pt>
                <c:pt idx="25">
                  <c:v>-0.18347408173770341</c:v>
                </c:pt>
                <c:pt idx="26">
                  <c:v>-0.15289506811475284</c:v>
                </c:pt>
                <c:pt idx="27">
                  <c:v>-0.12231605449180226</c:v>
                </c:pt>
                <c:pt idx="28">
                  <c:v>-9.1737040868851705E-2</c:v>
                </c:pt>
                <c:pt idx="29">
                  <c:v>-7.135103178688465E-2</c:v>
                </c:pt>
                <c:pt idx="30">
                  <c:v>-3.0579013622950565E-2</c:v>
                </c:pt>
                <c:pt idx="31">
                  <c:v>1.0193004540983522E-2</c:v>
                </c:pt>
                <c:pt idx="32">
                  <c:v>3.0579013622950565E-2</c:v>
                </c:pt>
                <c:pt idx="33">
                  <c:v>5.0965022704917609E-2</c:v>
                </c:pt>
                <c:pt idx="34">
                  <c:v>9.1737040868851705E-2</c:v>
                </c:pt>
                <c:pt idx="35">
                  <c:v>0.12231605449180226</c:v>
                </c:pt>
                <c:pt idx="36">
                  <c:v>0.15289506811475284</c:v>
                </c:pt>
                <c:pt idx="37">
                  <c:v>0.17328107719671987</c:v>
                </c:pt>
                <c:pt idx="38">
                  <c:v>0.21405309536065398</c:v>
                </c:pt>
                <c:pt idx="39">
                  <c:v>0.22424609990163752</c:v>
                </c:pt>
                <c:pt idx="40">
                  <c:v>0.25482511352458803</c:v>
                </c:pt>
                <c:pt idx="41">
                  <c:v>0.27521112260655511</c:v>
                </c:pt>
                <c:pt idx="42">
                  <c:v>0.30579013622950568</c:v>
                </c:pt>
                <c:pt idx="43">
                  <c:v>0.32617614531147271</c:v>
                </c:pt>
                <c:pt idx="44">
                  <c:v>0.36694816347540682</c:v>
                </c:pt>
                <c:pt idx="45">
                  <c:v>0.37714116801639036</c:v>
                </c:pt>
                <c:pt idx="46">
                  <c:v>0.40772018163934087</c:v>
                </c:pt>
                <c:pt idx="47">
                  <c:v>0.42810619072130796</c:v>
                </c:pt>
                <c:pt idx="48">
                  <c:v>0.44849219980327504</c:v>
                </c:pt>
                <c:pt idx="49">
                  <c:v>0.47907121342622555</c:v>
                </c:pt>
                <c:pt idx="50">
                  <c:v>0.50965022704917606</c:v>
                </c:pt>
                <c:pt idx="51">
                  <c:v>0.53003623613114315</c:v>
                </c:pt>
                <c:pt idx="52">
                  <c:v>0.55042224521311023</c:v>
                </c:pt>
                <c:pt idx="53">
                  <c:v>0.59119426337704428</c:v>
                </c:pt>
                <c:pt idx="54">
                  <c:v>0.63196628154097845</c:v>
                </c:pt>
                <c:pt idx="55">
                  <c:v>0.64215928608196193</c:v>
                </c:pt>
                <c:pt idx="56">
                  <c:v>0.6625452951639289</c:v>
                </c:pt>
                <c:pt idx="57">
                  <c:v>0.69312430878687947</c:v>
                </c:pt>
                <c:pt idx="58">
                  <c:v>0.71351031786884656</c:v>
                </c:pt>
                <c:pt idx="59">
                  <c:v>0.72370332240983004</c:v>
                </c:pt>
                <c:pt idx="60">
                  <c:v>0.75428233603278072</c:v>
                </c:pt>
                <c:pt idx="61">
                  <c:v>0.76447534057376421</c:v>
                </c:pt>
                <c:pt idx="62">
                  <c:v>0.79505435419671466</c:v>
                </c:pt>
                <c:pt idx="63">
                  <c:v>0.82563336781966523</c:v>
                </c:pt>
                <c:pt idx="64">
                  <c:v>0.84601937690163243</c:v>
                </c:pt>
                <c:pt idx="65">
                  <c:v>0.8664053859835994</c:v>
                </c:pt>
                <c:pt idx="66">
                  <c:v>0.88679139506556637</c:v>
                </c:pt>
                <c:pt idx="67">
                  <c:v>0.91737040868851705</c:v>
                </c:pt>
                <c:pt idx="68">
                  <c:v>0.93775641777048402</c:v>
                </c:pt>
                <c:pt idx="69">
                  <c:v>0.9581424268524511</c:v>
                </c:pt>
                <c:pt idx="70">
                  <c:v>0.96833543139343459</c:v>
                </c:pt>
                <c:pt idx="71">
                  <c:v>0.99891444501638527</c:v>
                </c:pt>
                <c:pt idx="72">
                  <c:v>1.0193004540983521</c:v>
                </c:pt>
                <c:pt idx="73">
                  <c:v>1.0396864631803191</c:v>
                </c:pt>
                <c:pt idx="74">
                  <c:v>1.0600724722622863</c:v>
                </c:pt>
                <c:pt idx="75">
                  <c:v>1.0906514858852367</c:v>
                </c:pt>
                <c:pt idx="76">
                  <c:v>1.1008444904262205</c:v>
                </c:pt>
                <c:pt idx="77">
                  <c:v>1.1212304995081874</c:v>
                </c:pt>
                <c:pt idx="78">
                  <c:v>1.1314235040491709</c:v>
                </c:pt>
                <c:pt idx="79">
                  <c:v>1.1518095131311381</c:v>
                </c:pt>
                <c:pt idx="80">
                  <c:v>1.1620025176721216</c:v>
                </c:pt>
                <c:pt idx="81">
                  <c:v>1.1823885267540886</c:v>
                </c:pt>
                <c:pt idx="82">
                  <c:v>1.2027745358360558</c:v>
                </c:pt>
                <c:pt idx="83">
                  <c:v>1.2129675403770392</c:v>
                </c:pt>
                <c:pt idx="84">
                  <c:v>1.2435465539999897</c:v>
                </c:pt>
                <c:pt idx="85">
                  <c:v>1.2435465539999897</c:v>
                </c:pt>
                <c:pt idx="86">
                  <c:v>1.2639325630819569</c:v>
                </c:pt>
                <c:pt idx="87">
                  <c:v>1.2945115767049074</c:v>
                </c:pt>
                <c:pt idx="88">
                  <c:v>1.2945115767049074</c:v>
                </c:pt>
                <c:pt idx="89">
                  <c:v>1.3148975857868743</c:v>
                </c:pt>
                <c:pt idx="90">
                  <c:v>1.3454765994098248</c:v>
                </c:pt>
                <c:pt idx="91">
                  <c:v>1.3454765994098248</c:v>
                </c:pt>
                <c:pt idx="92">
                  <c:v>1.365862608491792</c:v>
                </c:pt>
                <c:pt idx="93">
                  <c:v>1.3760556130327755</c:v>
                </c:pt>
                <c:pt idx="94">
                  <c:v>1.3964416221147424</c:v>
                </c:pt>
                <c:pt idx="95">
                  <c:v>1.4168276311967096</c:v>
                </c:pt>
                <c:pt idx="96">
                  <c:v>1.4270206357376931</c:v>
                </c:pt>
                <c:pt idx="97">
                  <c:v>1.4270206357376931</c:v>
                </c:pt>
                <c:pt idx="98">
                  <c:v>1.4474066448196601</c:v>
                </c:pt>
                <c:pt idx="99">
                  <c:v>1.4677926539016273</c:v>
                </c:pt>
                <c:pt idx="100">
                  <c:v>1.4881786629835942</c:v>
                </c:pt>
                <c:pt idx="101">
                  <c:v>1.4983716675245777</c:v>
                </c:pt>
                <c:pt idx="102">
                  <c:v>1.5289506811475284</c:v>
                </c:pt>
                <c:pt idx="103">
                  <c:v>1.5289506811475284</c:v>
                </c:pt>
                <c:pt idx="104">
                  <c:v>1.5391436856885119</c:v>
                </c:pt>
                <c:pt idx="105">
                  <c:v>1.5493366902294954</c:v>
                </c:pt>
                <c:pt idx="106">
                  <c:v>1.5595296947704789</c:v>
                </c:pt>
                <c:pt idx="107">
                  <c:v>1.6003017129344128</c:v>
                </c:pt>
                <c:pt idx="108">
                  <c:v>1.5799157038524458</c:v>
                </c:pt>
                <c:pt idx="109">
                  <c:v>1.5901087083934293</c:v>
                </c:pt>
                <c:pt idx="110">
                  <c:v>1.6003017129344128</c:v>
                </c:pt>
                <c:pt idx="111">
                  <c:v>1.6308807265573635</c:v>
                </c:pt>
                <c:pt idx="112">
                  <c:v>1.6512667356393305</c:v>
                </c:pt>
                <c:pt idx="113">
                  <c:v>1.6410737310983472</c:v>
                </c:pt>
                <c:pt idx="114">
                  <c:v>1.6614597401803142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'DCPT6_CPT-T-13-8(A)'!$V$10:$X$10</c:f>
              <c:strCache>
                <c:ptCount val="1"/>
                <c:pt idx="0">
                  <c:v>Hydrostatic Pore Pressure (m) = 3.8</c:v>
                </c:pt>
              </c:strCache>
            </c:strRef>
          </c:tx>
          <c:marker>
            <c:symbol val="none"/>
          </c:marker>
          <c:xVal>
            <c:numRef>
              <c:f>'DCPT6_CPT-T-13-8(A)'!$A$8:$A$124</c:f>
              <c:numCache>
                <c:formatCode>General</c:formatCode>
                <c:ptCount val="117"/>
                <c:pt idx="0">
                  <c:v>0</c:v>
                </c:pt>
                <c:pt idx="1">
                  <c:v>1.8</c:v>
                </c:pt>
                <c:pt idx="2">
                  <c:v>2.6</c:v>
                </c:pt>
                <c:pt idx="3">
                  <c:v>3.2</c:v>
                </c:pt>
                <c:pt idx="4">
                  <c:v>3.6</c:v>
                </c:pt>
                <c:pt idx="5">
                  <c:v>4.5999999999999996</c:v>
                </c:pt>
                <c:pt idx="6">
                  <c:v>5.6</c:v>
                </c:pt>
                <c:pt idx="7">
                  <c:v>6.2</c:v>
                </c:pt>
                <c:pt idx="8">
                  <c:v>6.8</c:v>
                </c:pt>
                <c:pt idx="9">
                  <c:v>7.4</c:v>
                </c:pt>
                <c:pt idx="10">
                  <c:v>8</c:v>
                </c:pt>
                <c:pt idx="11">
                  <c:v>8.6</c:v>
                </c:pt>
                <c:pt idx="12">
                  <c:v>9</c:v>
                </c:pt>
                <c:pt idx="13">
                  <c:v>9.8000000000000007</c:v>
                </c:pt>
                <c:pt idx="14">
                  <c:v>10.6</c:v>
                </c:pt>
                <c:pt idx="15">
                  <c:v>10.8</c:v>
                </c:pt>
                <c:pt idx="16">
                  <c:v>11.6</c:v>
                </c:pt>
                <c:pt idx="17">
                  <c:v>12.2</c:v>
                </c:pt>
                <c:pt idx="18">
                  <c:v>13</c:v>
                </c:pt>
                <c:pt idx="19">
                  <c:v>14</c:v>
                </c:pt>
                <c:pt idx="20">
                  <c:v>14.6</c:v>
                </c:pt>
                <c:pt idx="21">
                  <c:v>15.4</c:v>
                </c:pt>
                <c:pt idx="22">
                  <c:v>16.2</c:v>
                </c:pt>
                <c:pt idx="23">
                  <c:v>16.8</c:v>
                </c:pt>
                <c:pt idx="24">
                  <c:v>17.600000000000001</c:v>
                </c:pt>
                <c:pt idx="25">
                  <c:v>18.399999999999999</c:v>
                </c:pt>
                <c:pt idx="26">
                  <c:v>19.2</c:v>
                </c:pt>
                <c:pt idx="27">
                  <c:v>19.8</c:v>
                </c:pt>
                <c:pt idx="28">
                  <c:v>20.6</c:v>
                </c:pt>
                <c:pt idx="29">
                  <c:v>21.4</c:v>
                </c:pt>
                <c:pt idx="30">
                  <c:v>22</c:v>
                </c:pt>
                <c:pt idx="31">
                  <c:v>22.8</c:v>
                </c:pt>
                <c:pt idx="32">
                  <c:v>23.6</c:v>
                </c:pt>
                <c:pt idx="33">
                  <c:v>24.6</c:v>
                </c:pt>
                <c:pt idx="34">
                  <c:v>25.4</c:v>
                </c:pt>
                <c:pt idx="35">
                  <c:v>26.2</c:v>
                </c:pt>
                <c:pt idx="36">
                  <c:v>26.8</c:v>
                </c:pt>
                <c:pt idx="37">
                  <c:v>27.6</c:v>
                </c:pt>
                <c:pt idx="38">
                  <c:v>28.4</c:v>
                </c:pt>
                <c:pt idx="39">
                  <c:v>29</c:v>
                </c:pt>
                <c:pt idx="40">
                  <c:v>29.8</c:v>
                </c:pt>
                <c:pt idx="41">
                  <c:v>30.6</c:v>
                </c:pt>
                <c:pt idx="42">
                  <c:v>31.2</c:v>
                </c:pt>
                <c:pt idx="43">
                  <c:v>32</c:v>
                </c:pt>
                <c:pt idx="44">
                  <c:v>32.799999999999997</c:v>
                </c:pt>
                <c:pt idx="45">
                  <c:v>33.799999999999997</c:v>
                </c:pt>
                <c:pt idx="46">
                  <c:v>34.6</c:v>
                </c:pt>
                <c:pt idx="47">
                  <c:v>35.4</c:v>
                </c:pt>
                <c:pt idx="48">
                  <c:v>36</c:v>
                </c:pt>
                <c:pt idx="49">
                  <c:v>36.799999999999997</c:v>
                </c:pt>
                <c:pt idx="50">
                  <c:v>37.6</c:v>
                </c:pt>
                <c:pt idx="51">
                  <c:v>38.4</c:v>
                </c:pt>
                <c:pt idx="52">
                  <c:v>39</c:v>
                </c:pt>
                <c:pt idx="53">
                  <c:v>39.799999999999997</c:v>
                </c:pt>
                <c:pt idx="54">
                  <c:v>40.6</c:v>
                </c:pt>
                <c:pt idx="55">
                  <c:v>41.2</c:v>
                </c:pt>
                <c:pt idx="56">
                  <c:v>42</c:v>
                </c:pt>
                <c:pt idx="57">
                  <c:v>42.8</c:v>
                </c:pt>
                <c:pt idx="58">
                  <c:v>43.4</c:v>
                </c:pt>
                <c:pt idx="59">
                  <c:v>44.6</c:v>
                </c:pt>
                <c:pt idx="60">
                  <c:v>45.4</c:v>
                </c:pt>
                <c:pt idx="61">
                  <c:v>46</c:v>
                </c:pt>
                <c:pt idx="62">
                  <c:v>46.8</c:v>
                </c:pt>
                <c:pt idx="63">
                  <c:v>47.6</c:v>
                </c:pt>
                <c:pt idx="64">
                  <c:v>48.2</c:v>
                </c:pt>
                <c:pt idx="65">
                  <c:v>49</c:v>
                </c:pt>
                <c:pt idx="66">
                  <c:v>49.8</c:v>
                </c:pt>
                <c:pt idx="67">
                  <c:v>50.4</c:v>
                </c:pt>
                <c:pt idx="68">
                  <c:v>51.2</c:v>
                </c:pt>
                <c:pt idx="69">
                  <c:v>52</c:v>
                </c:pt>
                <c:pt idx="70">
                  <c:v>52.6</c:v>
                </c:pt>
                <c:pt idx="71">
                  <c:v>53.4</c:v>
                </c:pt>
                <c:pt idx="72">
                  <c:v>54.6</c:v>
                </c:pt>
                <c:pt idx="73">
                  <c:v>55.2</c:v>
                </c:pt>
                <c:pt idx="74">
                  <c:v>56</c:v>
                </c:pt>
                <c:pt idx="75">
                  <c:v>56.8</c:v>
                </c:pt>
                <c:pt idx="76">
                  <c:v>57.4</c:v>
                </c:pt>
                <c:pt idx="77">
                  <c:v>58.2</c:v>
                </c:pt>
                <c:pt idx="78">
                  <c:v>59</c:v>
                </c:pt>
                <c:pt idx="79">
                  <c:v>59.8</c:v>
                </c:pt>
                <c:pt idx="80">
                  <c:v>60.4</c:v>
                </c:pt>
                <c:pt idx="81">
                  <c:v>61.2</c:v>
                </c:pt>
                <c:pt idx="82">
                  <c:v>62</c:v>
                </c:pt>
                <c:pt idx="83">
                  <c:v>62.6</c:v>
                </c:pt>
                <c:pt idx="84">
                  <c:v>63.4</c:v>
                </c:pt>
                <c:pt idx="85">
                  <c:v>64.599999999999994</c:v>
                </c:pt>
                <c:pt idx="86">
                  <c:v>65</c:v>
                </c:pt>
                <c:pt idx="87">
                  <c:v>65.599999999999994</c:v>
                </c:pt>
                <c:pt idx="88">
                  <c:v>66.400000000000006</c:v>
                </c:pt>
                <c:pt idx="89">
                  <c:v>67</c:v>
                </c:pt>
                <c:pt idx="90">
                  <c:v>67.8</c:v>
                </c:pt>
                <c:pt idx="91">
                  <c:v>68.599999999999994</c:v>
                </c:pt>
                <c:pt idx="92">
                  <c:v>69.2</c:v>
                </c:pt>
                <c:pt idx="93">
                  <c:v>70</c:v>
                </c:pt>
                <c:pt idx="94">
                  <c:v>70.8</c:v>
                </c:pt>
                <c:pt idx="95">
                  <c:v>71.400000000000006</c:v>
                </c:pt>
                <c:pt idx="96">
                  <c:v>72.2</c:v>
                </c:pt>
                <c:pt idx="97">
                  <c:v>73.400000000000006</c:v>
                </c:pt>
                <c:pt idx="98">
                  <c:v>74</c:v>
                </c:pt>
                <c:pt idx="99">
                  <c:v>74.8</c:v>
                </c:pt>
                <c:pt idx="100">
                  <c:v>75.599999999999994</c:v>
                </c:pt>
                <c:pt idx="101">
                  <c:v>76.2</c:v>
                </c:pt>
                <c:pt idx="102">
                  <c:v>77</c:v>
                </c:pt>
                <c:pt idx="103">
                  <c:v>77.8</c:v>
                </c:pt>
                <c:pt idx="104">
                  <c:v>78.599999999999994</c:v>
                </c:pt>
                <c:pt idx="105">
                  <c:v>79.2</c:v>
                </c:pt>
                <c:pt idx="106">
                  <c:v>80</c:v>
                </c:pt>
                <c:pt idx="107">
                  <c:v>80.8</c:v>
                </c:pt>
                <c:pt idx="108">
                  <c:v>81.400000000000006</c:v>
                </c:pt>
                <c:pt idx="109">
                  <c:v>82.2</c:v>
                </c:pt>
                <c:pt idx="110">
                  <c:v>83</c:v>
                </c:pt>
                <c:pt idx="111">
                  <c:v>84</c:v>
                </c:pt>
                <c:pt idx="112">
                  <c:v>84.8</c:v>
                </c:pt>
                <c:pt idx="113">
                  <c:v>85.6</c:v>
                </c:pt>
                <c:pt idx="114">
                  <c:v>86.2</c:v>
                </c:pt>
                <c:pt idx="115">
                  <c:v>87</c:v>
                </c:pt>
                <c:pt idx="116">
                  <c:v>100</c:v>
                </c:pt>
              </c:numCache>
            </c:numRef>
          </c:xVal>
          <c:yVal>
            <c:numRef>
              <c:f>'DCPT6_CPT-T-13-8(A)'!$F$8:$F$124</c:f>
              <c:numCache>
                <c:formatCode>General</c:formatCode>
                <c:ptCount val="117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  <c:pt idx="32">
                  <c:v>3.8</c:v>
                </c:pt>
                <c:pt idx="33">
                  <c:v>3.8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  <c:pt idx="39">
                  <c:v>3.8</c:v>
                </c:pt>
                <c:pt idx="40">
                  <c:v>3.8</c:v>
                </c:pt>
                <c:pt idx="41">
                  <c:v>3.8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3.8</c:v>
                </c:pt>
                <c:pt idx="46">
                  <c:v>3.8</c:v>
                </c:pt>
                <c:pt idx="47">
                  <c:v>3.8</c:v>
                </c:pt>
                <c:pt idx="48">
                  <c:v>3.8</c:v>
                </c:pt>
                <c:pt idx="49">
                  <c:v>3.8</c:v>
                </c:pt>
                <c:pt idx="50">
                  <c:v>3.8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3.8</c:v>
                </c:pt>
                <c:pt idx="55">
                  <c:v>3.8</c:v>
                </c:pt>
                <c:pt idx="56">
                  <c:v>3.8</c:v>
                </c:pt>
                <c:pt idx="57">
                  <c:v>3.8</c:v>
                </c:pt>
                <c:pt idx="58">
                  <c:v>3.8</c:v>
                </c:pt>
                <c:pt idx="59">
                  <c:v>3.8</c:v>
                </c:pt>
                <c:pt idx="60">
                  <c:v>3.8</c:v>
                </c:pt>
                <c:pt idx="61">
                  <c:v>3.8</c:v>
                </c:pt>
                <c:pt idx="62">
                  <c:v>3.8</c:v>
                </c:pt>
                <c:pt idx="63">
                  <c:v>3.8</c:v>
                </c:pt>
                <c:pt idx="64">
                  <c:v>3.8</c:v>
                </c:pt>
                <c:pt idx="65">
                  <c:v>3.8</c:v>
                </c:pt>
                <c:pt idx="66">
                  <c:v>3.8</c:v>
                </c:pt>
                <c:pt idx="67">
                  <c:v>3.8</c:v>
                </c:pt>
                <c:pt idx="68">
                  <c:v>3.8</c:v>
                </c:pt>
                <c:pt idx="69">
                  <c:v>3.8</c:v>
                </c:pt>
                <c:pt idx="70">
                  <c:v>3.8</c:v>
                </c:pt>
                <c:pt idx="71">
                  <c:v>3.8</c:v>
                </c:pt>
                <c:pt idx="72">
                  <c:v>3.8</c:v>
                </c:pt>
                <c:pt idx="73">
                  <c:v>3.8</c:v>
                </c:pt>
                <c:pt idx="74">
                  <c:v>3.8</c:v>
                </c:pt>
                <c:pt idx="75">
                  <c:v>3.8</c:v>
                </c:pt>
                <c:pt idx="76">
                  <c:v>3.8</c:v>
                </c:pt>
                <c:pt idx="77">
                  <c:v>3.8</c:v>
                </c:pt>
                <c:pt idx="78">
                  <c:v>3.8</c:v>
                </c:pt>
                <c:pt idx="79">
                  <c:v>3.8</c:v>
                </c:pt>
                <c:pt idx="80">
                  <c:v>3.8</c:v>
                </c:pt>
                <c:pt idx="81">
                  <c:v>3.8</c:v>
                </c:pt>
                <c:pt idx="82">
                  <c:v>3.8</c:v>
                </c:pt>
                <c:pt idx="83">
                  <c:v>3.8</c:v>
                </c:pt>
                <c:pt idx="84">
                  <c:v>3.8</c:v>
                </c:pt>
                <c:pt idx="85">
                  <c:v>3.8</c:v>
                </c:pt>
                <c:pt idx="86">
                  <c:v>3.8</c:v>
                </c:pt>
                <c:pt idx="87">
                  <c:v>3.8</c:v>
                </c:pt>
                <c:pt idx="88">
                  <c:v>3.8</c:v>
                </c:pt>
                <c:pt idx="89">
                  <c:v>3.8</c:v>
                </c:pt>
                <c:pt idx="90">
                  <c:v>3.8</c:v>
                </c:pt>
                <c:pt idx="91">
                  <c:v>3.8</c:v>
                </c:pt>
                <c:pt idx="92">
                  <c:v>3.8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3.8</c:v>
                </c:pt>
                <c:pt idx="97">
                  <c:v>3.8</c:v>
                </c:pt>
                <c:pt idx="98">
                  <c:v>3.8</c:v>
                </c:pt>
                <c:pt idx="99">
                  <c:v>3.8</c:v>
                </c:pt>
                <c:pt idx="100">
                  <c:v>3.8</c:v>
                </c:pt>
                <c:pt idx="101">
                  <c:v>3.8</c:v>
                </c:pt>
                <c:pt idx="102">
                  <c:v>3.8</c:v>
                </c:pt>
                <c:pt idx="103">
                  <c:v>3.8</c:v>
                </c:pt>
                <c:pt idx="104">
                  <c:v>3.8</c:v>
                </c:pt>
                <c:pt idx="105">
                  <c:v>3.8</c:v>
                </c:pt>
                <c:pt idx="106">
                  <c:v>3.8</c:v>
                </c:pt>
                <c:pt idx="107">
                  <c:v>3.8</c:v>
                </c:pt>
                <c:pt idx="108">
                  <c:v>3.8</c:v>
                </c:pt>
                <c:pt idx="109">
                  <c:v>3.8</c:v>
                </c:pt>
                <c:pt idx="110">
                  <c:v>3.8</c:v>
                </c:pt>
                <c:pt idx="111">
                  <c:v>3.8</c:v>
                </c:pt>
                <c:pt idx="112">
                  <c:v>3.8</c:v>
                </c:pt>
                <c:pt idx="113">
                  <c:v>3.8</c:v>
                </c:pt>
                <c:pt idx="114">
                  <c:v>3.8</c:v>
                </c:pt>
                <c:pt idx="115">
                  <c:v>3.8</c:v>
                </c:pt>
                <c:pt idx="116">
                  <c:v>3.8</c:v>
                </c:pt>
              </c:numCache>
            </c:numRef>
          </c:yVal>
          <c:smooth val="1"/>
        </c:ser>
        <c:axId val="95205632"/>
        <c:axId val="95211904"/>
      </c:scatterChart>
      <c:valAx>
        <c:axId val="95205632"/>
        <c:scaling>
          <c:orientation val="minMax"/>
          <c:max val="1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23756833303276"/>
              <c:y val="0.7913392352168428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5211904"/>
        <c:crossesAt val="-5"/>
        <c:crossBetween val="midCat"/>
      </c:valAx>
      <c:valAx>
        <c:axId val="95211904"/>
        <c:scaling>
          <c:orientation val="minMax"/>
          <c:max val="10"/>
          <c:min val="-5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4890638670243E-2"/>
              <c:y val="0.38369785438711285"/>
            </c:manualLayout>
          </c:layout>
        </c:title>
        <c:numFmt formatCode="0.0" sourceLinked="0"/>
        <c:tickLblPos val="nextTo"/>
        <c:crossAx val="95205632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11176576678347867"/>
          <c:y val="0.85628942627326265"/>
          <c:w val="0.78833426708453969"/>
          <c:h val="0.10784279933546111"/>
        </c:manualLayout>
      </c:layout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CPT-T-13-08 (B)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818"/>
        </c:manualLayout>
      </c:layout>
      <c:scatterChart>
        <c:scatterStyle val="smoothMarker"/>
        <c:ser>
          <c:idx val="0"/>
          <c:order val="0"/>
          <c:tx>
            <c:strRef>
              <c:f>'DCPT7_CPT-T-13-8(B)'!$A$6:$C$6</c:f>
              <c:strCache>
                <c:ptCount val="1"/>
                <c:pt idx="0">
                  <c:v>Depth 4.1 m</c:v>
                </c:pt>
              </c:strCache>
            </c:strRef>
          </c:tx>
          <c:marker>
            <c:symbol val="none"/>
          </c:marker>
          <c:xVal>
            <c:numRef>
              <c:f>'DCPT7_CPT-T-13-8(B)'!$A$9:$A$174</c:f>
              <c:numCache>
                <c:formatCode>General</c:formatCode>
                <c:ptCount val="166"/>
                <c:pt idx="0">
                  <c:v>1.2</c:v>
                </c:pt>
                <c:pt idx="1">
                  <c:v>2</c:v>
                </c:pt>
                <c:pt idx="2">
                  <c:v>2.4</c:v>
                </c:pt>
                <c:pt idx="3">
                  <c:v>3.2</c:v>
                </c:pt>
                <c:pt idx="4">
                  <c:v>4</c:v>
                </c:pt>
                <c:pt idx="5">
                  <c:v>4.5999999999999996</c:v>
                </c:pt>
                <c:pt idx="6">
                  <c:v>5.4</c:v>
                </c:pt>
                <c:pt idx="7">
                  <c:v>6</c:v>
                </c:pt>
                <c:pt idx="8">
                  <c:v>6.6</c:v>
                </c:pt>
                <c:pt idx="9">
                  <c:v>7.2</c:v>
                </c:pt>
                <c:pt idx="10">
                  <c:v>8</c:v>
                </c:pt>
                <c:pt idx="11">
                  <c:v>8.6</c:v>
                </c:pt>
                <c:pt idx="12">
                  <c:v>9.4</c:v>
                </c:pt>
                <c:pt idx="13">
                  <c:v>10.199999999999999</c:v>
                </c:pt>
                <c:pt idx="14">
                  <c:v>10.8</c:v>
                </c:pt>
                <c:pt idx="15">
                  <c:v>11.2</c:v>
                </c:pt>
                <c:pt idx="16">
                  <c:v>12</c:v>
                </c:pt>
                <c:pt idx="17">
                  <c:v>12.8</c:v>
                </c:pt>
                <c:pt idx="18">
                  <c:v>13.2</c:v>
                </c:pt>
                <c:pt idx="19">
                  <c:v>14.4</c:v>
                </c:pt>
                <c:pt idx="20">
                  <c:v>15</c:v>
                </c:pt>
                <c:pt idx="21">
                  <c:v>15.8</c:v>
                </c:pt>
                <c:pt idx="22">
                  <c:v>16.600000000000001</c:v>
                </c:pt>
                <c:pt idx="23">
                  <c:v>17.2</c:v>
                </c:pt>
                <c:pt idx="24">
                  <c:v>18</c:v>
                </c:pt>
                <c:pt idx="25">
                  <c:v>18.8</c:v>
                </c:pt>
                <c:pt idx="26">
                  <c:v>19.600000000000001</c:v>
                </c:pt>
                <c:pt idx="27">
                  <c:v>20.2</c:v>
                </c:pt>
                <c:pt idx="28">
                  <c:v>21</c:v>
                </c:pt>
                <c:pt idx="29">
                  <c:v>21.8</c:v>
                </c:pt>
                <c:pt idx="30">
                  <c:v>22.4</c:v>
                </c:pt>
                <c:pt idx="31">
                  <c:v>23.2</c:v>
                </c:pt>
                <c:pt idx="32">
                  <c:v>24.4</c:v>
                </c:pt>
                <c:pt idx="33">
                  <c:v>25</c:v>
                </c:pt>
                <c:pt idx="34">
                  <c:v>25.8</c:v>
                </c:pt>
                <c:pt idx="35">
                  <c:v>26.6</c:v>
                </c:pt>
                <c:pt idx="36">
                  <c:v>27.2</c:v>
                </c:pt>
                <c:pt idx="37">
                  <c:v>28</c:v>
                </c:pt>
                <c:pt idx="38">
                  <c:v>28.8</c:v>
                </c:pt>
                <c:pt idx="39">
                  <c:v>29.4</c:v>
                </c:pt>
                <c:pt idx="40">
                  <c:v>30.2</c:v>
                </c:pt>
                <c:pt idx="41">
                  <c:v>31</c:v>
                </c:pt>
                <c:pt idx="42">
                  <c:v>31.6</c:v>
                </c:pt>
                <c:pt idx="43">
                  <c:v>32.4</c:v>
                </c:pt>
                <c:pt idx="44">
                  <c:v>33.6</c:v>
                </c:pt>
                <c:pt idx="45">
                  <c:v>34.200000000000003</c:v>
                </c:pt>
                <c:pt idx="46">
                  <c:v>35</c:v>
                </c:pt>
                <c:pt idx="47">
                  <c:v>35.799999999999997</c:v>
                </c:pt>
                <c:pt idx="48">
                  <c:v>36.4</c:v>
                </c:pt>
                <c:pt idx="49">
                  <c:v>37.200000000000003</c:v>
                </c:pt>
                <c:pt idx="50">
                  <c:v>38</c:v>
                </c:pt>
                <c:pt idx="51">
                  <c:v>38.799999999999997</c:v>
                </c:pt>
                <c:pt idx="52">
                  <c:v>39.4</c:v>
                </c:pt>
                <c:pt idx="53">
                  <c:v>40.200000000000003</c:v>
                </c:pt>
                <c:pt idx="54">
                  <c:v>41</c:v>
                </c:pt>
                <c:pt idx="55">
                  <c:v>41.6</c:v>
                </c:pt>
                <c:pt idx="56">
                  <c:v>42.4</c:v>
                </c:pt>
                <c:pt idx="57">
                  <c:v>43.6</c:v>
                </c:pt>
                <c:pt idx="58">
                  <c:v>44.2</c:v>
                </c:pt>
                <c:pt idx="59">
                  <c:v>45</c:v>
                </c:pt>
                <c:pt idx="60">
                  <c:v>45.8</c:v>
                </c:pt>
                <c:pt idx="61">
                  <c:v>46.4</c:v>
                </c:pt>
                <c:pt idx="62">
                  <c:v>47.2</c:v>
                </c:pt>
                <c:pt idx="63">
                  <c:v>48</c:v>
                </c:pt>
                <c:pt idx="64">
                  <c:v>48.6</c:v>
                </c:pt>
                <c:pt idx="65">
                  <c:v>49.4</c:v>
                </c:pt>
                <c:pt idx="66">
                  <c:v>50.2</c:v>
                </c:pt>
                <c:pt idx="67">
                  <c:v>50.8</c:v>
                </c:pt>
                <c:pt idx="68">
                  <c:v>51.6</c:v>
                </c:pt>
                <c:pt idx="69">
                  <c:v>52.4</c:v>
                </c:pt>
                <c:pt idx="70">
                  <c:v>53.4</c:v>
                </c:pt>
                <c:pt idx="71">
                  <c:v>54.2</c:v>
                </c:pt>
                <c:pt idx="72">
                  <c:v>55</c:v>
                </c:pt>
                <c:pt idx="73">
                  <c:v>55.6</c:v>
                </c:pt>
                <c:pt idx="74">
                  <c:v>56.4</c:v>
                </c:pt>
                <c:pt idx="75">
                  <c:v>57.2</c:v>
                </c:pt>
                <c:pt idx="76">
                  <c:v>58</c:v>
                </c:pt>
                <c:pt idx="77">
                  <c:v>58.6</c:v>
                </c:pt>
                <c:pt idx="78">
                  <c:v>59.4</c:v>
                </c:pt>
                <c:pt idx="79">
                  <c:v>60.2</c:v>
                </c:pt>
                <c:pt idx="80">
                  <c:v>60.8</c:v>
                </c:pt>
                <c:pt idx="81">
                  <c:v>61.6</c:v>
                </c:pt>
                <c:pt idx="82">
                  <c:v>62.4</c:v>
                </c:pt>
                <c:pt idx="83">
                  <c:v>63.4</c:v>
                </c:pt>
                <c:pt idx="84">
                  <c:v>64.2</c:v>
                </c:pt>
                <c:pt idx="85">
                  <c:v>65</c:v>
                </c:pt>
                <c:pt idx="86">
                  <c:v>65.599999999999994</c:v>
                </c:pt>
                <c:pt idx="87">
                  <c:v>66.400000000000006</c:v>
                </c:pt>
                <c:pt idx="88">
                  <c:v>67.2</c:v>
                </c:pt>
                <c:pt idx="89">
                  <c:v>67.8</c:v>
                </c:pt>
                <c:pt idx="90">
                  <c:v>68.599999999999994</c:v>
                </c:pt>
                <c:pt idx="91">
                  <c:v>69.400000000000006</c:v>
                </c:pt>
                <c:pt idx="92">
                  <c:v>70</c:v>
                </c:pt>
                <c:pt idx="93">
                  <c:v>70.8</c:v>
                </c:pt>
                <c:pt idx="94">
                  <c:v>71.599999999999994</c:v>
                </c:pt>
                <c:pt idx="95">
                  <c:v>72.400000000000006</c:v>
                </c:pt>
                <c:pt idx="96">
                  <c:v>73.400000000000006</c:v>
                </c:pt>
                <c:pt idx="97">
                  <c:v>74.2</c:v>
                </c:pt>
                <c:pt idx="98">
                  <c:v>74.8</c:v>
                </c:pt>
                <c:pt idx="99">
                  <c:v>75.599999999999994</c:v>
                </c:pt>
                <c:pt idx="100">
                  <c:v>76.400000000000006</c:v>
                </c:pt>
                <c:pt idx="101">
                  <c:v>77.2</c:v>
                </c:pt>
                <c:pt idx="102">
                  <c:v>77.8</c:v>
                </c:pt>
                <c:pt idx="103">
                  <c:v>78.599999999999994</c:v>
                </c:pt>
                <c:pt idx="104">
                  <c:v>79.400000000000006</c:v>
                </c:pt>
                <c:pt idx="105">
                  <c:v>80</c:v>
                </c:pt>
                <c:pt idx="106">
                  <c:v>80.8</c:v>
                </c:pt>
                <c:pt idx="107">
                  <c:v>81.599999999999994</c:v>
                </c:pt>
                <c:pt idx="108">
                  <c:v>82.2</c:v>
                </c:pt>
                <c:pt idx="109">
                  <c:v>83.4</c:v>
                </c:pt>
                <c:pt idx="110">
                  <c:v>84.2</c:v>
                </c:pt>
                <c:pt idx="111">
                  <c:v>84.8</c:v>
                </c:pt>
                <c:pt idx="112">
                  <c:v>85.6</c:v>
                </c:pt>
                <c:pt idx="113">
                  <c:v>86.4</c:v>
                </c:pt>
                <c:pt idx="114">
                  <c:v>87</c:v>
                </c:pt>
                <c:pt idx="115">
                  <c:v>87.8</c:v>
                </c:pt>
                <c:pt idx="116">
                  <c:v>88.6</c:v>
                </c:pt>
                <c:pt idx="117">
                  <c:v>89.2</c:v>
                </c:pt>
                <c:pt idx="118">
                  <c:v>90</c:v>
                </c:pt>
                <c:pt idx="119">
                  <c:v>90.8</c:v>
                </c:pt>
                <c:pt idx="120">
                  <c:v>91.6</c:v>
                </c:pt>
                <c:pt idx="121">
                  <c:v>92.6</c:v>
                </c:pt>
                <c:pt idx="122">
                  <c:v>93.4</c:v>
                </c:pt>
                <c:pt idx="123">
                  <c:v>94</c:v>
                </c:pt>
                <c:pt idx="124">
                  <c:v>94.8</c:v>
                </c:pt>
                <c:pt idx="125">
                  <c:v>95.6</c:v>
                </c:pt>
                <c:pt idx="126">
                  <c:v>96.4</c:v>
                </c:pt>
                <c:pt idx="127">
                  <c:v>97</c:v>
                </c:pt>
                <c:pt idx="128">
                  <c:v>97.8</c:v>
                </c:pt>
                <c:pt idx="129">
                  <c:v>98.6</c:v>
                </c:pt>
                <c:pt idx="130">
                  <c:v>99.2</c:v>
                </c:pt>
                <c:pt idx="131">
                  <c:v>100.8</c:v>
                </c:pt>
                <c:pt idx="132">
                  <c:v>102.6</c:v>
                </c:pt>
                <c:pt idx="133">
                  <c:v>104</c:v>
                </c:pt>
                <c:pt idx="134">
                  <c:v>105.6</c:v>
                </c:pt>
                <c:pt idx="135">
                  <c:v>107</c:v>
                </c:pt>
                <c:pt idx="136">
                  <c:v>108.4</c:v>
                </c:pt>
                <c:pt idx="137">
                  <c:v>110</c:v>
                </c:pt>
                <c:pt idx="138">
                  <c:v>111.4</c:v>
                </c:pt>
                <c:pt idx="139">
                  <c:v>112.6</c:v>
                </c:pt>
                <c:pt idx="140">
                  <c:v>114</c:v>
                </c:pt>
                <c:pt idx="141">
                  <c:v>115.6</c:v>
                </c:pt>
                <c:pt idx="142">
                  <c:v>117</c:v>
                </c:pt>
                <c:pt idx="143">
                  <c:v>118.4</c:v>
                </c:pt>
                <c:pt idx="144">
                  <c:v>120</c:v>
                </c:pt>
                <c:pt idx="145">
                  <c:v>121.4</c:v>
                </c:pt>
                <c:pt idx="146">
                  <c:v>122.6</c:v>
                </c:pt>
                <c:pt idx="147">
                  <c:v>124</c:v>
                </c:pt>
                <c:pt idx="148">
                  <c:v>125.4</c:v>
                </c:pt>
                <c:pt idx="149">
                  <c:v>127</c:v>
                </c:pt>
                <c:pt idx="150">
                  <c:v>128.4</c:v>
                </c:pt>
                <c:pt idx="151">
                  <c:v>130</c:v>
                </c:pt>
                <c:pt idx="152">
                  <c:v>131.4</c:v>
                </c:pt>
                <c:pt idx="153">
                  <c:v>133.19999999999999</c:v>
                </c:pt>
                <c:pt idx="154">
                  <c:v>134.80000000000001</c:v>
                </c:pt>
                <c:pt idx="155">
                  <c:v>136.19999999999999</c:v>
                </c:pt>
                <c:pt idx="156">
                  <c:v>137.6</c:v>
                </c:pt>
                <c:pt idx="157">
                  <c:v>139.19999999999999</c:v>
                </c:pt>
                <c:pt idx="158">
                  <c:v>140.6</c:v>
                </c:pt>
                <c:pt idx="159">
                  <c:v>142.4</c:v>
                </c:pt>
                <c:pt idx="160">
                  <c:v>144</c:v>
                </c:pt>
                <c:pt idx="161">
                  <c:v>145.4</c:v>
                </c:pt>
                <c:pt idx="162">
                  <c:v>146.80000000000001</c:v>
                </c:pt>
                <c:pt idx="163">
                  <c:v>148.4</c:v>
                </c:pt>
                <c:pt idx="164">
                  <c:v>149.80000000000001</c:v>
                </c:pt>
                <c:pt idx="165">
                  <c:v>151.6</c:v>
                </c:pt>
              </c:numCache>
            </c:numRef>
          </c:xVal>
          <c:yVal>
            <c:numRef>
              <c:f>'DCPT7_CPT-T-13-8(B)'!$B$9:$B$174</c:f>
              <c:numCache>
                <c:formatCode>General</c:formatCode>
                <c:ptCount val="166"/>
                <c:pt idx="0">
                  <c:v>15.7</c:v>
                </c:pt>
                <c:pt idx="1">
                  <c:v>15.9</c:v>
                </c:pt>
                <c:pt idx="2">
                  <c:v>16</c:v>
                </c:pt>
                <c:pt idx="3">
                  <c:v>16.2</c:v>
                </c:pt>
                <c:pt idx="4">
                  <c:v>16.100000000000001</c:v>
                </c:pt>
                <c:pt idx="5">
                  <c:v>16.3</c:v>
                </c:pt>
                <c:pt idx="6">
                  <c:v>16.2</c:v>
                </c:pt>
                <c:pt idx="7">
                  <c:v>16.3</c:v>
                </c:pt>
                <c:pt idx="8">
                  <c:v>16.600000000000001</c:v>
                </c:pt>
                <c:pt idx="9">
                  <c:v>16.5</c:v>
                </c:pt>
                <c:pt idx="10">
                  <c:v>16.7</c:v>
                </c:pt>
                <c:pt idx="11">
                  <c:v>16.899999999999999</c:v>
                </c:pt>
                <c:pt idx="12">
                  <c:v>16.8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17.2</c:v>
                </c:pt>
                <c:pt idx="16">
                  <c:v>17.2</c:v>
                </c:pt>
                <c:pt idx="17">
                  <c:v>17.399999999999999</c:v>
                </c:pt>
                <c:pt idx="18">
                  <c:v>17.399999999999999</c:v>
                </c:pt>
                <c:pt idx="19">
                  <c:v>17.5</c:v>
                </c:pt>
                <c:pt idx="20">
                  <c:v>17.600000000000001</c:v>
                </c:pt>
                <c:pt idx="21">
                  <c:v>17.7</c:v>
                </c:pt>
                <c:pt idx="22">
                  <c:v>17.8</c:v>
                </c:pt>
                <c:pt idx="23">
                  <c:v>17.7</c:v>
                </c:pt>
                <c:pt idx="24">
                  <c:v>17.899999999999999</c:v>
                </c:pt>
                <c:pt idx="25">
                  <c:v>18</c:v>
                </c:pt>
                <c:pt idx="26">
                  <c:v>18.100000000000001</c:v>
                </c:pt>
                <c:pt idx="27">
                  <c:v>18.100000000000001</c:v>
                </c:pt>
                <c:pt idx="28">
                  <c:v>18.2</c:v>
                </c:pt>
                <c:pt idx="29">
                  <c:v>18.2</c:v>
                </c:pt>
                <c:pt idx="30">
                  <c:v>18.2</c:v>
                </c:pt>
                <c:pt idx="31">
                  <c:v>18.5</c:v>
                </c:pt>
                <c:pt idx="32">
                  <c:v>18.7</c:v>
                </c:pt>
                <c:pt idx="33">
                  <c:v>18.7</c:v>
                </c:pt>
                <c:pt idx="34">
                  <c:v>18.7</c:v>
                </c:pt>
                <c:pt idx="35">
                  <c:v>18.7</c:v>
                </c:pt>
                <c:pt idx="36">
                  <c:v>18.899999999999999</c:v>
                </c:pt>
                <c:pt idx="37">
                  <c:v>18.899999999999999</c:v>
                </c:pt>
                <c:pt idx="38">
                  <c:v>19</c:v>
                </c:pt>
                <c:pt idx="39">
                  <c:v>18.899999999999999</c:v>
                </c:pt>
                <c:pt idx="40">
                  <c:v>19</c:v>
                </c:pt>
                <c:pt idx="41">
                  <c:v>19.2</c:v>
                </c:pt>
                <c:pt idx="42">
                  <c:v>19.100000000000001</c:v>
                </c:pt>
                <c:pt idx="43">
                  <c:v>19.2</c:v>
                </c:pt>
                <c:pt idx="44">
                  <c:v>19.399999999999999</c:v>
                </c:pt>
                <c:pt idx="45">
                  <c:v>19.399999999999999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19.600000000000001</c:v>
                </c:pt>
                <c:pt idx="49">
                  <c:v>19.600000000000001</c:v>
                </c:pt>
                <c:pt idx="50">
                  <c:v>19.7</c:v>
                </c:pt>
                <c:pt idx="51">
                  <c:v>19.8</c:v>
                </c:pt>
                <c:pt idx="52">
                  <c:v>19.8</c:v>
                </c:pt>
                <c:pt idx="53">
                  <c:v>20</c:v>
                </c:pt>
                <c:pt idx="54">
                  <c:v>20</c:v>
                </c:pt>
                <c:pt idx="55">
                  <c:v>19.899999999999999</c:v>
                </c:pt>
                <c:pt idx="56">
                  <c:v>20</c:v>
                </c:pt>
                <c:pt idx="57">
                  <c:v>20</c:v>
                </c:pt>
                <c:pt idx="58">
                  <c:v>20.100000000000001</c:v>
                </c:pt>
                <c:pt idx="59">
                  <c:v>20.2</c:v>
                </c:pt>
                <c:pt idx="60">
                  <c:v>20.2</c:v>
                </c:pt>
                <c:pt idx="61">
                  <c:v>20.3</c:v>
                </c:pt>
                <c:pt idx="62">
                  <c:v>20.399999999999999</c:v>
                </c:pt>
                <c:pt idx="63">
                  <c:v>20.5</c:v>
                </c:pt>
                <c:pt idx="64">
                  <c:v>20.399999999999999</c:v>
                </c:pt>
                <c:pt idx="65">
                  <c:v>20.5</c:v>
                </c:pt>
                <c:pt idx="66">
                  <c:v>20.6</c:v>
                </c:pt>
                <c:pt idx="67">
                  <c:v>20.5</c:v>
                </c:pt>
                <c:pt idx="68">
                  <c:v>20.6</c:v>
                </c:pt>
                <c:pt idx="69">
                  <c:v>20.7</c:v>
                </c:pt>
                <c:pt idx="70">
                  <c:v>20.8</c:v>
                </c:pt>
                <c:pt idx="71">
                  <c:v>20.8</c:v>
                </c:pt>
                <c:pt idx="72">
                  <c:v>20.8</c:v>
                </c:pt>
                <c:pt idx="73">
                  <c:v>21</c:v>
                </c:pt>
                <c:pt idx="74">
                  <c:v>21</c:v>
                </c:pt>
                <c:pt idx="75">
                  <c:v>21</c:v>
                </c:pt>
                <c:pt idx="76">
                  <c:v>21.2</c:v>
                </c:pt>
                <c:pt idx="77">
                  <c:v>21.2</c:v>
                </c:pt>
                <c:pt idx="78">
                  <c:v>21.3</c:v>
                </c:pt>
                <c:pt idx="79">
                  <c:v>21.2</c:v>
                </c:pt>
                <c:pt idx="80">
                  <c:v>21.2</c:v>
                </c:pt>
                <c:pt idx="81">
                  <c:v>21.2</c:v>
                </c:pt>
                <c:pt idx="82">
                  <c:v>21.3</c:v>
                </c:pt>
                <c:pt idx="83">
                  <c:v>21.3</c:v>
                </c:pt>
                <c:pt idx="84">
                  <c:v>21.4</c:v>
                </c:pt>
                <c:pt idx="85">
                  <c:v>21.5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21.6</c:v>
                </c:pt>
                <c:pt idx="90">
                  <c:v>21.7</c:v>
                </c:pt>
                <c:pt idx="91">
                  <c:v>21.6</c:v>
                </c:pt>
                <c:pt idx="92">
                  <c:v>21.8</c:v>
                </c:pt>
                <c:pt idx="93">
                  <c:v>21.7</c:v>
                </c:pt>
                <c:pt idx="94">
                  <c:v>21.9</c:v>
                </c:pt>
                <c:pt idx="95">
                  <c:v>21.9</c:v>
                </c:pt>
                <c:pt idx="96">
                  <c:v>21.8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22.1</c:v>
                </c:pt>
                <c:pt idx="101">
                  <c:v>22.1</c:v>
                </c:pt>
                <c:pt idx="102">
                  <c:v>22.1</c:v>
                </c:pt>
                <c:pt idx="103">
                  <c:v>22.2</c:v>
                </c:pt>
                <c:pt idx="104">
                  <c:v>22.4</c:v>
                </c:pt>
                <c:pt idx="105">
                  <c:v>22.3</c:v>
                </c:pt>
                <c:pt idx="106">
                  <c:v>22.2</c:v>
                </c:pt>
                <c:pt idx="107">
                  <c:v>22.3</c:v>
                </c:pt>
                <c:pt idx="108">
                  <c:v>22.4</c:v>
                </c:pt>
                <c:pt idx="109">
                  <c:v>22.4</c:v>
                </c:pt>
                <c:pt idx="110">
                  <c:v>22.6</c:v>
                </c:pt>
                <c:pt idx="111">
                  <c:v>22.5</c:v>
                </c:pt>
                <c:pt idx="112">
                  <c:v>22.4</c:v>
                </c:pt>
                <c:pt idx="113">
                  <c:v>22.5</c:v>
                </c:pt>
                <c:pt idx="114">
                  <c:v>22.6</c:v>
                </c:pt>
                <c:pt idx="115">
                  <c:v>22.5</c:v>
                </c:pt>
                <c:pt idx="116">
                  <c:v>22.6</c:v>
                </c:pt>
                <c:pt idx="117">
                  <c:v>22.8</c:v>
                </c:pt>
                <c:pt idx="118">
                  <c:v>22.7</c:v>
                </c:pt>
                <c:pt idx="119">
                  <c:v>22.7</c:v>
                </c:pt>
                <c:pt idx="120">
                  <c:v>22.8</c:v>
                </c:pt>
                <c:pt idx="121">
                  <c:v>22.7</c:v>
                </c:pt>
                <c:pt idx="122">
                  <c:v>22.8</c:v>
                </c:pt>
                <c:pt idx="123">
                  <c:v>22.9</c:v>
                </c:pt>
                <c:pt idx="124">
                  <c:v>22.9</c:v>
                </c:pt>
                <c:pt idx="125">
                  <c:v>22.9</c:v>
                </c:pt>
                <c:pt idx="126">
                  <c:v>22.9</c:v>
                </c:pt>
                <c:pt idx="127">
                  <c:v>23</c:v>
                </c:pt>
                <c:pt idx="128">
                  <c:v>22.8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23.2</c:v>
                </c:pt>
                <c:pt idx="133">
                  <c:v>23.2</c:v>
                </c:pt>
                <c:pt idx="134">
                  <c:v>23.3</c:v>
                </c:pt>
                <c:pt idx="135">
                  <c:v>23.2</c:v>
                </c:pt>
                <c:pt idx="136">
                  <c:v>23.4</c:v>
                </c:pt>
                <c:pt idx="137">
                  <c:v>23.5</c:v>
                </c:pt>
                <c:pt idx="138">
                  <c:v>23.4</c:v>
                </c:pt>
                <c:pt idx="139">
                  <c:v>23.5</c:v>
                </c:pt>
                <c:pt idx="140">
                  <c:v>23.5</c:v>
                </c:pt>
                <c:pt idx="141">
                  <c:v>23.5</c:v>
                </c:pt>
                <c:pt idx="142">
                  <c:v>23.6</c:v>
                </c:pt>
                <c:pt idx="143">
                  <c:v>23.5</c:v>
                </c:pt>
                <c:pt idx="144">
                  <c:v>23.6</c:v>
                </c:pt>
                <c:pt idx="145">
                  <c:v>23.7</c:v>
                </c:pt>
                <c:pt idx="146">
                  <c:v>23.8</c:v>
                </c:pt>
                <c:pt idx="147">
                  <c:v>23.7</c:v>
                </c:pt>
                <c:pt idx="148">
                  <c:v>23.8</c:v>
                </c:pt>
                <c:pt idx="149">
                  <c:v>23.7</c:v>
                </c:pt>
                <c:pt idx="150">
                  <c:v>23.8</c:v>
                </c:pt>
                <c:pt idx="151">
                  <c:v>23.9</c:v>
                </c:pt>
                <c:pt idx="152">
                  <c:v>23.9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24.2</c:v>
                </c:pt>
                <c:pt idx="157">
                  <c:v>24.1</c:v>
                </c:pt>
                <c:pt idx="158">
                  <c:v>24.2</c:v>
                </c:pt>
                <c:pt idx="159">
                  <c:v>24.1</c:v>
                </c:pt>
                <c:pt idx="160">
                  <c:v>24.3</c:v>
                </c:pt>
                <c:pt idx="161">
                  <c:v>24.1</c:v>
                </c:pt>
                <c:pt idx="162">
                  <c:v>24.1</c:v>
                </c:pt>
                <c:pt idx="163">
                  <c:v>24.2</c:v>
                </c:pt>
                <c:pt idx="164">
                  <c:v>24.4</c:v>
                </c:pt>
                <c:pt idx="165">
                  <c:v>24.3</c:v>
                </c:pt>
              </c:numCache>
            </c:numRef>
          </c:yVal>
          <c:smooth val="1"/>
        </c:ser>
        <c:axId val="95620480"/>
        <c:axId val="95770112"/>
      </c:scatterChart>
      <c:valAx>
        <c:axId val="95620480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95770112"/>
        <c:crossesAt val="-15"/>
        <c:crossBetween val="midCat"/>
      </c:valAx>
      <c:valAx>
        <c:axId val="95770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95620480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627"/>
          <c:y val="0.11779768216652088"/>
          <c:w val="0.23675000000000004"/>
          <c:h val="6.9084673871353933E-2"/>
        </c:manualLayout>
      </c:layout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CPT-T-13-08(B)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68698739804"/>
          <c:y val="0.20053398860057142"/>
          <c:w val="0.77356014873140411"/>
          <c:h val="0.47570414844505227"/>
        </c:manualLayout>
      </c:layout>
      <c:scatterChart>
        <c:scatterStyle val="smoothMarker"/>
        <c:ser>
          <c:idx val="0"/>
          <c:order val="0"/>
          <c:tx>
            <c:strRef>
              <c:f>'DCPT7_CPT-T-13-8(B)'!$A$6:$C$6</c:f>
              <c:strCache>
                <c:ptCount val="1"/>
                <c:pt idx="0">
                  <c:v>Depth 4.1 m</c:v>
                </c:pt>
              </c:strCache>
            </c:strRef>
          </c:tx>
          <c:marker>
            <c:symbol val="none"/>
          </c:marker>
          <c:xVal>
            <c:numRef>
              <c:f>'DCPT7_CPT-T-13-8(B)'!$A$9:$A$478</c:f>
              <c:numCache>
                <c:formatCode>General</c:formatCode>
                <c:ptCount val="470"/>
                <c:pt idx="0">
                  <c:v>1.2</c:v>
                </c:pt>
                <c:pt idx="1">
                  <c:v>2</c:v>
                </c:pt>
                <c:pt idx="2">
                  <c:v>2.4</c:v>
                </c:pt>
                <c:pt idx="3">
                  <c:v>3.2</c:v>
                </c:pt>
                <c:pt idx="4">
                  <c:v>4</c:v>
                </c:pt>
                <c:pt idx="5">
                  <c:v>4.5999999999999996</c:v>
                </c:pt>
                <c:pt idx="6">
                  <c:v>5.4</c:v>
                </c:pt>
                <c:pt idx="7">
                  <c:v>6</c:v>
                </c:pt>
                <c:pt idx="8">
                  <c:v>6.6</c:v>
                </c:pt>
                <c:pt idx="9">
                  <c:v>7.2</c:v>
                </c:pt>
                <c:pt idx="10">
                  <c:v>8</c:v>
                </c:pt>
                <c:pt idx="11">
                  <c:v>8.6</c:v>
                </c:pt>
                <c:pt idx="12">
                  <c:v>9.4</c:v>
                </c:pt>
                <c:pt idx="13">
                  <c:v>10.199999999999999</c:v>
                </c:pt>
                <c:pt idx="14">
                  <c:v>10.8</c:v>
                </c:pt>
                <c:pt idx="15">
                  <c:v>11.2</c:v>
                </c:pt>
                <c:pt idx="16">
                  <c:v>12</c:v>
                </c:pt>
                <c:pt idx="17">
                  <c:v>12.8</c:v>
                </c:pt>
                <c:pt idx="18">
                  <c:v>13.2</c:v>
                </c:pt>
                <c:pt idx="19">
                  <c:v>14.4</c:v>
                </c:pt>
                <c:pt idx="20">
                  <c:v>15</c:v>
                </c:pt>
                <c:pt idx="21">
                  <c:v>15.8</c:v>
                </c:pt>
                <c:pt idx="22">
                  <c:v>16.600000000000001</c:v>
                </c:pt>
                <c:pt idx="23">
                  <c:v>17.2</c:v>
                </c:pt>
                <c:pt idx="24">
                  <c:v>18</c:v>
                </c:pt>
                <c:pt idx="25">
                  <c:v>18.8</c:v>
                </c:pt>
                <c:pt idx="26">
                  <c:v>19.600000000000001</c:v>
                </c:pt>
                <c:pt idx="27">
                  <c:v>20.2</c:v>
                </c:pt>
                <c:pt idx="28">
                  <c:v>21</c:v>
                </c:pt>
                <c:pt idx="29">
                  <c:v>21.8</c:v>
                </c:pt>
                <c:pt idx="30">
                  <c:v>22.4</c:v>
                </c:pt>
                <c:pt idx="31">
                  <c:v>23.2</c:v>
                </c:pt>
                <c:pt idx="32">
                  <c:v>24.4</c:v>
                </c:pt>
                <c:pt idx="33">
                  <c:v>25</c:v>
                </c:pt>
                <c:pt idx="34">
                  <c:v>25.8</c:v>
                </c:pt>
                <c:pt idx="35">
                  <c:v>26.6</c:v>
                </c:pt>
                <c:pt idx="36">
                  <c:v>27.2</c:v>
                </c:pt>
                <c:pt idx="37">
                  <c:v>28</c:v>
                </c:pt>
                <c:pt idx="38">
                  <c:v>28.8</c:v>
                </c:pt>
                <c:pt idx="39">
                  <c:v>29.4</c:v>
                </c:pt>
                <c:pt idx="40">
                  <c:v>30.2</c:v>
                </c:pt>
                <c:pt idx="41">
                  <c:v>31</c:v>
                </c:pt>
                <c:pt idx="42">
                  <c:v>31.6</c:v>
                </c:pt>
                <c:pt idx="43">
                  <c:v>32.4</c:v>
                </c:pt>
                <c:pt idx="44">
                  <c:v>33.6</c:v>
                </c:pt>
                <c:pt idx="45">
                  <c:v>34.200000000000003</c:v>
                </c:pt>
                <c:pt idx="46">
                  <c:v>35</c:v>
                </c:pt>
                <c:pt idx="47">
                  <c:v>35.799999999999997</c:v>
                </c:pt>
                <c:pt idx="48">
                  <c:v>36.4</c:v>
                </c:pt>
                <c:pt idx="49">
                  <c:v>37.200000000000003</c:v>
                </c:pt>
                <c:pt idx="50">
                  <c:v>38</c:v>
                </c:pt>
                <c:pt idx="51">
                  <c:v>38.799999999999997</c:v>
                </c:pt>
                <c:pt idx="52">
                  <c:v>39.4</c:v>
                </c:pt>
                <c:pt idx="53">
                  <c:v>40.200000000000003</c:v>
                </c:pt>
                <c:pt idx="54">
                  <c:v>41</c:v>
                </c:pt>
                <c:pt idx="55">
                  <c:v>41.6</c:v>
                </c:pt>
                <c:pt idx="56">
                  <c:v>42.4</c:v>
                </c:pt>
                <c:pt idx="57">
                  <c:v>43.6</c:v>
                </c:pt>
                <c:pt idx="58">
                  <c:v>44.2</c:v>
                </c:pt>
                <c:pt idx="59">
                  <c:v>45</c:v>
                </c:pt>
                <c:pt idx="60">
                  <c:v>45.8</c:v>
                </c:pt>
                <c:pt idx="61">
                  <c:v>46.4</c:v>
                </c:pt>
                <c:pt idx="62">
                  <c:v>47.2</c:v>
                </c:pt>
                <c:pt idx="63">
                  <c:v>48</c:v>
                </c:pt>
                <c:pt idx="64">
                  <c:v>48.6</c:v>
                </c:pt>
                <c:pt idx="65">
                  <c:v>49.4</c:v>
                </c:pt>
                <c:pt idx="66">
                  <c:v>50.2</c:v>
                </c:pt>
                <c:pt idx="67">
                  <c:v>50.8</c:v>
                </c:pt>
                <c:pt idx="68">
                  <c:v>51.6</c:v>
                </c:pt>
                <c:pt idx="69">
                  <c:v>52.4</c:v>
                </c:pt>
                <c:pt idx="70">
                  <c:v>53.4</c:v>
                </c:pt>
                <c:pt idx="71">
                  <c:v>54.2</c:v>
                </c:pt>
                <c:pt idx="72">
                  <c:v>55</c:v>
                </c:pt>
                <c:pt idx="73">
                  <c:v>55.6</c:v>
                </c:pt>
                <c:pt idx="74">
                  <c:v>56.4</c:v>
                </c:pt>
                <c:pt idx="75">
                  <c:v>57.2</c:v>
                </c:pt>
                <c:pt idx="76">
                  <c:v>58</c:v>
                </c:pt>
                <c:pt idx="77">
                  <c:v>58.6</c:v>
                </c:pt>
                <c:pt idx="78">
                  <c:v>59.4</c:v>
                </c:pt>
                <c:pt idx="79">
                  <c:v>60.2</c:v>
                </c:pt>
                <c:pt idx="80">
                  <c:v>60.8</c:v>
                </c:pt>
                <c:pt idx="81">
                  <c:v>61.6</c:v>
                </c:pt>
                <c:pt idx="82">
                  <c:v>62.4</c:v>
                </c:pt>
                <c:pt idx="83">
                  <c:v>63.4</c:v>
                </c:pt>
                <c:pt idx="84">
                  <c:v>64.2</c:v>
                </c:pt>
                <c:pt idx="85">
                  <c:v>65</c:v>
                </c:pt>
                <c:pt idx="86">
                  <c:v>65.599999999999994</c:v>
                </c:pt>
                <c:pt idx="87">
                  <c:v>66.400000000000006</c:v>
                </c:pt>
                <c:pt idx="88">
                  <c:v>67.2</c:v>
                </c:pt>
                <c:pt idx="89">
                  <c:v>67.8</c:v>
                </c:pt>
                <c:pt idx="90">
                  <c:v>68.599999999999994</c:v>
                </c:pt>
                <c:pt idx="91">
                  <c:v>69.400000000000006</c:v>
                </c:pt>
                <c:pt idx="92">
                  <c:v>70</c:v>
                </c:pt>
                <c:pt idx="93">
                  <c:v>70.8</c:v>
                </c:pt>
                <c:pt idx="94">
                  <c:v>71.599999999999994</c:v>
                </c:pt>
                <c:pt idx="95">
                  <c:v>72.400000000000006</c:v>
                </c:pt>
                <c:pt idx="96">
                  <c:v>73.400000000000006</c:v>
                </c:pt>
                <c:pt idx="97">
                  <c:v>74.2</c:v>
                </c:pt>
                <c:pt idx="98">
                  <c:v>74.8</c:v>
                </c:pt>
                <c:pt idx="99">
                  <c:v>75.599999999999994</c:v>
                </c:pt>
                <c:pt idx="100">
                  <c:v>76.400000000000006</c:v>
                </c:pt>
                <c:pt idx="101">
                  <c:v>77.2</c:v>
                </c:pt>
                <c:pt idx="102">
                  <c:v>77.8</c:v>
                </c:pt>
                <c:pt idx="103">
                  <c:v>78.599999999999994</c:v>
                </c:pt>
                <c:pt idx="104">
                  <c:v>79.400000000000006</c:v>
                </c:pt>
                <c:pt idx="105">
                  <c:v>80</c:v>
                </c:pt>
                <c:pt idx="106">
                  <c:v>80.8</c:v>
                </c:pt>
                <c:pt idx="107">
                  <c:v>81.599999999999994</c:v>
                </c:pt>
                <c:pt idx="108">
                  <c:v>82.2</c:v>
                </c:pt>
                <c:pt idx="109">
                  <c:v>83.4</c:v>
                </c:pt>
                <c:pt idx="110">
                  <c:v>84.2</c:v>
                </c:pt>
                <c:pt idx="111">
                  <c:v>84.8</c:v>
                </c:pt>
                <c:pt idx="112">
                  <c:v>85.6</c:v>
                </c:pt>
                <c:pt idx="113">
                  <c:v>86.4</c:v>
                </c:pt>
                <c:pt idx="114">
                  <c:v>87</c:v>
                </c:pt>
                <c:pt idx="115">
                  <c:v>87.8</c:v>
                </c:pt>
                <c:pt idx="116">
                  <c:v>88.6</c:v>
                </c:pt>
                <c:pt idx="117">
                  <c:v>89.2</c:v>
                </c:pt>
                <c:pt idx="118">
                  <c:v>90</c:v>
                </c:pt>
                <c:pt idx="119">
                  <c:v>90.8</c:v>
                </c:pt>
                <c:pt idx="120">
                  <c:v>91.6</c:v>
                </c:pt>
                <c:pt idx="121">
                  <c:v>92.6</c:v>
                </c:pt>
                <c:pt idx="122">
                  <c:v>93.4</c:v>
                </c:pt>
                <c:pt idx="123">
                  <c:v>94</c:v>
                </c:pt>
                <c:pt idx="124">
                  <c:v>94.8</c:v>
                </c:pt>
                <c:pt idx="125">
                  <c:v>95.6</c:v>
                </c:pt>
                <c:pt idx="126">
                  <c:v>96.4</c:v>
                </c:pt>
                <c:pt idx="127">
                  <c:v>97</c:v>
                </c:pt>
                <c:pt idx="128">
                  <c:v>97.8</c:v>
                </c:pt>
                <c:pt idx="129">
                  <c:v>98.6</c:v>
                </c:pt>
                <c:pt idx="130">
                  <c:v>99.2</c:v>
                </c:pt>
                <c:pt idx="131">
                  <c:v>100.8</c:v>
                </c:pt>
                <c:pt idx="132">
                  <c:v>102.6</c:v>
                </c:pt>
                <c:pt idx="133">
                  <c:v>104</c:v>
                </c:pt>
                <c:pt idx="134">
                  <c:v>105.6</c:v>
                </c:pt>
                <c:pt idx="135">
                  <c:v>107</c:v>
                </c:pt>
                <c:pt idx="136">
                  <c:v>108.4</c:v>
                </c:pt>
                <c:pt idx="137">
                  <c:v>110</c:v>
                </c:pt>
                <c:pt idx="138">
                  <c:v>111.4</c:v>
                </c:pt>
                <c:pt idx="139">
                  <c:v>112.6</c:v>
                </c:pt>
                <c:pt idx="140">
                  <c:v>114</c:v>
                </c:pt>
                <c:pt idx="141">
                  <c:v>115.6</c:v>
                </c:pt>
                <c:pt idx="142">
                  <c:v>117</c:v>
                </c:pt>
                <c:pt idx="143">
                  <c:v>118.4</c:v>
                </c:pt>
                <c:pt idx="144">
                  <c:v>120</c:v>
                </c:pt>
                <c:pt idx="145">
                  <c:v>121.4</c:v>
                </c:pt>
                <c:pt idx="146">
                  <c:v>122.6</c:v>
                </c:pt>
                <c:pt idx="147">
                  <c:v>124</c:v>
                </c:pt>
                <c:pt idx="148">
                  <c:v>125.4</c:v>
                </c:pt>
                <c:pt idx="149">
                  <c:v>127</c:v>
                </c:pt>
                <c:pt idx="150">
                  <c:v>128.4</c:v>
                </c:pt>
                <c:pt idx="151">
                  <c:v>130</c:v>
                </c:pt>
                <c:pt idx="152">
                  <c:v>131.4</c:v>
                </c:pt>
                <c:pt idx="153">
                  <c:v>133.19999999999999</c:v>
                </c:pt>
                <c:pt idx="154">
                  <c:v>134.80000000000001</c:v>
                </c:pt>
                <c:pt idx="155">
                  <c:v>136.19999999999999</c:v>
                </c:pt>
                <c:pt idx="156">
                  <c:v>137.6</c:v>
                </c:pt>
                <c:pt idx="157">
                  <c:v>139.19999999999999</c:v>
                </c:pt>
                <c:pt idx="158">
                  <c:v>140.6</c:v>
                </c:pt>
                <c:pt idx="159">
                  <c:v>142.4</c:v>
                </c:pt>
                <c:pt idx="160">
                  <c:v>144</c:v>
                </c:pt>
                <c:pt idx="161">
                  <c:v>145.4</c:v>
                </c:pt>
                <c:pt idx="162">
                  <c:v>146.80000000000001</c:v>
                </c:pt>
                <c:pt idx="163">
                  <c:v>148.4</c:v>
                </c:pt>
                <c:pt idx="164">
                  <c:v>149.80000000000001</c:v>
                </c:pt>
                <c:pt idx="165">
                  <c:v>151.6</c:v>
                </c:pt>
                <c:pt idx="166">
                  <c:v>200</c:v>
                </c:pt>
              </c:numCache>
            </c:numRef>
          </c:xVal>
          <c:yVal>
            <c:numRef>
              <c:f>'DCPT7_CPT-T-13-8(B)'!$C$9:$C$478</c:f>
              <c:numCache>
                <c:formatCode>0.00</c:formatCode>
                <c:ptCount val="470"/>
                <c:pt idx="0">
                  <c:v>1.6003017129344128</c:v>
                </c:pt>
                <c:pt idx="1">
                  <c:v>1.62068772201638</c:v>
                </c:pt>
                <c:pt idx="2">
                  <c:v>1.6308807265573635</c:v>
                </c:pt>
                <c:pt idx="3">
                  <c:v>1.6512667356393305</c:v>
                </c:pt>
                <c:pt idx="4">
                  <c:v>1.6410737310983472</c:v>
                </c:pt>
                <c:pt idx="5">
                  <c:v>1.6614597401803142</c:v>
                </c:pt>
                <c:pt idx="6">
                  <c:v>1.6512667356393305</c:v>
                </c:pt>
                <c:pt idx="7">
                  <c:v>1.6614597401803142</c:v>
                </c:pt>
                <c:pt idx="8">
                  <c:v>1.6920387538032649</c:v>
                </c:pt>
                <c:pt idx="9">
                  <c:v>1.6818457492622811</c:v>
                </c:pt>
                <c:pt idx="10">
                  <c:v>1.7022317583442481</c:v>
                </c:pt>
                <c:pt idx="11">
                  <c:v>1.7226177674262151</c:v>
                </c:pt>
                <c:pt idx="12">
                  <c:v>1.7124247628852318</c:v>
                </c:pt>
                <c:pt idx="13">
                  <c:v>1.7430037765081825</c:v>
                </c:pt>
                <c:pt idx="14">
                  <c:v>1.7430037765081825</c:v>
                </c:pt>
                <c:pt idx="15">
                  <c:v>1.7531967810491658</c:v>
                </c:pt>
                <c:pt idx="16">
                  <c:v>1.7531967810491658</c:v>
                </c:pt>
                <c:pt idx="17">
                  <c:v>1.7735827901311327</c:v>
                </c:pt>
                <c:pt idx="18">
                  <c:v>1.7735827901311327</c:v>
                </c:pt>
                <c:pt idx="19">
                  <c:v>1.7837757946721164</c:v>
                </c:pt>
                <c:pt idx="20">
                  <c:v>1.7939687992131002</c:v>
                </c:pt>
                <c:pt idx="21">
                  <c:v>1.8041618037540834</c:v>
                </c:pt>
                <c:pt idx="22">
                  <c:v>1.8143548082950671</c:v>
                </c:pt>
                <c:pt idx="23">
                  <c:v>1.8041618037540834</c:v>
                </c:pt>
                <c:pt idx="24">
                  <c:v>1.8245478128360504</c:v>
                </c:pt>
                <c:pt idx="25">
                  <c:v>1.8347408173770341</c:v>
                </c:pt>
                <c:pt idx="26">
                  <c:v>1.8449338219180176</c:v>
                </c:pt>
                <c:pt idx="27">
                  <c:v>1.8449338219180176</c:v>
                </c:pt>
                <c:pt idx="28">
                  <c:v>1.8551268264590011</c:v>
                </c:pt>
                <c:pt idx="29">
                  <c:v>1.8551268264590011</c:v>
                </c:pt>
                <c:pt idx="30">
                  <c:v>1.8551268264590011</c:v>
                </c:pt>
                <c:pt idx="31">
                  <c:v>1.8857058400819515</c:v>
                </c:pt>
                <c:pt idx="32">
                  <c:v>1.9060918491639185</c:v>
                </c:pt>
                <c:pt idx="33">
                  <c:v>1.9060918491639185</c:v>
                </c:pt>
                <c:pt idx="34">
                  <c:v>1.9060918491639185</c:v>
                </c:pt>
                <c:pt idx="35">
                  <c:v>1.9060918491639185</c:v>
                </c:pt>
                <c:pt idx="36">
                  <c:v>1.9264778582458855</c:v>
                </c:pt>
                <c:pt idx="37">
                  <c:v>1.9264778582458855</c:v>
                </c:pt>
                <c:pt idx="38">
                  <c:v>1.9366708627868692</c:v>
                </c:pt>
                <c:pt idx="39">
                  <c:v>1.9264778582458855</c:v>
                </c:pt>
                <c:pt idx="40">
                  <c:v>1.9366708627868692</c:v>
                </c:pt>
                <c:pt idx="41">
                  <c:v>1.9570568718688361</c:v>
                </c:pt>
                <c:pt idx="42">
                  <c:v>1.9468638673278529</c:v>
                </c:pt>
                <c:pt idx="43">
                  <c:v>1.9570568718688361</c:v>
                </c:pt>
                <c:pt idx="44">
                  <c:v>1.9774428809508031</c:v>
                </c:pt>
                <c:pt idx="45">
                  <c:v>1.9774428809508031</c:v>
                </c:pt>
                <c:pt idx="46">
                  <c:v>1.9774428809508031</c:v>
                </c:pt>
                <c:pt idx="47">
                  <c:v>1.9774428809508031</c:v>
                </c:pt>
                <c:pt idx="48">
                  <c:v>1.9978288900327705</c:v>
                </c:pt>
                <c:pt idx="49">
                  <c:v>1.9978288900327705</c:v>
                </c:pt>
                <c:pt idx="50">
                  <c:v>2.008021894573754</c:v>
                </c:pt>
                <c:pt idx="51">
                  <c:v>2.0182148991147373</c:v>
                </c:pt>
                <c:pt idx="52">
                  <c:v>2.0182148991147373</c:v>
                </c:pt>
                <c:pt idx="53">
                  <c:v>2.0386009081967043</c:v>
                </c:pt>
                <c:pt idx="54">
                  <c:v>2.0386009081967043</c:v>
                </c:pt>
                <c:pt idx="55">
                  <c:v>2.028407903655721</c:v>
                </c:pt>
                <c:pt idx="56">
                  <c:v>2.0386009081967043</c:v>
                </c:pt>
                <c:pt idx="57">
                  <c:v>2.0386009081967043</c:v>
                </c:pt>
                <c:pt idx="58">
                  <c:v>2.048793912737688</c:v>
                </c:pt>
                <c:pt idx="59">
                  <c:v>2.0589869172786712</c:v>
                </c:pt>
                <c:pt idx="60">
                  <c:v>2.0589869172786712</c:v>
                </c:pt>
                <c:pt idx="61">
                  <c:v>2.0691799218196549</c:v>
                </c:pt>
                <c:pt idx="62">
                  <c:v>2.0793729263606382</c:v>
                </c:pt>
                <c:pt idx="63">
                  <c:v>2.0895659309016219</c:v>
                </c:pt>
                <c:pt idx="64">
                  <c:v>2.0793729263606382</c:v>
                </c:pt>
                <c:pt idx="65">
                  <c:v>2.0895659309016219</c:v>
                </c:pt>
                <c:pt idx="66">
                  <c:v>2.0997589354426056</c:v>
                </c:pt>
                <c:pt idx="67">
                  <c:v>2.0895659309016219</c:v>
                </c:pt>
                <c:pt idx="68">
                  <c:v>2.0997589354426056</c:v>
                </c:pt>
                <c:pt idx="69">
                  <c:v>2.1099519399835889</c:v>
                </c:pt>
                <c:pt idx="70">
                  <c:v>2.1201449445245726</c:v>
                </c:pt>
                <c:pt idx="71">
                  <c:v>2.1201449445245726</c:v>
                </c:pt>
                <c:pt idx="72">
                  <c:v>2.1201449445245726</c:v>
                </c:pt>
                <c:pt idx="73">
                  <c:v>2.1405309536065396</c:v>
                </c:pt>
                <c:pt idx="74">
                  <c:v>2.1405309536065396</c:v>
                </c:pt>
                <c:pt idx="75">
                  <c:v>2.1405309536065396</c:v>
                </c:pt>
                <c:pt idx="76">
                  <c:v>2.1609169626885065</c:v>
                </c:pt>
                <c:pt idx="77">
                  <c:v>2.1609169626885065</c:v>
                </c:pt>
                <c:pt idx="78">
                  <c:v>2.1711099672294902</c:v>
                </c:pt>
                <c:pt idx="79">
                  <c:v>2.1609169626885065</c:v>
                </c:pt>
                <c:pt idx="80">
                  <c:v>2.1609169626885065</c:v>
                </c:pt>
                <c:pt idx="81">
                  <c:v>2.1609169626885065</c:v>
                </c:pt>
                <c:pt idx="82">
                  <c:v>2.1711099672294902</c:v>
                </c:pt>
                <c:pt idx="83">
                  <c:v>2.1711099672294902</c:v>
                </c:pt>
                <c:pt idx="84">
                  <c:v>2.1813029717704735</c:v>
                </c:pt>
                <c:pt idx="85">
                  <c:v>2.1914959763114572</c:v>
                </c:pt>
                <c:pt idx="86">
                  <c:v>2.1914959763114572</c:v>
                </c:pt>
                <c:pt idx="87">
                  <c:v>2.1914959763114572</c:v>
                </c:pt>
                <c:pt idx="88">
                  <c:v>2.1914959763114572</c:v>
                </c:pt>
                <c:pt idx="89">
                  <c:v>2.2016889808524409</c:v>
                </c:pt>
                <c:pt idx="90">
                  <c:v>2.2118819853934242</c:v>
                </c:pt>
                <c:pt idx="91">
                  <c:v>2.2016889808524409</c:v>
                </c:pt>
                <c:pt idx="92">
                  <c:v>2.2220749899344079</c:v>
                </c:pt>
                <c:pt idx="93">
                  <c:v>2.2118819853934242</c:v>
                </c:pt>
                <c:pt idx="94">
                  <c:v>2.2322679944753911</c:v>
                </c:pt>
                <c:pt idx="95">
                  <c:v>2.2322679944753911</c:v>
                </c:pt>
                <c:pt idx="96">
                  <c:v>2.2220749899344079</c:v>
                </c:pt>
                <c:pt idx="97">
                  <c:v>2.2424609990163749</c:v>
                </c:pt>
                <c:pt idx="98">
                  <c:v>2.2424609990163749</c:v>
                </c:pt>
                <c:pt idx="99">
                  <c:v>2.2424609990163749</c:v>
                </c:pt>
                <c:pt idx="100">
                  <c:v>2.2526540035573586</c:v>
                </c:pt>
                <c:pt idx="101">
                  <c:v>2.2526540035573586</c:v>
                </c:pt>
                <c:pt idx="102">
                  <c:v>2.2526540035573586</c:v>
                </c:pt>
                <c:pt idx="103">
                  <c:v>2.2628470080983418</c:v>
                </c:pt>
                <c:pt idx="104">
                  <c:v>2.2832330171803088</c:v>
                </c:pt>
                <c:pt idx="105">
                  <c:v>2.2730400126393255</c:v>
                </c:pt>
                <c:pt idx="106">
                  <c:v>2.2628470080983418</c:v>
                </c:pt>
                <c:pt idx="107">
                  <c:v>2.2730400126393255</c:v>
                </c:pt>
                <c:pt idx="108">
                  <c:v>2.2832330171803088</c:v>
                </c:pt>
                <c:pt idx="109">
                  <c:v>2.2832330171803088</c:v>
                </c:pt>
                <c:pt idx="110">
                  <c:v>2.3036190262622762</c:v>
                </c:pt>
                <c:pt idx="111">
                  <c:v>2.2934260217212925</c:v>
                </c:pt>
                <c:pt idx="112">
                  <c:v>2.2832330171803088</c:v>
                </c:pt>
                <c:pt idx="113">
                  <c:v>2.2934260217212925</c:v>
                </c:pt>
                <c:pt idx="114">
                  <c:v>2.3036190262622762</c:v>
                </c:pt>
                <c:pt idx="115">
                  <c:v>2.2934260217212925</c:v>
                </c:pt>
                <c:pt idx="116">
                  <c:v>2.3036190262622762</c:v>
                </c:pt>
                <c:pt idx="117">
                  <c:v>2.3240050353442432</c:v>
                </c:pt>
                <c:pt idx="118">
                  <c:v>2.3138120308032595</c:v>
                </c:pt>
                <c:pt idx="119">
                  <c:v>2.3138120308032595</c:v>
                </c:pt>
                <c:pt idx="120">
                  <c:v>2.3240050353442432</c:v>
                </c:pt>
                <c:pt idx="121">
                  <c:v>2.3138120308032595</c:v>
                </c:pt>
                <c:pt idx="122">
                  <c:v>2.3240050353442432</c:v>
                </c:pt>
                <c:pt idx="123">
                  <c:v>2.3341980398852264</c:v>
                </c:pt>
                <c:pt idx="124">
                  <c:v>2.3341980398852264</c:v>
                </c:pt>
                <c:pt idx="125">
                  <c:v>2.3341980398852264</c:v>
                </c:pt>
                <c:pt idx="126">
                  <c:v>2.3341980398852264</c:v>
                </c:pt>
                <c:pt idx="127">
                  <c:v>2.3443910444262102</c:v>
                </c:pt>
                <c:pt idx="128">
                  <c:v>2.3240050353442432</c:v>
                </c:pt>
                <c:pt idx="129">
                  <c:v>2.3443910444262102</c:v>
                </c:pt>
                <c:pt idx="130">
                  <c:v>2.3443910444262102</c:v>
                </c:pt>
                <c:pt idx="131">
                  <c:v>2.3443910444262102</c:v>
                </c:pt>
                <c:pt idx="132">
                  <c:v>2.3647770535081771</c:v>
                </c:pt>
                <c:pt idx="133">
                  <c:v>2.3647770535081771</c:v>
                </c:pt>
                <c:pt idx="134">
                  <c:v>2.3749700580491608</c:v>
                </c:pt>
                <c:pt idx="135">
                  <c:v>2.3647770535081771</c:v>
                </c:pt>
                <c:pt idx="136">
                  <c:v>2.3851630625901441</c:v>
                </c:pt>
                <c:pt idx="137">
                  <c:v>2.3953560671311278</c:v>
                </c:pt>
                <c:pt idx="138">
                  <c:v>2.3851630625901441</c:v>
                </c:pt>
                <c:pt idx="139">
                  <c:v>2.3953560671311278</c:v>
                </c:pt>
                <c:pt idx="140">
                  <c:v>2.3953560671311278</c:v>
                </c:pt>
                <c:pt idx="141">
                  <c:v>2.3953560671311278</c:v>
                </c:pt>
                <c:pt idx="142">
                  <c:v>2.4055490716721115</c:v>
                </c:pt>
                <c:pt idx="143">
                  <c:v>2.3953560671311278</c:v>
                </c:pt>
                <c:pt idx="144">
                  <c:v>2.4055490716721115</c:v>
                </c:pt>
                <c:pt idx="145">
                  <c:v>2.4157420762130948</c:v>
                </c:pt>
                <c:pt idx="146">
                  <c:v>2.4259350807540785</c:v>
                </c:pt>
                <c:pt idx="147">
                  <c:v>2.4157420762130948</c:v>
                </c:pt>
                <c:pt idx="148">
                  <c:v>2.4259350807540785</c:v>
                </c:pt>
                <c:pt idx="149">
                  <c:v>2.4157420762130948</c:v>
                </c:pt>
                <c:pt idx="150">
                  <c:v>2.4259350807540785</c:v>
                </c:pt>
                <c:pt idx="151">
                  <c:v>2.4361280852950618</c:v>
                </c:pt>
                <c:pt idx="152">
                  <c:v>2.4361280852950618</c:v>
                </c:pt>
                <c:pt idx="153">
                  <c:v>2.4463210898360455</c:v>
                </c:pt>
                <c:pt idx="154">
                  <c:v>2.4463210898360455</c:v>
                </c:pt>
                <c:pt idx="155">
                  <c:v>2.4463210898360455</c:v>
                </c:pt>
                <c:pt idx="156">
                  <c:v>2.4667070989180124</c:v>
                </c:pt>
                <c:pt idx="157">
                  <c:v>2.4565140943770292</c:v>
                </c:pt>
                <c:pt idx="158">
                  <c:v>2.4667070989180124</c:v>
                </c:pt>
                <c:pt idx="159">
                  <c:v>2.4565140943770292</c:v>
                </c:pt>
                <c:pt idx="160">
                  <c:v>2.4769001034589961</c:v>
                </c:pt>
                <c:pt idx="161">
                  <c:v>2.4565140943770292</c:v>
                </c:pt>
                <c:pt idx="162">
                  <c:v>2.4565140943770292</c:v>
                </c:pt>
                <c:pt idx="163">
                  <c:v>2.4667070989180124</c:v>
                </c:pt>
                <c:pt idx="164">
                  <c:v>2.4870931079999794</c:v>
                </c:pt>
                <c:pt idx="165">
                  <c:v>2.4769001034589961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'DCPT7_CPT-T-13-8(B)'!$U$9:$W$9</c:f>
              <c:strCache>
                <c:ptCount val="1"/>
                <c:pt idx="0">
                  <c:v>Hydrostatic Pore Pressure (m) = 3.8</c:v>
                </c:pt>
              </c:strCache>
            </c:strRef>
          </c:tx>
          <c:marker>
            <c:symbol val="none"/>
          </c:marker>
          <c:xVal>
            <c:numRef>
              <c:f>'DCPT7_CPT-T-13-8(B)'!$A$8:$A$175</c:f>
              <c:numCache>
                <c:formatCode>General</c:formatCode>
                <c:ptCount val="168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4.5999999999999996</c:v>
                </c:pt>
                <c:pt idx="7">
                  <c:v>5.4</c:v>
                </c:pt>
                <c:pt idx="8">
                  <c:v>6</c:v>
                </c:pt>
                <c:pt idx="9">
                  <c:v>6.6</c:v>
                </c:pt>
                <c:pt idx="10">
                  <c:v>7.2</c:v>
                </c:pt>
                <c:pt idx="11">
                  <c:v>8</c:v>
                </c:pt>
                <c:pt idx="12">
                  <c:v>8.6</c:v>
                </c:pt>
                <c:pt idx="13">
                  <c:v>9.4</c:v>
                </c:pt>
                <c:pt idx="14">
                  <c:v>10.199999999999999</c:v>
                </c:pt>
                <c:pt idx="15">
                  <c:v>10.8</c:v>
                </c:pt>
                <c:pt idx="16">
                  <c:v>11.2</c:v>
                </c:pt>
                <c:pt idx="17">
                  <c:v>12</c:v>
                </c:pt>
                <c:pt idx="18">
                  <c:v>12.8</c:v>
                </c:pt>
                <c:pt idx="19">
                  <c:v>13.2</c:v>
                </c:pt>
                <c:pt idx="20">
                  <c:v>14.4</c:v>
                </c:pt>
                <c:pt idx="21">
                  <c:v>15</c:v>
                </c:pt>
                <c:pt idx="22">
                  <c:v>15.8</c:v>
                </c:pt>
                <c:pt idx="23">
                  <c:v>16.600000000000001</c:v>
                </c:pt>
                <c:pt idx="24">
                  <c:v>17.2</c:v>
                </c:pt>
                <c:pt idx="25">
                  <c:v>18</c:v>
                </c:pt>
                <c:pt idx="26">
                  <c:v>18.8</c:v>
                </c:pt>
                <c:pt idx="27">
                  <c:v>19.600000000000001</c:v>
                </c:pt>
                <c:pt idx="28">
                  <c:v>20.2</c:v>
                </c:pt>
                <c:pt idx="29">
                  <c:v>21</c:v>
                </c:pt>
                <c:pt idx="30">
                  <c:v>21.8</c:v>
                </c:pt>
                <c:pt idx="31">
                  <c:v>22.4</c:v>
                </c:pt>
                <c:pt idx="32">
                  <c:v>23.2</c:v>
                </c:pt>
                <c:pt idx="33">
                  <c:v>24.4</c:v>
                </c:pt>
                <c:pt idx="34">
                  <c:v>25</c:v>
                </c:pt>
                <c:pt idx="35">
                  <c:v>25.8</c:v>
                </c:pt>
                <c:pt idx="36">
                  <c:v>26.6</c:v>
                </c:pt>
                <c:pt idx="37">
                  <c:v>27.2</c:v>
                </c:pt>
                <c:pt idx="38">
                  <c:v>28</c:v>
                </c:pt>
                <c:pt idx="39">
                  <c:v>28.8</c:v>
                </c:pt>
                <c:pt idx="40">
                  <c:v>29.4</c:v>
                </c:pt>
                <c:pt idx="41">
                  <c:v>30.2</c:v>
                </c:pt>
                <c:pt idx="42">
                  <c:v>31</c:v>
                </c:pt>
                <c:pt idx="43">
                  <c:v>31.6</c:v>
                </c:pt>
                <c:pt idx="44">
                  <c:v>32.4</c:v>
                </c:pt>
                <c:pt idx="45">
                  <c:v>33.6</c:v>
                </c:pt>
                <c:pt idx="46">
                  <c:v>34.200000000000003</c:v>
                </c:pt>
                <c:pt idx="47">
                  <c:v>35</c:v>
                </c:pt>
                <c:pt idx="48">
                  <c:v>35.799999999999997</c:v>
                </c:pt>
                <c:pt idx="49">
                  <c:v>36.4</c:v>
                </c:pt>
                <c:pt idx="50">
                  <c:v>37.200000000000003</c:v>
                </c:pt>
                <c:pt idx="51">
                  <c:v>38</c:v>
                </c:pt>
                <c:pt idx="52">
                  <c:v>38.799999999999997</c:v>
                </c:pt>
                <c:pt idx="53">
                  <c:v>39.4</c:v>
                </c:pt>
                <c:pt idx="54">
                  <c:v>40.200000000000003</c:v>
                </c:pt>
                <c:pt idx="55">
                  <c:v>41</c:v>
                </c:pt>
                <c:pt idx="56">
                  <c:v>41.6</c:v>
                </c:pt>
                <c:pt idx="57">
                  <c:v>42.4</c:v>
                </c:pt>
                <c:pt idx="58">
                  <c:v>43.6</c:v>
                </c:pt>
                <c:pt idx="59">
                  <c:v>44.2</c:v>
                </c:pt>
                <c:pt idx="60">
                  <c:v>45</c:v>
                </c:pt>
                <c:pt idx="61">
                  <c:v>45.8</c:v>
                </c:pt>
                <c:pt idx="62">
                  <c:v>46.4</c:v>
                </c:pt>
                <c:pt idx="63">
                  <c:v>47.2</c:v>
                </c:pt>
                <c:pt idx="64">
                  <c:v>48</c:v>
                </c:pt>
                <c:pt idx="65">
                  <c:v>48.6</c:v>
                </c:pt>
                <c:pt idx="66">
                  <c:v>49.4</c:v>
                </c:pt>
                <c:pt idx="67">
                  <c:v>50.2</c:v>
                </c:pt>
                <c:pt idx="68">
                  <c:v>50.8</c:v>
                </c:pt>
                <c:pt idx="69">
                  <c:v>51.6</c:v>
                </c:pt>
                <c:pt idx="70">
                  <c:v>52.4</c:v>
                </c:pt>
                <c:pt idx="71">
                  <c:v>53.4</c:v>
                </c:pt>
                <c:pt idx="72">
                  <c:v>54.2</c:v>
                </c:pt>
                <c:pt idx="73">
                  <c:v>55</c:v>
                </c:pt>
                <c:pt idx="74">
                  <c:v>55.6</c:v>
                </c:pt>
                <c:pt idx="75">
                  <c:v>56.4</c:v>
                </c:pt>
                <c:pt idx="76">
                  <c:v>57.2</c:v>
                </c:pt>
                <c:pt idx="77">
                  <c:v>58</c:v>
                </c:pt>
                <c:pt idx="78">
                  <c:v>58.6</c:v>
                </c:pt>
                <c:pt idx="79">
                  <c:v>59.4</c:v>
                </c:pt>
                <c:pt idx="80">
                  <c:v>60.2</c:v>
                </c:pt>
                <c:pt idx="81">
                  <c:v>60.8</c:v>
                </c:pt>
                <c:pt idx="82">
                  <c:v>61.6</c:v>
                </c:pt>
                <c:pt idx="83">
                  <c:v>62.4</c:v>
                </c:pt>
                <c:pt idx="84">
                  <c:v>63.4</c:v>
                </c:pt>
                <c:pt idx="85">
                  <c:v>64.2</c:v>
                </c:pt>
                <c:pt idx="86">
                  <c:v>65</c:v>
                </c:pt>
                <c:pt idx="87">
                  <c:v>65.599999999999994</c:v>
                </c:pt>
                <c:pt idx="88">
                  <c:v>66.400000000000006</c:v>
                </c:pt>
                <c:pt idx="89">
                  <c:v>67.2</c:v>
                </c:pt>
                <c:pt idx="90">
                  <c:v>67.8</c:v>
                </c:pt>
                <c:pt idx="91">
                  <c:v>68.599999999999994</c:v>
                </c:pt>
                <c:pt idx="92">
                  <c:v>69.400000000000006</c:v>
                </c:pt>
                <c:pt idx="93">
                  <c:v>70</c:v>
                </c:pt>
                <c:pt idx="94">
                  <c:v>70.8</c:v>
                </c:pt>
                <c:pt idx="95">
                  <c:v>71.599999999999994</c:v>
                </c:pt>
                <c:pt idx="96">
                  <c:v>72.400000000000006</c:v>
                </c:pt>
                <c:pt idx="97">
                  <c:v>73.400000000000006</c:v>
                </c:pt>
                <c:pt idx="98">
                  <c:v>74.2</c:v>
                </c:pt>
                <c:pt idx="99">
                  <c:v>74.8</c:v>
                </c:pt>
                <c:pt idx="100">
                  <c:v>75.599999999999994</c:v>
                </c:pt>
                <c:pt idx="101">
                  <c:v>76.400000000000006</c:v>
                </c:pt>
                <c:pt idx="102">
                  <c:v>77.2</c:v>
                </c:pt>
                <c:pt idx="103">
                  <c:v>77.8</c:v>
                </c:pt>
                <c:pt idx="104">
                  <c:v>78.599999999999994</c:v>
                </c:pt>
                <c:pt idx="105">
                  <c:v>79.400000000000006</c:v>
                </c:pt>
                <c:pt idx="106">
                  <c:v>80</c:v>
                </c:pt>
                <c:pt idx="107">
                  <c:v>80.8</c:v>
                </c:pt>
                <c:pt idx="108">
                  <c:v>81.599999999999994</c:v>
                </c:pt>
                <c:pt idx="109">
                  <c:v>82.2</c:v>
                </c:pt>
                <c:pt idx="110">
                  <c:v>83.4</c:v>
                </c:pt>
                <c:pt idx="111">
                  <c:v>84.2</c:v>
                </c:pt>
                <c:pt idx="112">
                  <c:v>84.8</c:v>
                </c:pt>
                <c:pt idx="113">
                  <c:v>85.6</c:v>
                </c:pt>
                <c:pt idx="114">
                  <c:v>86.4</c:v>
                </c:pt>
                <c:pt idx="115">
                  <c:v>87</c:v>
                </c:pt>
                <c:pt idx="116">
                  <c:v>87.8</c:v>
                </c:pt>
                <c:pt idx="117">
                  <c:v>88.6</c:v>
                </c:pt>
                <c:pt idx="118">
                  <c:v>89.2</c:v>
                </c:pt>
                <c:pt idx="119">
                  <c:v>90</c:v>
                </c:pt>
                <c:pt idx="120">
                  <c:v>90.8</c:v>
                </c:pt>
                <c:pt idx="121">
                  <c:v>91.6</c:v>
                </c:pt>
                <c:pt idx="122">
                  <c:v>92.6</c:v>
                </c:pt>
                <c:pt idx="123">
                  <c:v>93.4</c:v>
                </c:pt>
                <c:pt idx="124">
                  <c:v>94</c:v>
                </c:pt>
                <c:pt idx="125">
                  <c:v>94.8</c:v>
                </c:pt>
                <c:pt idx="126">
                  <c:v>95.6</c:v>
                </c:pt>
                <c:pt idx="127">
                  <c:v>96.4</c:v>
                </c:pt>
                <c:pt idx="128">
                  <c:v>97</c:v>
                </c:pt>
                <c:pt idx="129">
                  <c:v>97.8</c:v>
                </c:pt>
                <c:pt idx="130">
                  <c:v>98.6</c:v>
                </c:pt>
                <c:pt idx="131">
                  <c:v>99.2</c:v>
                </c:pt>
                <c:pt idx="132">
                  <c:v>100.8</c:v>
                </c:pt>
                <c:pt idx="133">
                  <c:v>102.6</c:v>
                </c:pt>
                <c:pt idx="134">
                  <c:v>104</c:v>
                </c:pt>
                <c:pt idx="135">
                  <c:v>105.6</c:v>
                </c:pt>
                <c:pt idx="136">
                  <c:v>107</c:v>
                </c:pt>
                <c:pt idx="137">
                  <c:v>108.4</c:v>
                </c:pt>
                <c:pt idx="138">
                  <c:v>110</c:v>
                </c:pt>
                <c:pt idx="139">
                  <c:v>111.4</c:v>
                </c:pt>
                <c:pt idx="140">
                  <c:v>112.6</c:v>
                </c:pt>
                <c:pt idx="141">
                  <c:v>114</c:v>
                </c:pt>
                <c:pt idx="142">
                  <c:v>115.6</c:v>
                </c:pt>
                <c:pt idx="143">
                  <c:v>117</c:v>
                </c:pt>
                <c:pt idx="144">
                  <c:v>118.4</c:v>
                </c:pt>
                <c:pt idx="145">
                  <c:v>120</c:v>
                </c:pt>
                <c:pt idx="146">
                  <c:v>121.4</c:v>
                </c:pt>
                <c:pt idx="147">
                  <c:v>122.6</c:v>
                </c:pt>
                <c:pt idx="148">
                  <c:v>124</c:v>
                </c:pt>
                <c:pt idx="149">
                  <c:v>125.4</c:v>
                </c:pt>
                <c:pt idx="150">
                  <c:v>127</c:v>
                </c:pt>
                <c:pt idx="151">
                  <c:v>128.4</c:v>
                </c:pt>
                <c:pt idx="152">
                  <c:v>130</c:v>
                </c:pt>
                <c:pt idx="153">
                  <c:v>131.4</c:v>
                </c:pt>
                <c:pt idx="154">
                  <c:v>133.19999999999999</c:v>
                </c:pt>
                <c:pt idx="155">
                  <c:v>134.80000000000001</c:v>
                </c:pt>
                <c:pt idx="156">
                  <c:v>136.19999999999999</c:v>
                </c:pt>
                <c:pt idx="157">
                  <c:v>137.6</c:v>
                </c:pt>
                <c:pt idx="158">
                  <c:v>139.19999999999999</c:v>
                </c:pt>
                <c:pt idx="159">
                  <c:v>140.6</c:v>
                </c:pt>
                <c:pt idx="160">
                  <c:v>142.4</c:v>
                </c:pt>
                <c:pt idx="161">
                  <c:v>144</c:v>
                </c:pt>
                <c:pt idx="162">
                  <c:v>145.4</c:v>
                </c:pt>
                <c:pt idx="163">
                  <c:v>146.80000000000001</c:v>
                </c:pt>
                <c:pt idx="164">
                  <c:v>148.4</c:v>
                </c:pt>
                <c:pt idx="165">
                  <c:v>149.80000000000001</c:v>
                </c:pt>
                <c:pt idx="166">
                  <c:v>151.6</c:v>
                </c:pt>
                <c:pt idx="167">
                  <c:v>200</c:v>
                </c:pt>
              </c:numCache>
            </c:numRef>
          </c:xVal>
          <c:yVal>
            <c:numRef>
              <c:f>'DCPT7_CPT-T-13-8(B)'!$F$8:$F$175</c:f>
              <c:numCache>
                <c:formatCode>General</c:formatCode>
                <c:ptCount val="16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  <c:pt idx="32">
                  <c:v>3.8</c:v>
                </c:pt>
                <c:pt idx="33">
                  <c:v>3.8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  <c:pt idx="39">
                  <c:v>3.8</c:v>
                </c:pt>
                <c:pt idx="40">
                  <c:v>3.8</c:v>
                </c:pt>
                <c:pt idx="41">
                  <c:v>3.8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3.8</c:v>
                </c:pt>
                <c:pt idx="46">
                  <c:v>3.8</c:v>
                </c:pt>
                <c:pt idx="47">
                  <c:v>3.8</c:v>
                </c:pt>
                <c:pt idx="48">
                  <c:v>3.8</c:v>
                </c:pt>
                <c:pt idx="49">
                  <c:v>3.8</c:v>
                </c:pt>
                <c:pt idx="50">
                  <c:v>3.8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3.8</c:v>
                </c:pt>
                <c:pt idx="55">
                  <c:v>3.8</c:v>
                </c:pt>
                <c:pt idx="56">
                  <c:v>3.8</c:v>
                </c:pt>
                <c:pt idx="57">
                  <c:v>3.8</c:v>
                </c:pt>
                <c:pt idx="58">
                  <c:v>3.8</c:v>
                </c:pt>
                <c:pt idx="59">
                  <c:v>3.8</c:v>
                </c:pt>
                <c:pt idx="60">
                  <c:v>3.8</c:v>
                </c:pt>
                <c:pt idx="61">
                  <c:v>3.8</c:v>
                </c:pt>
                <c:pt idx="62">
                  <c:v>3.8</c:v>
                </c:pt>
                <c:pt idx="63">
                  <c:v>3.8</c:v>
                </c:pt>
                <c:pt idx="64">
                  <c:v>3.8</c:v>
                </c:pt>
                <c:pt idx="65">
                  <c:v>3.8</c:v>
                </c:pt>
                <c:pt idx="66">
                  <c:v>3.8</c:v>
                </c:pt>
                <c:pt idx="67">
                  <c:v>3.8</c:v>
                </c:pt>
                <c:pt idx="68">
                  <c:v>3.8</c:v>
                </c:pt>
                <c:pt idx="69">
                  <c:v>3.8</c:v>
                </c:pt>
                <c:pt idx="70">
                  <c:v>3.8</c:v>
                </c:pt>
                <c:pt idx="71">
                  <c:v>3.8</c:v>
                </c:pt>
                <c:pt idx="72">
                  <c:v>3.8</c:v>
                </c:pt>
                <c:pt idx="73">
                  <c:v>3.8</c:v>
                </c:pt>
                <c:pt idx="74">
                  <c:v>3.8</c:v>
                </c:pt>
                <c:pt idx="75">
                  <c:v>3.8</c:v>
                </c:pt>
                <c:pt idx="76">
                  <c:v>3.8</c:v>
                </c:pt>
                <c:pt idx="77">
                  <c:v>3.8</c:v>
                </c:pt>
                <c:pt idx="78">
                  <c:v>3.8</c:v>
                </c:pt>
                <c:pt idx="79">
                  <c:v>3.8</c:v>
                </c:pt>
                <c:pt idx="80">
                  <c:v>3.8</c:v>
                </c:pt>
                <c:pt idx="81">
                  <c:v>3.8</c:v>
                </c:pt>
                <c:pt idx="82">
                  <c:v>3.8</c:v>
                </c:pt>
                <c:pt idx="83">
                  <c:v>3.8</c:v>
                </c:pt>
                <c:pt idx="84">
                  <c:v>3.8</c:v>
                </c:pt>
                <c:pt idx="85">
                  <c:v>3.8</c:v>
                </c:pt>
                <c:pt idx="86">
                  <c:v>3.8</c:v>
                </c:pt>
                <c:pt idx="87">
                  <c:v>3.8</c:v>
                </c:pt>
                <c:pt idx="88">
                  <c:v>3.8</c:v>
                </c:pt>
                <c:pt idx="89">
                  <c:v>3.8</c:v>
                </c:pt>
                <c:pt idx="90">
                  <c:v>3.8</c:v>
                </c:pt>
                <c:pt idx="91">
                  <c:v>3.8</c:v>
                </c:pt>
                <c:pt idx="92">
                  <c:v>3.8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3.8</c:v>
                </c:pt>
                <c:pt idx="97">
                  <c:v>3.8</c:v>
                </c:pt>
                <c:pt idx="98">
                  <c:v>3.8</c:v>
                </c:pt>
                <c:pt idx="99">
                  <c:v>3.8</c:v>
                </c:pt>
                <c:pt idx="100">
                  <c:v>3.8</c:v>
                </c:pt>
                <c:pt idx="101">
                  <c:v>3.8</c:v>
                </c:pt>
                <c:pt idx="102">
                  <c:v>3.8</c:v>
                </c:pt>
                <c:pt idx="103">
                  <c:v>3.8</c:v>
                </c:pt>
                <c:pt idx="104">
                  <c:v>3.8</c:v>
                </c:pt>
                <c:pt idx="105">
                  <c:v>3.8</c:v>
                </c:pt>
                <c:pt idx="106">
                  <c:v>3.8</c:v>
                </c:pt>
                <c:pt idx="107">
                  <c:v>3.8</c:v>
                </c:pt>
                <c:pt idx="108">
                  <c:v>3.8</c:v>
                </c:pt>
                <c:pt idx="109">
                  <c:v>3.8</c:v>
                </c:pt>
                <c:pt idx="110">
                  <c:v>3.8</c:v>
                </c:pt>
                <c:pt idx="111">
                  <c:v>3.8</c:v>
                </c:pt>
                <c:pt idx="112">
                  <c:v>3.8</c:v>
                </c:pt>
                <c:pt idx="113">
                  <c:v>3.8</c:v>
                </c:pt>
                <c:pt idx="114">
                  <c:v>3.8</c:v>
                </c:pt>
                <c:pt idx="115">
                  <c:v>3.8</c:v>
                </c:pt>
                <c:pt idx="116">
                  <c:v>3.8</c:v>
                </c:pt>
                <c:pt idx="117">
                  <c:v>3.8</c:v>
                </c:pt>
                <c:pt idx="118">
                  <c:v>3.8</c:v>
                </c:pt>
                <c:pt idx="119">
                  <c:v>3.8</c:v>
                </c:pt>
                <c:pt idx="120">
                  <c:v>3.8</c:v>
                </c:pt>
                <c:pt idx="121">
                  <c:v>3.8</c:v>
                </c:pt>
                <c:pt idx="122">
                  <c:v>3.8</c:v>
                </c:pt>
                <c:pt idx="123">
                  <c:v>3.8</c:v>
                </c:pt>
                <c:pt idx="124">
                  <c:v>3.8</c:v>
                </c:pt>
                <c:pt idx="125">
                  <c:v>3.8</c:v>
                </c:pt>
                <c:pt idx="126">
                  <c:v>3.8</c:v>
                </c:pt>
                <c:pt idx="127">
                  <c:v>3.8</c:v>
                </c:pt>
                <c:pt idx="128">
                  <c:v>3.8</c:v>
                </c:pt>
                <c:pt idx="129">
                  <c:v>3.8</c:v>
                </c:pt>
                <c:pt idx="130">
                  <c:v>3.8</c:v>
                </c:pt>
                <c:pt idx="131">
                  <c:v>3.8</c:v>
                </c:pt>
                <c:pt idx="132">
                  <c:v>3.8</c:v>
                </c:pt>
                <c:pt idx="133">
                  <c:v>3.8</c:v>
                </c:pt>
                <c:pt idx="134">
                  <c:v>3.8</c:v>
                </c:pt>
                <c:pt idx="135">
                  <c:v>3.8</c:v>
                </c:pt>
                <c:pt idx="136">
                  <c:v>3.8</c:v>
                </c:pt>
                <c:pt idx="137">
                  <c:v>3.8</c:v>
                </c:pt>
                <c:pt idx="138">
                  <c:v>3.8</c:v>
                </c:pt>
                <c:pt idx="139">
                  <c:v>3.8</c:v>
                </c:pt>
                <c:pt idx="140">
                  <c:v>3.8</c:v>
                </c:pt>
                <c:pt idx="141">
                  <c:v>3.8</c:v>
                </c:pt>
                <c:pt idx="142">
                  <c:v>3.8</c:v>
                </c:pt>
                <c:pt idx="143">
                  <c:v>3.8</c:v>
                </c:pt>
                <c:pt idx="144">
                  <c:v>3.8</c:v>
                </c:pt>
                <c:pt idx="145">
                  <c:v>3.8</c:v>
                </c:pt>
                <c:pt idx="146">
                  <c:v>3.8</c:v>
                </c:pt>
                <c:pt idx="147">
                  <c:v>3.8</c:v>
                </c:pt>
                <c:pt idx="148">
                  <c:v>3.8</c:v>
                </c:pt>
                <c:pt idx="149">
                  <c:v>3.8</c:v>
                </c:pt>
                <c:pt idx="150">
                  <c:v>3.8</c:v>
                </c:pt>
                <c:pt idx="151">
                  <c:v>3.8</c:v>
                </c:pt>
                <c:pt idx="152">
                  <c:v>3.8</c:v>
                </c:pt>
                <c:pt idx="153">
                  <c:v>3.8</c:v>
                </c:pt>
                <c:pt idx="154">
                  <c:v>3.8</c:v>
                </c:pt>
                <c:pt idx="155">
                  <c:v>3.8</c:v>
                </c:pt>
                <c:pt idx="156">
                  <c:v>3.8</c:v>
                </c:pt>
                <c:pt idx="157">
                  <c:v>3.8</c:v>
                </c:pt>
                <c:pt idx="158">
                  <c:v>3.8</c:v>
                </c:pt>
                <c:pt idx="159">
                  <c:v>3.8</c:v>
                </c:pt>
                <c:pt idx="160">
                  <c:v>3.8</c:v>
                </c:pt>
                <c:pt idx="161">
                  <c:v>3.8</c:v>
                </c:pt>
                <c:pt idx="162">
                  <c:v>3.8</c:v>
                </c:pt>
                <c:pt idx="163">
                  <c:v>3.8</c:v>
                </c:pt>
                <c:pt idx="164">
                  <c:v>3.8</c:v>
                </c:pt>
                <c:pt idx="165">
                  <c:v>3.8</c:v>
                </c:pt>
                <c:pt idx="166">
                  <c:v>3.8</c:v>
                </c:pt>
                <c:pt idx="167">
                  <c:v>3.8</c:v>
                </c:pt>
              </c:numCache>
            </c:numRef>
          </c:yVal>
          <c:smooth val="1"/>
        </c:ser>
        <c:axId val="95796608"/>
        <c:axId val="95815168"/>
      </c:scatterChart>
      <c:valAx>
        <c:axId val="95796608"/>
        <c:scaling>
          <c:orientation val="minMax"/>
          <c:max val="2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880018023376787"/>
              <c:y val="0.76970761161332613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5815168"/>
        <c:crossesAt val="-1.5"/>
        <c:crossBetween val="midCat"/>
      </c:valAx>
      <c:valAx>
        <c:axId val="95815168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4890638670243E-2"/>
              <c:y val="0.38369785438711285"/>
            </c:manualLayout>
          </c:layout>
        </c:title>
        <c:numFmt formatCode="0.0" sourceLinked="0"/>
        <c:tickLblPos val="nextTo"/>
        <c:crossAx val="95796608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5.0190121712421834E-2"/>
          <c:y val="0.86726487283061771"/>
          <c:w val="0.88704491137887709"/>
          <c:h val="9.936413161871481E-2"/>
        </c:manualLayout>
      </c:layout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CPT-T-13-09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685"/>
        </c:manualLayout>
      </c:layout>
      <c:scatterChart>
        <c:scatterStyle val="smoothMarker"/>
        <c:ser>
          <c:idx val="0"/>
          <c:order val="0"/>
          <c:tx>
            <c:strRef>
              <c:f>'DCPT3_CPT-T-13-9'!$A$6:$C$6</c:f>
              <c:strCache>
                <c:ptCount val="1"/>
                <c:pt idx="0">
                  <c:v>Depth  4.8 m</c:v>
                </c:pt>
              </c:strCache>
            </c:strRef>
          </c:tx>
          <c:marker>
            <c:symbol val="none"/>
          </c:marker>
          <c:xVal>
            <c:numRef>
              <c:f>'DCPT3_CPT-T-13-9'!$A$9:$A$41</c:f>
              <c:numCache>
                <c:formatCode>General</c:formatCode>
                <c:ptCount val="33"/>
                <c:pt idx="0">
                  <c:v>1.4</c:v>
                </c:pt>
                <c:pt idx="1">
                  <c:v>1.6</c:v>
                </c:pt>
                <c:pt idx="2">
                  <c:v>2</c:v>
                </c:pt>
                <c:pt idx="3">
                  <c:v>2.6</c:v>
                </c:pt>
                <c:pt idx="4">
                  <c:v>3</c:v>
                </c:pt>
                <c:pt idx="5">
                  <c:v>3.6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  <c:pt idx="9">
                  <c:v>6.2</c:v>
                </c:pt>
                <c:pt idx="10">
                  <c:v>7</c:v>
                </c:pt>
                <c:pt idx="11">
                  <c:v>7.6</c:v>
                </c:pt>
                <c:pt idx="12">
                  <c:v>8.1999999999999993</c:v>
                </c:pt>
                <c:pt idx="13">
                  <c:v>9.1999999999999993</c:v>
                </c:pt>
                <c:pt idx="14">
                  <c:v>10</c:v>
                </c:pt>
                <c:pt idx="15">
                  <c:v>10.6</c:v>
                </c:pt>
                <c:pt idx="16">
                  <c:v>11.4</c:v>
                </c:pt>
                <c:pt idx="17">
                  <c:v>12.2</c:v>
                </c:pt>
                <c:pt idx="18">
                  <c:v>12.8</c:v>
                </c:pt>
                <c:pt idx="19">
                  <c:v>13.4</c:v>
                </c:pt>
                <c:pt idx="20">
                  <c:v>14.2</c:v>
                </c:pt>
                <c:pt idx="21">
                  <c:v>14.8</c:v>
                </c:pt>
                <c:pt idx="22">
                  <c:v>15.6</c:v>
                </c:pt>
                <c:pt idx="23">
                  <c:v>16.399999999999999</c:v>
                </c:pt>
                <c:pt idx="24">
                  <c:v>17.2</c:v>
                </c:pt>
                <c:pt idx="25">
                  <c:v>17.8</c:v>
                </c:pt>
                <c:pt idx="26">
                  <c:v>18.600000000000001</c:v>
                </c:pt>
                <c:pt idx="27">
                  <c:v>19.600000000000001</c:v>
                </c:pt>
                <c:pt idx="28">
                  <c:v>20.399999999999999</c:v>
                </c:pt>
                <c:pt idx="29">
                  <c:v>21.2</c:v>
                </c:pt>
                <c:pt idx="30">
                  <c:v>22</c:v>
                </c:pt>
                <c:pt idx="31">
                  <c:v>22.6</c:v>
                </c:pt>
                <c:pt idx="32">
                  <c:v>23.4</c:v>
                </c:pt>
              </c:numCache>
            </c:numRef>
          </c:xVal>
          <c:yVal>
            <c:numRef>
              <c:f>'DCPT3_CPT-T-13-9'!$B$9:$B$41</c:f>
              <c:numCache>
                <c:formatCode>General</c:formatCode>
                <c:ptCount val="33"/>
                <c:pt idx="0">
                  <c:v>23.2</c:v>
                </c:pt>
                <c:pt idx="1">
                  <c:v>23.2</c:v>
                </c:pt>
                <c:pt idx="2">
                  <c:v>23.1</c:v>
                </c:pt>
                <c:pt idx="3">
                  <c:v>23.1</c:v>
                </c:pt>
                <c:pt idx="4">
                  <c:v>23.2</c:v>
                </c:pt>
                <c:pt idx="5">
                  <c:v>23.1</c:v>
                </c:pt>
                <c:pt idx="6">
                  <c:v>23.1</c:v>
                </c:pt>
                <c:pt idx="7">
                  <c:v>23.2</c:v>
                </c:pt>
                <c:pt idx="8">
                  <c:v>23.1</c:v>
                </c:pt>
                <c:pt idx="9">
                  <c:v>23.1</c:v>
                </c:pt>
                <c:pt idx="10">
                  <c:v>23.2</c:v>
                </c:pt>
                <c:pt idx="11">
                  <c:v>23.3</c:v>
                </c:pt>
                <c:pt idx="12">
                  <c:v>23.2</c:v>
                </c:pt>
                <c:pt idx="13">
                  <c:v>23.3</c:v>
                </c:pt>
                <c:pt idx="14">
                  <c:v>23.2</c:v>
                </c:pt>
                <c:pt idx="15">
                  <c:v>23.1</c:v>
                </c:pt>
                <c:pt idx="16">
                  <c:v>23.2</c:v>
                </c:pt>
                <c:pt idx="17">
                  <c:v>23.2</c:v>
                </c:pt>
                <c:pt idx="18">
                  <c:v>23.3</c:v>
                </c:pt>
                <c:pt idx="19">
                  <c:v>23.2</c:v>
                </c:pt>
                <c:pt idx="20">
                  <c:v>23.3</c:v>
                </c:pt>
                <c:pt idx="21">
                  <c:v>23.2</c:v>
                </c:pt>
                <c:pt idx="22">
                  <c:v>23.2</c:v>
                </c:pt>
                <c:pt idx="23">
                  <c:v>23.2</c:v>
                </c:pt>
                <c:pt idx="24">
                  <c:v>23.2</c:v>
                </c:pt>
                <c:pt idx="25">
                  <c:v>23.1</c:v>
                </c:pt>
                <c:pt idx="26">
                  <c:v>23.2</c:v>
                </c:pt>
                <c:pt idx="27">
                  <c:v>23.1</c:v>
                </c:pt>
                <c:pt idx="28">
                  <c:v>23.1</c:v>
                </c:pt>
                <c:pt idx="29">
                  <c:v>23</c:v>
                </c:pt>
                <c:pt idx="30">
                  <c:v>23.2</c:v>
                </c:pt>
                <c:pt idx="31">
                  <c:v>23</c:v>
                </c:pt>
                <c:pt idx="32">
                  <c:v>23.1</c:v>
                </c:pt>
              </c:numCache>
            </c:numRef>
          </c:yVal>
          <c:smooth val="1"/>
        </c:ser>
        <c:axId val="89678976"/>
        <c:axId val="89830528"/>
      </c:scatterChart>
      <c:valAx>
        <c:axId val="89678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9830528"/>
        <c:crosses val="autoZero"/>
        <c:crossBetween val="midCat"/>
      </c:valAx>
      <c:valAx>
        <c:axId val="89830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7208223972003742E-2"/>
              <c:y val="0.25762335581977752"/>
            </c:manualLayout>
          </c:layout>
        </c:title>
        <c:numFmt formatCode="#,##0.0" sourceLinked="0"/>
        <c:tickLblPos val="nextTo"/>
        <c:crossAx val="89678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7488888888889493"/>
          <c:y val="0.11779768216652073"/>
          <c:w val="0.23675000000000004"/>
          <c:h val="6.9084673871353933E-2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CPT-T-13-09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100797863071088"/>
          <c:y val="0.16578087711038245"/>
          <c:w val="0.79856014873140113"/>
          <c:h val="0.54477872854012865"/>
        </c:manualLayout>
      </c:layout>
      <c:scatterChart>
        <c:scatterStyle val="smoothMarker"/>
        <c:ser>
          <c:idx val="0"/>
          <c:order val="0"/>
          <c:tx>
            <c:strRef>
              <c:f>'DCPT3_CPT-T-13-9'!$A$6:$C$6</c:f>
              <c:strCache>
                <c:ptCount val="1"/>
                <c:pt idx="0">
                  <c:v>Depth  4.8 m</c:v>
                </c:pt>
              </c:strCache>
            </c:strRef>
          </c:tx>
          <c:marker>
            <c:symbol val="none"/>
          </c:marker>
          <c:xVal>
            <c:numRef>
              <c:f>'DCPT3_CPT-T-13-9'!$A$9:$A$41</c:f>
              <c:numCache>
                <c:formatCode>General</c:formatCode>
                <c:ptCount val="33"/>
                <c:pt idx="0">
                  <c:v>1.4</c:v>
                </c:pt>
                <c:pt idx="1">
                  <c:v>1.6</c:v>
                </c:pt>
                <c:pt idx="2">
                  <c:v>2</c:v>
                </c:pt>
                <c:pt idx="3">
                  <c:v>2.6</c:v>
                </c:pt>
                <c:pt idx="4">
                  <c:v>3</c:v>
                </c:pt>
                <c:pt idx="5">
                  <c:v>3.6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  <c:pt idx="9">
                  <c:v>6.2</c:v>
                </c:pt>
                <c:pt idx="10">
                  <c:v>7</c:v>
                </c:pt>
                <c:pt idx="11">
                  <c:v>7.6</c:v>
                </c:pt>
                <c:pt idx="12">
                  <c:v>8.1999999999999993</c:v>
                </c:pt>
                <c:pt idx="13">
                  <c:v>9.1999999999999993</c:v>
                </c:pt>
                <c:pt idx="14">
                  <c:v>10</c:v>
                </c:pt>
                <c:pt idx="15">
                  <c:v>10.6</c:v>
                </c:pt>
                <c:pt idx="16">
                  <c:v>11.4</c:v>
                </c:pt>
                <c:pt idx="17">
                  <c:v>12.2</c:v>
                </c:pt>
                <c:pt idx="18">
                  <c:v>12.8</c:v>
                </c:pt>
                <c:pt idx="19">
                  <c:v>13.4</c:v>
                </c:pt>
                <c:pt idx="20">
                  <c:v>14.2</c:v>
                </c:pt>
                <c:pt idx="21">
                  <c:v>14.8</c:v>
                </c:pt>
                <c:pt idx="22">
                  <c:v>15.6</c:v>
                </c:pt>
                <c:pt idx="23">
                  <c:v>16.399999999999999</c:v>
                </c:pt>
                <c:pt idx="24">
                  <c:v>17.2</c:v>
                </c:pt>
                <c:pt idx="25">
                  <c:v>17.8</c:v>
                </c:pt>
                <c:pt idx="26">
                  <c:v>18.600000000000001</c:v>
                </c:pt>
                <c:pt idx="27">
                  <c:v>19.600000000000001</c:v>
                </c:pt>
                <c:pt idx="28">
                  <c:v>20.399999999999999</c:v>
                </c:pt>
                <c:pt idx="29">
                  <c:v>21.2</c:v>
                </c:pt>
                <c:pt idx="30">
                  <c:v>22</c:v>
                </c:pt>
                <c:pt idx="31">
                  <c:v>22.6</c:v>
                </c:pt>
                <c:pt idx="32">
                  <c:v>23.4</c:v>
                </c:pt>
              </c:numCache>
            </c:numRef>
          </c:xVal>
          <c:yVal>
            <c:numRef>
              <c:f>'DCPT3_CPT-T-13-9'!$C$9:$C$41</c:f>
              <c:numCache>
                <c:formatCode>0.00</c:formatCode>
                <c:ptCount val="33"/>
                <c:pt idx="0">
                  <c:v>2.3647770535081771</c:v>
                </c:pt>
                <c:pt idx="1">
                  <c:v>2.3647770535081771</c:v>
                </c:pt>
                <c:pt idx="2">
                  <c:v>2.3545840489671939</c:v>
                </c:pt>
                <c:pt idx="3">
                  <c:v>2.3545840489671939</c:v>
                </c:pt>
                <c:pt idx="4">
                  <c:v>2.3647770535081771</c:v>
                </c:pt>
                <c:pt idx="5">
                  <c:v>2.3545840489671939</c:v>
                </c:pt>
                <c:pt idx="6">
                  <c:v>2.3545840489671939</c:v>
                </c:pt>
                <c:pt idx="7">
                  <c:v>2.3647770535081771</c:v>
                </c:pt>
                <c:pt idx="8">
                  <c:v>2.3545840489671939</c:v>
                </c:pt>
                <c:pt idx="9">
                  <c:v>2.3545840489671939</c:v>
                </c:pt>
                <c:pt idx="10">
                  <c:v>2.3647770535081771</c:v>
                </c:pt>
                <c:pt idx="11">
                  <c:v>2.3749700580491608</c:v>
                </c:pt>
                <c:pt idx="12">
                  <c:v>2.3647770535081771</c:v>
                </c:pt>
                <c:pt idx="13">
                  <c:v>2.3749700580491608</c:v>
                </c:pt>
                <c:pt idx="14">
                  <c:v>2.3647770535081771</c:v>
                </c:pt>
                <c:pt idx="15">
                  <c:v>2.3545840489671939</c:v>
                </c:pt>
                <c:pt idx="16">
                  <c:v>2.3647770535081771</c:v>
                </c:pt>
                <c:pt idx="17">
                  <c:v>2.3647770535081771</c:v>
                </c:pt>
                <c:pt idx="18">
                  <c:v>2.3749700580491608</c:v>
                </c:pt>
                <c:pt idx="19">
                  <c:v>2.3647770535081771</c:v>
                </c:pt>
                <c:pt idx="20">
                  <c:v>2.3749700580491608</c:v>
                </c:pt>
                <c:pt idx="21">
                  <c:v>2.3647770535081771</c:v>
                </c:pt>
                <c:pt idx="22">
                  <c:v>2.3647770535081771</c:v>
                </c:pt>
                <c:pt idx="23">
                  <c:v>2.3647770535081771</c:v>
                </c:pt>
                <c:pt idx="24">
                  <c:v>2.3647770535081771</c:v>
                </c:pt>
                <c:pt idx="25">
                  <c:v>2.3545840489671939</c:v>
                </c:pt>
                <c:pt idx="26">
                  <c:v>2.3647770535081771</c:v>
                </c:pt>
                <c:pt idx="27">
                  <c:v>2.3545840489671939</c:v>
                </c:pt>
                <c:pt idx="28">
                  <c:v>2.3545840489671939</c:v>
                </c:pt>
                <c:pt idx="29">
                  <c:v>2.3443910444262102</c:v>
                </c:pt>
                <c:pt idx="30">
                  <c:v>2.3647770535081771</c:v>
                </c:pt>
                <c:pt idx="31">
                  <c:v>2.3443910444262102</c:v>
                </c:pt>
                <c:pt idx="32">
                  <c:v>2.3545840489671939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'DCPT3_CPT-T-13-9'!$X$10:$Z$10</c:f>
              <c:strCache>
                <c:ptCount val="1"/>
                <c:pt idx="0">
                  <c:v>Hydrostatic Pore Pressure (m) = 4.6</c:v>
                </c:pt>
              </c:strCache>
            </c:strRef>
          </c:tx>
          <c:marker>
            <c:symbol val="none"/>
          </c:marker>
          <c:xVal>
            <c:numRef>
              <c:f>'DCPT3_CPT-T-13-9'!$A$8:$A$42</c:f>
              <c:numCache>
                <c:formatCode>General</c:formatCode>
                <c:ptCount val="35"/>
                <c:pt idx="0">
                  <c:v>0</c:v>
                </c:pt>
                <c:pt idx="1">
                  <c:v>1.4</c:v>
                </c:pt>
                <c:pt idx="2">
                  <c:v>1.6</c:v>
                </c:pt>
                <c:pt idx="3">
                  <c:v>2</c:v>
                </c:pt>
                <c:pt idx="4">
                  <c:v>2.6</c:v>
                </c:pt>
                <c:pt idx="5">
                  <c:v>3</c:v>
                </c:pt>
                <c:pt idx="6">
                  <c:v>3.6</c:v>
                </c:pt>
                <c:pt idx="7">
                  <c:v>4</c:v>
                </c:pt>
                <c:pt idx="8">
                  <c:v>4.8</c:v>
                </c:pt>
                <c:pt idx="9">
                  <c:v>5.6</c:v>
                </c:pt>
                <c:pt idx="10">
                  <c:v>6.2</c:v>
                </c:pt>
                <c:pt idx="11">
                  <c:v>7</c:v>
                </c:pt>
                <c:pt idx="12">
                  <c:v>7.6</c:v>
                </c:pt>
                <c:pt idx="13">
                  <c:v>8.1999999999999993</c:v>
                </c:pt>
                <c:pt idx="14">
                  <c:v>9.1999999999999993</c:v>
                </c:pt>
                <c:pt idx="15">
                  <c:v>10</c:v>
                </c:pt>
                <c:pt idx="16">
                  <c:v>10.6</c:v>
                </c:pt>
                <c:pt idx="17">
                  <c:v>11.4</c:v>
                </c:pt>
                <c:pt idx="18">
                  <c:v>12.2</c:v>
                </c:pt>
                <c:pt idx="19">
                  <c:v>12.8</c:v>
                </c:pt>
                <c:pt idx="20">
                  <c:v>13.4</c:v>
                </c:pt>
                <c:pt idx="21">
                  <c:v>14.2</c:v>
                </c:pt>
                <c:pt idx="22">
                  <c:v>14.8</c:v>
                </c:pt>
                <c:pt idx="23">
                  <c:v>15.6</c:v>
                </c:pt>
                <c:pt idx="24">
                  <c:v>16.399999999999999</c:v>
                </c:pt>
                <c:pt idx="25">
                  <c:v>17.2</c:v>
                </c:pt>
                <c:pt idx="26">
                  <c:v>17.8</c:v>
                </c:pt>
                <c:pt idx="27">
                  <c:v>18.600000000000001</c:v>
                </c:pt>
                <c:pt idx="28">
                  <c:v>19.600000000000001</c:v>
                </c:pt>
                <c:pt idx="29">
                  <c:v>20.399999999999999</c:v>
                </c:pt>
                <c:pt idx="30">
                  <c:v>21.2</c:v>
                </c:pt>
                <c:pt idx="31">
                  <c:v>22</c:v>
                </c:pt>
                <c:pt idx="32">
                  <c:v>22.6</c:v>
                </c:pt>
                <c:pt idx="33">
                  <c:v>23.4</c:v>
                </c:pt>
                <c:pt idx="34">
                  <c:v>25</c:v>
                </c:pt>
              </c:numCache>
            </c:numRef>
          </c:xVal>
          <c:yVal>
            <c:numRef>
              <c:f>'DCPT3_CPT-T-13-9'!$F$8:$F$42</c:f>
              <c:numCache>
                <c:formatCode>General</c:formatCode>
                <c:ptCount val="35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4.5999999999999996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4.5999999999999996</c:v>
                </c:pt>
                <c:pt idx="18">
                  <c:v>4.5999999999999996</c:v>
                </c:pt>
                <c:pt idx="19">
                  <c:v>4.5999999999999996</c:v>
                </c:pt>
                <c:pt idx="20">
                  <c:v>4.5999999999999996</c:v>
                </c:pt>
                <c:pt idx="21">
                  <c:v>4.5999999999999996</c:v>
                </c:pt>
                <c:pt idx="22">
                  <c:v>4.5999999999999996</c:v>
                </c:pt>
                <c:pt idx="23">
                  <c:v>4.5999999999999996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4.5999999999999996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4.5999999999999996</c:v>
                </c:pt>
                <c:pt idx="30">
                  <c:v>4.5999999999999996</c:v>
                </c:pt>
                <c:pt idx="31">
                  <c:v>4.5999999999999996</c:v>
                </c:pt>
                <c:pt idx="32">
                  <c:v>4.5999999999999996</c:v>
                </c:pt>
                <c:pt idx="33">
                  <c:v>4.5999999999999996</c:v>
                </c:pt>
                <c:pt idx="34">
                  <c:v>4.5999999999999996</c:v>
                </c:pt>
              </c:numCache>
            </c:numRef>
          </c:yVal>
          <c:smooth val="1"/>
        </c:ser>
        <c:axId val="89905792"/>
        <c:axId val="89907968"/>
      </c:scatterChart>
      <c:valAx>
        <c:axId val="89905792"/>
        <c:scaling>
          <c:orientation val="minMax"/>
          <c:max val="2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775994227170571"/>
              <c:y val="0.78292766293976013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89907968"/>
        <c:crosses val="autoZero"/>
        <c:crossBetween val="midCat"/>
      </c:valAx>
      <c:valAx>
        <c:axId val="89907968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165863192096731E-2"/>
              <c:y val="0.31999112012564157"/>
            </c:manualLayout>
          </c:layout>
        </c:title>
        <c:numFmt formatCode="0.0" sourceLinked="0"/>
        <c:tickLblPos val="nextTo"/>
        <c:crossAx val="89905792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9.9295910335263568E-2"/>
          <c:y val="0.86372642935955501"/>
          <c:w val="0.79237541979381765"/>
          <c:h val="7.5652906769252889E-2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CPT-T-13-10 (B)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663"/>
        </c:manualLayout>
      </c:layout>
      <c:scatterChart>
        <c:scatterStyle val="smoothMarker"/>
        <c:ser>
          <c:idx val="0"/>
          <c:order val="0"/>
          <c:tx>
            <c:strRef>
              <c:f>'DCPT2_CPT-T-13-10(B)'!$A$6:$C$6</c:f>
              <c:strCache>
                <c:ptCount val="1"/>
                <c:pt idx="0">
                  <c:v>Depth  2.9 m</c:v>
                </c:pt>
              </c:strCache>
            </c:strRef>
          </c:tx>
          <c:marker>
            <c:symbol val="none"/>
          </c:marker>
          <c:xVal>
            <c:numRef>
              <c:f>'DCPT2_CPT-T-13-10(B)'!$A$8:$A$129</c:f>
              <c:numCache>
                <c:formatCode>General</c:formatCode>
                <c:ptCount val="122"/>
                <c:pt idx="0">
                  <c:v>1.4</c:v>
                </c:pt>
                <c:pt idx="1">
                  <c:v>2.2000000000000002</c:v>
                </c:pt>
                <c:pt idx="2">
                  <c:v>3</c:v>
                </c:pt>
                <c:pt idx="3">
                  <c:v>3.6</c:v>
                </c:pt>
                <c:pt idx="4">
                  <c:v>4.4000000000000004</c:v>
                </c:pt>
                <c:pt idx="5">
                  <c:v>5.2</c:v>
                </c:pt>
                <c:pt idx="6">
                  <c:v>5.8</c:v>
                </c:pt>
                <c:pt idx="7">
                  <c:v>6.6</c:v>
                </c:pt>
                <c:pt idx="8">
                  <c:v>7.4</c:v>
                </c:pt>
                <c:pt idx="9">
                  <c:v>8.4</c:v>
                </c:pt>
                <c:pt idx="10">
                  <c:v>9.1999999999999993</c:v>
                </c:pt>
                <c:pt idx="11">
                  <c:v>10</c:v>
                </c:pt>
                <c:pt idx="12">
                  <c:v>10.6</c:v>
                </c:pt>
                <c:pt idx="13">
                  <c:v>11.4</c:v>
                </c:pt>
                <c:pt idx="14">
                  <c:v>12.2</c:v>
                </c:pt>
                <c:pt idx="15">
                  <c:v>12.8</c:v>
                </c:pt>
                <c:pt idx="16">
                  <c:v>13.6</c:v>
                </c:pt>
                <c:pt idx="17">
                  <c:v>14.4</c:v>
                </c:pt>
                <c:pt idx="18">
                  <c:v>15</c:v>
                </c:pt>
                <c:pt idx="19">
                  <c:v>15.8</c:v>
                </c:pt>
                <c:pt idx="20">
                  <c:v>16.600000000000001</c:v>
                </c:pt>
                <c:pt idx="21">
                  <c:v>17.600000000000001</c:v>
                </c:pt>
                <c:pt idx="22">
                  <c:v>18.399999999999999</c:v>
                </c:pt>
                <c:pt idx="23">
                  <c:v>19.2</c:v>
                </c:pt>
                <c:pt idx="24">
                  <c:v>19.8</c:v>
                </c:pt>
                <c:pt idx="25">
                  <c:v>20.6</c:v>
                </c:pt>
                <c:pt idx="26">
                  <c:v>21.4</c:v>
                </c:pt>
                <c:pt idx="27">
                  <c:v>22.2</c:v>
                </c:pt>
                <c:pt idx="28">
                  <c:v>22.8</c:v>
                </c:pt>
                <c:pt idx="29">
                  <c:v>23.6</c:v>
                </c:pt>
                <c:pt idx="30">
                  <c:v>24.4</c:v>
                </c:pt>
                <c:pt idx="31">
                  <c:v>25</c:v>
                </c:pt>
                <c:pt idx="32">
                  <c:v>25.8</c:v>
                </c:pt>
                <c:pt idx="33">
                  <c:v>27</c:v>
                </c:pt>
                <c:pt idx="34">
                  <c:v>27.6</c:v>
                </c:pt>
                <c:pt idx="35">
                  <c:v>28.4</c:v>
                </c:pt>
                <c:pt idx="36">
                  <c:v>29.2</c:v>
                </c:pt>
                <c:pt idx="37">
                  <c:v>29.8</c:v>
                </c:pt>
                <c:pt idx="38">
                  <c:v>30.6</c:v>
                </c:pt>
                <c:pt idx="39">
                  <c:v>31.4</c:v>
                </c:pt>
                <c:pt idx="40">
                  <c:v>32</c:v>
                </c:pt>
                <c:pt idx="41">
                  <c:v>32.799999999999997</c:v>
                </c:pt>
                <c:pt idx="42">
                  <c:v>33.6</c:v>
                </c:pt>
                <c:pt idx="43">
                  <c:v>34.200000000000003</c:v>
                </c:pt>
                <c:pt idx="44">
                  <c:v>35</c:v>
                </c:pt>
                <c:pt idx="45">
                  <c:v>36.200000000000003</c:v>
                </c:pt>
                <c:pt idx="46">
                  <c:v>36.799999999999997</c:v>
                </c:pt>
                <c:pt idx="47">
                  <c:v>37.6</c:v>
                </c:pt>
                <c:pt idx="48">
                  <c:v>38.4</c:v>
                </c:pt>
                <c:pt idx="49">
                  <c:v>39</c:v>
                </c:pt>
                <c:pt idx="50">
                  <c:v>39.799999999999997</c:v>
                </c:pt>
                <c:pt idx="51">
                  <c:v>40.6</c:v>
                </c:pt>
                <c:pt idx="52">
                  <c:v>41.4</c:v>
                </c:pt>
                <c:pt idx="53">
                  <c:v>42</c:v>
                </c:pt>
                <c:pt idx="54">
                  <c:v>42.8</c:v>
                </c:pt>
                <c:pt idx="55">
                  <c:v>43.6</c:v>
                </c:pt>
                <c:pt idx="56">
                  <c:v>44.2</c:v>
                </c:pt>
                <c:pt idx="57">
                  <c:v>45.4</c:v>
                </c:pt>
                <c:pt idx="58">
                  <c:v>46.2</c:v>
                </c:pt>
                <c:pt idx="59">
                  <c:v>46.8</c:v>
                </c:pt>
                <c:pt idx="60">
                  <c:v>47.6</c:v>
                </c:pt>
                <c:pt idx="61">
                  <c:v>48.4</c:v>
                </c:pt>
                <c:pt idx="62">
                  <c:v>49</c:v>
                </c:pt>
                <c:pt idx="63">
                  <c:v>49.8</c:v>
                </c:pt>
                <c:pt idx="64">
                  <c:v>50.6</c:v>
                </c:pt>
                <c:pt idx="65">
                  <c:v>51.2</c:v>
                </c:pt>
                <c:pt idx="66">
                  <c:v>52</c:v>
                </c:pt>
                <c:pt idx="67">
                  <c:v>52.8</c:v>
                </c:pt>
                <c:pt idx="68">
                  <c:v>53.4</c:v>
                </c:pt>
                <c:pt idx="69">
                  <c:v>54.6</c:v>
                </c:pt>
                <c:pt idx="70">
                  <c:v>55.4</c:v>
                </c:pt>
                <c:pt idx="71">
                  <c:v>56</c:v>
                </c:pt>
                <c:pt idx="72">
                  <c:v>56.8</c:v>
                </c:pt>
                <c:pt idx="73">
                  <c:v>57.6</c:v>
                </c:pt>
                <c:pt idx="74">
                  <c:v>58.2</c:v>
                </c:pt>
                <c:pt idx="75">
                  <c:v>59</c:v>
                </c:pt>
                <c:pt idx="76">
                  <c:v>59.8</c:v>
                </c:pt>
                <c:pt idx="77">
                  <c:v>60.6</c:v>
                </c:pt>
                <c:pt idx="78">
                  <c:v>61.2</c:v>
                </c:pt>
                <c:pt idx="79">
                  <c:v>62</c:v>
                </c:pt>
                <c:pt idx="80">
                  <c:v>62.8</c:v>
                </c:pt>
                <c:pt idx="81">
                  <c:v>63.8</c:v>
                </c:pt>
                <c:pt idx="82">
                  <c:v>64.599999999999994</c:v>
                </c:pt>
                <c:pt idx="83">
                  <c:v>65.400000000000006</c:v>
                </c:pt>
                <c:pt idx="84">
                  <c:v>66</c:v>
                </c:pt>
                <c:pt idx="85">
                  <c:v>66.8</c:v>
                </c:pt>
                <c:pt idx="86">
                  <c:v>67.599999999999994</c:v>
                </c:pt>
                <c:pt idx="87">
                  <c:v>68.2</c:v>
                </c:pt>
                <c:pt idx="88">
                  <c:v>69</c:v>
                </c:pt>
                <c:pt idx="89">
                  <c:v>69.8</c:v>
                </c:pt>
                <c:pt idx="90">
                  <c:v>70.400000000000006</c:v>
                </c:pt>
                <c:pt idx="91">
                  <c:v>71.2</c:v>
                </c:pt>
                <c:pt idx="92">
                  <c:v>72</c:v>
                </c:pt>
                <c:pt idx="93">
                  <c:v>73</c:v>
                </c:pt>
                <c:pt idx="94">
                  <c:v>73.8</c:v>
                </c:pt>
                <c:pt idx="95">
                  <c:v>74.599999999999994</c:v>
                </c:pt>
                <c:pt idx="96">
                  <c:v>75.2</c:v>
                </c:pt>
                <c:pt idx="97">
                  <c:v>76</c:v>
                </c:pt>
                <c:pt idx="98">
                  <c:v>76.8</c:v>
                </c:pt>
                <c:pt idx="99">
                  <c:v>77.400000000000006</c:v>
                </c:pt>
                <c:pt idx="100">
                  <c:v>78.2</c:v>
                </c:pt>
                <c:pt idx="101">
                  <c:v>79</c:v>
                </c:pt>
                <c:pt idx="102">
                  <c:v>79.8</c:v>
                </c:pt>
                <c:pt idx="103">
                  <c:v>80.400000000000006</c:v>
                </c:pt>
                <c:pt idx="104">
                  <c:v>81.2</c:v>
                </c:pt>
                <c:pt idx="105">
                  <c:v>82.2</c:v>
                </c:pt>
                <c:pt idx="106">
                  <c:v>83</c:v>
                </c:pt>
                <c:pt idx="107">
                  <c:v>83.8</c:v>
                </c:pt>
                <c:pt idx="108">
                  <c:v>84.6</c:v>
                </c:pt>
                <c:pt idx="109">
                  <c:v>85.2</c:v>
                </c:pt>
                <c:pt idx="110">
                  <c:v>86</c:v>
                </c:pt>
                <c:pt idx="111">
                  <c:v>86.8</c:v>
                </c:pt>
                <c:pt idx="112">
                  <c:v>87.4</c:v>
                </c:pt>
                <c:pt idx="113">
                  <c:v>88.2</c:v>
                </c:pt>
                <c:pt idx="114">
                  <c:v>89</c:v>
                </c:pt>
                <c:pt idx="115">
                  <c:v>89.6</c:v>
                </c:pt>
                <c:pt idx="116">
                  <c:v>90.4</c:v>
                </c:pt>
                <c:pt idx="117">
                  <c:v>91.6</c:v>
                </c:pt>
                <c:pt idx="118">
                  <c:v>92.2</c:v>
                </c:pt>
                <c:pt idx="119">
                  <c:v>93</c:v>
                </c:pt>
                <c:pt idx="120">
                  <c:v>93.8</c:v>
                </c:pt>
                <c:pt idx="121">
                  <c:v>94.4</c:v>
                </c:pt>
              </c:numCache>
            </c:numRef>
          </c:xVal>
          <c:yVal>
            <c:numRef>
              <c:f>'DCPT2_CPT-T-13-10(B)'!$B$8:$B$129</c:f>
              <c:numCache>
                <c:formatCode>General</c:formatCode>
                <c:ptCount val="122"/>
                <c:pt idx="0">
                  <c:v>65</c:v>
                </c:pt>
                <c:pt idx="1">
                  <c:v>64.8</c:v>
                </c:pt>
                <c:pt idx="2">
                  <c:v>64.8</c:v>
                </c:pt>
                <c:pt idx="3">
                  <c:v>64.5</c:v>
                </c:pt>
                <c:pt idx="4">
                  <c:v>64.400000000000006</c:v>
                </c:pt>
                <c:pt idx="5">
                  <c:v>64.3</c:v>
                </c:pt>
                <c:pt idx="6">
                  <c:v>64.099999999999994</c:v>
                </c:pt>
                <c:pt idx="7">
                  <c:v>64.2</c:v>
                </c:pt>
                <c:pt idx="8">
                  <c:v>64.2</c:v>
                </c:pt>
                <c:pt idx="9">
                  <c:v>64.099999999999994</c:v>
                </c:pt>
                <c:pt idx="10">
                  <c:v>64</c:v>
                </c:pt>
                <c:pt idx="11">
                  <c:v>63.9</c:v>
                </c:pt>
                <c:pt idx="12">
                  <c:v>63.9</c:v>
                </c:pt>
                <c:pt idx="13">
                  <c:v>63.7</c:v>
                </c:pt>
                <c:pt idx="14">
                  <c:v>63.6</c:v>
                </c:pt>
                <c:pt idx="15">
                  <c:v>63.6</c:v>
                </c:pt>
                <c:pt idx="16">
                  <c:v>63.5</c:v>
                </c:pt>
                <c:pt idx="17">
                  <c:v>63.5</c:v>
                </c:pt>
                <c:pt idx="18">
                  <c:v>63.5</c:v>
                </c:pt>
                <c:pt idx="19">
                  <c:v>63.4</c:v>
                </c:pt>
                <c:pt idx="20">
                  <c:v>63.3</c:v>
                </c:pt>
                <c:pt idx="21">
                  <c:v>63.3</c:v>
                </c:pt>
                <c:pt idx="22">
                  <c:v>63.1</c:v>
                </c:pt>
                <c:pt idx="23">
                  <c:v>63.1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63.1</c:v>
                </c:pt>
                <c:pt idx="28">
                  <c:v>62.7</c:v>
                </c:pt>
                <c:pt idx="29">
                  <c:v>62.9</c:v>
                </c:pt>
                <c:pt idx="30">
                  <c:v>62.8</c:v>
                </c:pt>
                <c:pt idx="31">
                  <c:v>62.6</c:v>
                </c:pt>
                <c:pt idx="32">
                  <c:v>62.5</c:v>
                </c:pt>
                <c:pt idx="33">
                  <c:v>62.5</c:v>
                </c:pt>
                <c:pt idx="34">
                  <c:v>62.5</c:v>
                </c:pt>
                <c:pt idx="35">
                  <c:v>62.4</c:v>
                </c:pt>
                <c:pt idx="36">
                  <c:v>62.3</c:v>
                </c:pt>
                <c:pt idx="37">
                  <c:v>62.2</c:v>
                </c:pt>
                <c:pt idx="38">
                  <c:v>62.1</c:v>
                </c:pt>
                <c:pt idx="39">
                  <c:v>62.2</c:v>
                </c:pt>
                <c:pt idx="40">
                  <c:v>62.2</c:v>
                </c:pt>
                <c:pt idx="41">
                  <c:v>62.1</c:v>
                </c:pt>
                <c:pt idx="42">
                  <c:v>61.9</c:v>
                </c:pt>
                <c:pt idx="43">
                  <c:v>61.8</c:v>
                </c:pt>
                <c:pt idx="44">
                  <c:v>61.6</c:v>
                </c:pt>
                <c:pt idx="45">
                  <c:v>61.5</c:v>
                </c:pt>
                <c:pt idx="46">
                  <c:v>61.4</c:v>
                </c:pt>
                <c:pt idx="47">
                  <c:v>61.5</c:v>
                </c:pt>
                <c:pt idx="48">
                  <c:v>61.6</c:v>
                </c:pt>
                <c:pt idx="49">
                  <c:v>61.5</c:v>
                </c:pt>
                <c:pt idx="50">
                  <c:v>61.3</c:v>
                </c:pt>
                <c:pt idx="51">
                  <c:v>62.1</c:v>
                </c:pt>
                <c:pt idx="52">
                  <c:v>61</c:v>
                </c:pt>
                <c:pt idx="53">
                  <c:v>60.8</c:v>
                </c:pt>
                <c:pt idx="54">
                  <c:v>60.8</c:v>
                </c:pt>
                <c:pt idx="55">
                  <c:v>61</c:v>
                </c:pt>
                <c:pt idx="56">
                  <c:v>60.8</c:v>
                </c:pt>
                <c:pt idx="57">
                  <c:v>60.8</c:v>
                </c:pt>
                <c:pt idx="58">
                  <c:v>60.9</c:v>
                </c:pt>
                <c:pt idx="59">
                  <c:v>60.7</c:v>
                </c:pt>
                <c:pt idx="60">
                  <c:v>60.7</c:v>
                </c:pt>
                <c:pt idx="61">
                  <c:v>60.6</c:v>
                </c:pt>
                <c:pt idx="62">
                  <c:v>60.6</c:v>
                </c:pt>
                <c:pt idx="63">
                  <c:v>60.5</c:v>
                </c:pt>
                <c:pt idx="64">
                  <c:v>60.4</c:v>
                </c:pt>
                <c:pt idx="65">
                  <c:v>60.5</c:v>
                </c:pt>
                <c:pt idx="66">
                  <c:v>60.5</c:v>
                </c:pt>
                <c:pt idx="67">
                  <c:v>60.2</c:v>
                </c:pt>
                <c:pt idx="68">
                  <c:v>60.1</c:v>
                </c:pt>
                <c:pt idx="69">
                  <c:v>60.3</c:v>
                </c:pt>
                <c:pt idx="70">
                  <c:v>60.2</c:v>
                </c:pt>
                <c:pt idx="71">
                  <c:v>60</c:v>
                </c:pt>
                <c:pt idx="72">
                  <c:v>59.9</c:v>
                </c:pt>
                <c:pt idx="73">
                  <c:v>59.8</c:v>
                </c:pt>
                <c:pt idx="74">
                  <c:v>59.6</c:v>
                </c:pt>
                <c:pt idx="75">
                  <c:v>59.8</c:v>
                </c:pt>
                <c:pt idx="76">
                  <c:v>59.6</c:v>
                </c:pt>
                <c:pt idx="77">
                  <c:v>59.5</c:v>
                </c:pt>
                <c:pt idx="78">
                  <c:v>59.6</c:v>
                </c:pt>
                <c:pt idx="79">
                  <c:v>59.5</c:v>
                </c:pt>
                <c:pt idx="80">
                  <c:v>59.5</c:v>
                </c:pt>
                <c:pt idx="81">
                  <c:v>59.4</c:v>
                </c:pt>
                <c:pt idx="82">
                  <c:v>59.3</c:v>
                </c:pt>
                <c:pt idx="83">
                  <c:v>59.3</c:v>
                </c:pt>
                <c:pt idx="84">
                  <c:v>59.1</c:v>
                </c:pt>
                <c:pt idx="85">
                  <c:v>59.1</c:v>
                </c:pt>
                <c:pt idx="86">
                  <c:v>59.1</c:v>
                </c:pt>
                <c:pt idx="87">
                  <c:v>59</c:v>
                </c:pt>
                <c:pt idx="88">
                  <c:v>58.9</c:v>
                </c:pt>
                <c:pt idx="89">
                  <c:v>58.9</c:v>
                </c:pt>
                <c:pt idx="90">
                  <c:v>58.8</c:v>
                </c:pt>
                <c:pt idx="91">
                  <c:v>58.9</c:v>
                </c:pt>
                <c:pt idx="92">
                  <c:v>58.6</c:v>
                </c:pt>
                <c:pt idx="93">
                  <c:v>58.6</c:v>
                </c:pt>
                <c:pt idx="94">
                  <c:v>58.6</c:v>
                </c:pt>
                <c:pt idx="95">
                  <c:v>58.6</c:v>
                </c:pt>
                <c:pt idx="96">
                  <c:v>58.3</c:v>
                </c:pt>
                <c:pt idx="97">
                  <c:v>58.4</c:v>
                </c:pt>
                <c:pt idx="98">
                  <c:v>58.4</c:v>
                </c:pt>
                <c:pt idx="99">
                  <c:v>58.3</c:v>
                </c:pt>
                <c:pt idx="100">
                  <c:v>58.3</c:v>
                </c:pt>
                <c:pt idx="101">
                  <c:v>58.3</c:v>
                </c:pt>
                <c:pt idx="102">
                  <c:v>58.1</c:v>
                </c:pt>
                <c:pt idx="103">
                  <c:v>58.1</c:v>
                </c:pt>
                <c:pt idx="104">
                  <c:v>58</c:v>
                </c:pt>
                <c:pt idx="105">
                  <c:v>57.9</c:v>
                </c:pt>
                <c:pt idx="106">
                  <c:v>57.9</c:v>
                </c:pt>
                <c:pt idx="107">
                  <c:v>57.9</c:v>
                </c:pt>
                <c:pt idx="108">
                  <c:v>57.8</c:v>
                </c:pt>
                <c:pt idx="109">
                  <c:v>57.6</c:v>
                </c:pt>
                <c:pt idx="110">
                  <c:v>57.7</c:v>
                </c:pt>
                <c:pt idx="111">
                  <c:v>57.6</c:v>
                </c:pt>
                <c:pt idx="112">
                  <c:v>57.6</c:v>
                </c:pt>
                <c:pt idx="113">
                  <c:v>57.6</c:v>
                </c:pt>
                <c:pt idx="114">
                  <c:v>57.3</c:v>
                </c:pt>
                <c:pt idx="115">
                  <c:v>57.4</c:v>
                </c:pt>
                <c:pt idx="116">
                  <c:v>57.5</c:v>
                </c:pt>
                <c:pt idx="117">
                  <c:v>57.4</c:v>
                </c:pt>
                <c:pt idx="118">
                  <c:v>57.2</c:v>
                </c:pt>
                <c:pt idx="119">
                  <c:v>57.2</c:v>
                </c:pt>
                <c:pt idx="120">
                  <c:v>57.3</c:v>
                </c:pt>
                <c:pt idx="121">
                  <c:v>57.1</c:v>
                </c:pt>
              </c:numCache>
            </c:numRef>
          </c:yVal>
          <c:smooth val="1"/>
        </c:ser>
        <c:axId val="78976128"/>
        <c:axId val="78978048"/>
      </c:scatterChart>
      <c:valAx>
        <c:axId val="78976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8978048"/>
        <c:crosses val="autoZero"/>
        <c:crossBetween val="midCat"/>
      </c:valAx>
      <c:valAx>
        <c:axId val="78978048"/>
        <c:scaling>
          <c:orientation val="minMax"/>
          <c:min val="5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7208223972003724E-2"/>
              <c:y val="0.25762335581977752"/>
            </c:manualLayout>
          </c:layout>
        </c:title>
        <c:numFmt formatCode="#,##0.0" sourceLinked="0"/>
        <c:tickLblPos val="nextTo"/>
        <c:crossAx val="78976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748888888888946"/>
          <c:y val="0.1177976821665207"/>
          <c:w val="0.22266666666666668"/>
          <c:h val="6.9084673871353933E-2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CPT-T-13-10 (B)</a:t>
            </a:r>
          </a:p>
        </c:rich>
      </c:tx>
      <c:layout>
        <c:manualLayout>
          <c:xMode val="edge"/>
          <c:yMode val="edge"/>
          <c:x val="0.36637727308833007"/>
          <c:y val="3.7920941108181292E-3"/>
        </c:manualLayout>
      </c:layout>
      <c:overlay val="1"/>
    </c:title>
    <c:plotArea>
      <c:layout>
        <c:manualLayout>
          <c:layoutTarget val="inner"/>
          <c:xMode val="edge"/>
          <c:yMode val="edge"/>
          <c:x val="0.14360629921259843"/>
          <c:y val="0.14248930719689379"/>
          <c:w val="0.79856014873140146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'DCPT2_CPT-T-13-10(B)'!$A$6:$C$6</c:f>
              <c:strCache>
                <c:ptCount val="1"/>
                <c:pt idx="0">
                  <c:v>Depth  2.9 m</c:v>
                </c:pt>
              </c:strCache>
            </c:strRef>
          </c:tx>
          <c:marker>
            <c:symbol val="none"/>
          </c:marker>
          <c:xVal>
            <c:numRef>
              <c:f>'DCPT2_CPT-T-13-10(B)'!$A$8:$A$129</c:f>
              <c:numCache>
                <c:formatCode>General</c:formatCode>
                <c:ptCount val="122"/>
                <c:pt idx="0">
                  <c:v>1.4</c:v>
                </c:pt>
                <c:pt idx="1">
                  <c:v>2.2000000000000002</c:v>
                </c:pt>
                <c:pt idx="2">
                  <c:v>3</c:v>
                </c:pt>
                <c:pt idx="3">
                  <c:v>3.6</c:v>
                </c:pt>
                <c:pt idx="4">
                  <c:v>4.4000000000000004</c:v>
                </c:pt>
                <c:pt idx="5">
                  <c:v>5.2</c:v>
                </c:pt>
                <c:pt idx="6">
                  <c:v>5.8</c:v>
                </c:pt>
                <c:pt idx="7">
                  <c:v>6.6</c:v>
                </c:pt>
                <c:pt idx="8">
                  <c:v>7.4</c:v>
                </c:pt>
                <c:pt idx="9">
                  <c:v>8.4</c:v>
                </c:pt>
                <c:pt idx="10">
                  <c:v>9.1999999999999993</c:v>
                </c:pt>
                <c:pt idx="11">
                  <c:v>10</c:v>
                </c:pt>
                <c:pt idx="12">
                  <c:v>10.6</c:v>
                </c:pt>
                <c:pt idx="13">
                  <c:v>11.4</c:v>
                </c:pt>
                <c:pt idx="14">
                  <c:v>12.2</c:v>
                </c:pt>
                <c:pt idx="15">
                  <c:v>12.8</c:v>
                </c:pt>
                <c:pt idx="16">
                  <c:v>13.6</c:v>
                </c:pt>
                <c:pt idx="17">
                  <c:v>14.4</c:v>
                </c:pt>
                <c:pt idx="18">
                  <c:v>15</c:v>
                </c:pt>
                <c:pt idx="19">
                  <c:v>15.8</c:v>
                </c:pt>
                <c:pt idx="20">
                  <c:v>16.600000000000001</c:v>
                </c:pt>
                <c:pt idx="21">
                  <c:v>17.600000000000001</c:v>
                </c:pt>
                <c:pt idx="22">
                  <c:v>18.399999999999999</c:v>
                </c:pt>
                <c:pt idx="23">
                  <c:v>19.2</c:v>
                </c:pt>
                <c:pt idx="24">
                  <c:v>19.8</c:v>
                </c:pt>
                <c:pt idx="25">
                  <c:v>20.6</c:v>
                </c:pt>
                <c:pt idx="26">
                  <c:v>21.4</c:v>
                </c:pt>
                <c:pt idx="27">
                  <c:v>22.2</c:v>
                </c:pt>
                <c:pt idx="28">
                  <c:v>22.8</c:v>
                </c:pt>
                <c:pt idx="29">
                  <c:v>23.6</c:v>
                </c:pt>
                <c:pt idx="30">
                  <c:v>24.4</c:v>
                </c:pt>
                <c:pt idx="31">
                  <c:v>25</c:v>
                </c:pt>
                <c:pt idx="32">
                  <c:v>25.8</c:v>
                </c:pt>
                <c:pt idx="33">
                  <c:v>27</c:v>
                </c:pt>
                <c:pt idx="34">
                  <c:v>27.6</c:v>
                </c:pt>
                <c:pt idx="35">
                  <c:v>28.4</c:v>
                </c:pt>
                <c:pt idx="36">
                  <c:v>29.2</c:v>
                </c:pt>
                <c:pt idx="37">
                  <c:v>29.8</c:v>
                </c:pt>
                <c:pt idx="38">
                  <c:v>30.6</c:v>
                </c:pt>
                <c:pt idx="39">
                  <c:v>31.4</c:v>
                </c:pt>
                <c:pt idx="40">
                  <c:v>32</c:v>
                </c:pt>
                <c:pt idx="41">
                  <c:v>32.799999999999997</c:v>
                </c:pt>
                <c:pt idx="42">
                  <c:v>33.6</c:v>
                </c:pt>
                <c:pt idx="43">
                  <c:v>34.200000000000003</c:v>
                </c:pt>
                <c:pt idx="44">
                  <c:v>35</c:v>
                </c:pt>
                <c:pt idx="45">
                  <c:v>36.200000000000003</c:v>
                </c:pt>
                <c:pt idx="46">
                  <c:v>36.799999999999997</c:v>
                </c:pt>
                <c:pt idx="47">
                  <c:v>37.6</c:v>
                </c:pt>
                <c:pt idx="48">
                  <c:v>38.4</c:v>
                </c:pt>
                <c:pt idx="49">
                  <c:v>39</c:v>
                </c:pt>
                <c:pt idx="50">
                  <c:v>39.799999999999997</c:v>
                </c:pt>
                <c:pt idx="51">
                  <c:v>40.6</c:v>
                </c:pt>
                <c:pt idx="52">
                  <c:v>41.4</c:v>
                </c:pt>
                <c:pt idx="53">
                  <c:v>42</c:v>
                </c:pt>
                <c:pt idx="54">
                  <c:v>42.8</c:v>
                </c:pt>
                <c:pt idx="55">
                  <c:v>43.6</c:v>
                </c:pt>
                <c:pt idx="56">
                  <c:v>44.2</c:v>
                </c:pt>
                <c:pt idx="57">
                  <c:v>45.4</c:v>
                </c:pt>
                <c:pt idx="58">
                  <c:v>46.2</c:v>
                </c:pt>
                <c:pt idx="59">
                  <c:v>46.8</c:v>
                </c:pt>
                <c:pt idx="60">
                  <c:v>47.6</c:v>
                </c:pt>
                <c:pt idx="61">
                  <c:v>48.4</c:v>
                </c:pt>
                <c:pt idx="62">
                  <c:v>49</c:v>
                </c:pt>
                <c:pt idx="63">
                  <c:v>49.8</c:v>
                </c:pt>
                <c:pt idx="64">
                  <c:v>50.6</c:v>
                </c:pt>
                <c:pt idx="65">
                  <c:v>51.2</c:v>
                </c:pt>
                <c:pt idx="66">
                  <c:v>52</c:v>
                </c:pt>
                <c:pt idx="67">
                  <c:v>52.8</c:v>
                </c:pt>
                <c:pt idx="68">
                  <c:v>53.4</c:v>
                </c:pt>
                <c:pt idx="69">
                  <c:v>54.6</c:v>
                </c:pt>
                <c:pt idx="70">
                  <c:v>55.4</c:v>
                </c:pt>
                <c:pt idx="71">
                  <c:v>56</c:v>
                </c:pt>
                <c:pt idx="72">
                  <c:v>56.8</c:v>
                </c:pt>
                <c:pt idx="73">
                  <c:v>57.6</c:v>
                </c:pt>
                <c:pt idx="74">
                  <c:v>58.2</c:v>
                </c:pt>
                <c:pt idx="75">
                  <c:v>59</c:v>
                </c:pt>
                <c:pt idx="76">
                  <c:v>59.8</c:v>
                </c:pt>
                <c:pt idx="77">
                  <c:v>60.6</c:v>
                </c:pt>
                <c:pt idx="78">
                  <c:v>61.2</c:v>
                </c:pt>
                <c:pt idx="79">
                  <c:v>62</c:v>
                </c:pt>
                <c:pt idx="80">
                  <c:v>62.8</c:v>
                </c:pt>
                <c:pt idx="81">
                  <c:v>63.8</c:v>
                </c:pt>
                <c:pt idx="82">
                  <c:v>64.599999999999994</c:v>
                </c:pt>
                <c:pt idx="83">
                  <c:v>65.400000000000006</c:v>
                </c:pt>
                <c:pt idx="84">
                  <c:v>66</c:v>
                </c:pt>
                <c:pt idx="85">
                  <c:v>66.8</c:v>
                </c:pt>
                <c:pt idx="86">
                  <c:v>67.599999999999994</c:v>
                </c:pt>
                <c:pt idx="87">
                  <c:v>68.2</c:v>
                </c:pt>
                <c:pt idx="88">
                  <c:v>69</c:v>
                </c:pt>
                <c:pt idx="89">
                  <c:v>69.8</c:v>
                </c:pt>
                <c:pt idx="90">
                  <c:v>70.400000000000006</c:v>
                </c:pt>
                <c:pt idx="91">
                  <c:v>71.2</c:v>
                </c:pt>
                <c:pt idx="92">
                  <c:v>72</c:v>
                </c:pt>
                <c:pt idx="93">
                  <c:v>73</c:v>
                </c:pt>
                <c:pt idx="94">
                  <c:v>73.8</c:v>
                </c:pt>
                <c:pt idx="95">
                  <c:v>74.599999999999994</c:v>
                </c:pt>
                <c:pt idx="96">
                  <c:v>75.2</c:v>
                </c:pt>
                <c:pt idx="97">
                  <c:v>76</c:v>
                </c:pt>
                <c:pt idx="98">
                  <c:v>76.8</c:v>
                </c:pt>
                <c:pt idx="99">
                  <c:v>77.400000000000006</c:v>
                </c:pt>
                <c:pt idx="100">
                  <c:v>78.2</c:v>
                </c:pt>
                <c:pt idx="101">
                  <c:v>79</c:v>
                </c:pt>
                <c:pt idx="102">
                  <c:v>79.8</c:v>
                </c:pt>
                <c:pt idx="103">
                  <c:v>80.400000000000006</c:v>
                </c:pt>
                <c:pt idx="104">
                  <c:v>81.2</c:v>
                </c:pt>
                <c:pt idx="105">
                  <c:v>82.2</c:v>
                </c:pt>
                <c:pt idx="106">
                  <c:v>83</c:v>
                </c:pt>
                <c:pt idx="107">
                  <c:v>83.8</c:v>
                </c:pt>
                <c:pt idx="108">
                  <c:v>84.6</c:v>
                </c:pt>
                <c:pt idx="109">
                  <c:v>85.2</c:v>
                </c:pt>
                <c:pt idx="110">
                  <c:v>86</c:v>
                </c:pt>
                <c:pt idx="111">
                  <c:v>86.8</c:v>
                </c:pt>
                <c:pt idx="112">
                  <c:v>87.4</c:v>
                </c:pt>
                <c:pt idx="113">
                  <c:v>88.2</c:v>
                </c:pt>
                <c:pt idx="114">
                  <c:v>89</c:v>
                </c:pt>
                <c:pt idx="115">
                  <c:v>89.6</c:v>
                </c:pt>
                <c:pt idx="116">
                  <c:v>90.4</c:v>
                </c:pt>
                <c:pt idx="117">
                  <c:v>91.6</c:v>
                </c:pt>
                <c:pt idx="118">
                  <c:v>92.2</c:v>
                </c:pt>
                <c:pt idx="119">
                  <c:v>93</c:v>
                </c:pt>
                <c:pt idx="120">
                  <c:v>93.8</c:v>
                </c:pt>
                <c:pt idx="121">
                  <c:v>94.4</c:v>
                </c:pt>
              </c:numCache>
            </c:numRef>
          </c:xVal>
          <c:yVal>
            <c:numRef>
              <c:f>'DCPT2_CPT-T-13-10(B)'!$C$8:$C$129</c:f>
              <c:numCache>
                <c:formatCode>0.00</c:formatCode>
                <c:ptCount val="122"/>
                <c:pt idx="0">
                  <c:v>6.6254529516392893</c:v>
                </c:pt>
                <c:pt idx="1">
                  <c:v>6.6050669425573219</c:v>
                </c:pt>
                <c:pt idx="2">
                  <c:v>6.6050669425573219</c:v>
                </c:pt>
                <c:pt idx="3">
                  <c:v>6.5744879289343716</c:v>
                </c:pt>
                <c:pt idx="4">
                  <c:v>6.5642949243933888</c:v>
                </c:pt>
                <c:pt idx="5">
                  <c:v>6.5541019198524042</c:v>
                </c:pt>
                <c:pt idx="6">
                  <c:v>6.5337159107704368</c:v>
                </c:pt>
                <c:pt idx="7">
                  <c:v>6.5439089153114214</c:v>
                </c:pt>
                <c:pt idx="8">
                  <c:v>6.5439089153114214</c:v>
                </c:pt>
                <c:pt idx="9">
                  <c:v>6.5337159107704368</c:v>
                </c:pt>
                <c:pt idx="10">
                  <c:v>6.523522906229454</c:v>
                </c:pt>
                <c:pt idx="11">
                  <c:v>6.5133299016884703</c:v>
                </c:pt>
                <c:pt idx="12">
                  <c:v>6.5133299016884703</c:v>
                </c:pt>
                <c:pt idx="13">
                  <c:v>6.4929438926065037</c:v>
                </c:pt>
                <c:pt idx="14">
                  <c:v>6.48275088806552</c:v>
                </c:pt>
                <c:pt idx="15">
                  <c:v>6.48275088806552</c:v>
                </c:pt>
                <c:pt idx="16">
                  <c:v>6.4725578835245363</c:v>
                </c:pt>
                <c:pt idx="17">
                  <c:v>6.4725578835245363</c:v>
                </c:pt>
                <c:pt idx="18">
                  <c:v>6.4725578835245363</c:v>
                </c:pt>
                <c:pt idx="19">
                  <c:v>6.4623648789835526</c:v>
                </c:pt>
                <c:pt idx="20">
                  <c:v>6.4521718744425689</c:v>
                </c:pt>
                <c:pt idx="21">
                  <c:v>6.4521718744425689</c:v>
                </c:pt>
                <c:pt idx="22">
                  <c:v>6.4317858653606024</c:v>
                </c:pt>
                <c:pt idx="23">
                  <c:v>6.4317858653606024</c:v>
                </c:pt>
                <c:pt idx="24">
                  <c:v>6.4215928608196187</c:v>
                </c:pt>
                <c:pt idx="25">
                  <c:v>6.4215928608196187</c:v>
                </c:pt>
                <c:pt idx="26">
                  <c:v>6.4215928608196187</c:v>
                </c:pt>
                <c:pt idx="27">
                  <c:v>6.4317858653606024</c:v>
                </c:pt>
                <c:pt idx="28">
                  <c:v>6.3910138471966684</c:v>
                </c:pt>
                <c:pt idx="29">
                  <c:v>6.411399856278635</c:v>
                </c:pt>
                <c:pt idx="30">
                  <c:v>6.4012068517376512</c:v>
                </c:pt>
                <c:pt idx="31">
                  <c:v>6.3808208426556847</c:v>
                </c:pt>
                <c:pt idx="32">
                  <c:v>6.370627838114701</c:v>
                </c:pt>
                <c:pt idx="33">
                  <c:v>6.370627838114701</c:v>
                </c:pt>
                <c:pt idx="34">
                  <c:v>6.370627838114701</c:v>
                </c:pt>
                <c:pt idx="35">
                  <c:v>6.3604348335737173</c:v>
                </c:pt>
                <c:pt idx="36">
                  <c:v>6.3502418290327345</c:v>
                </c:pt>
                <c:pt idx="37">
                  <c:v>6.3400488244917508</c:v>
                </c:pt>
                <c:pt idx="38">
                  <c:v>6.3298558199507671</c:v>
                </c:pt>
                <c:pt idx="39">
                  <c:v>6.3400488244917508</c:v>
                </c:pt>
                <c:pt idx="40">
                  <c:v>6.3400488244917508</c:v>
                </c:pt>
                <c:pt idx="41">
                  <c:v>6.3298558199507671</c:v>
                </c:pt>
                <c:pt idx="42">
                  <c:v>6.3094698108688005</c:v>
                </c:pt>
                <c:pt idx="43">
                  <c:v>6.2992768063278168</c:v>
                </c:pt>
                <c:pt idx="44">
                  <c:v>6.2788907972458494</c:v>
                </c:pt>
                <c:pt idx="45">
                  <c:v>6.2686977927048666</c:v>
                </c:pt>
                <c:pt idx="46">
                  <c:v>6.2585047881638829</c:v>
                </c:pt>
                <c:pt idx="47">
                  <c:v>6.2686977927048666</c:v>
                </c:pt>
                <c:pt idx="48">
                  <c:v>6.2788907972458494</c:v>
                </c:pt>
                <c:pt idx="49">
                  <c:v>6.2686977927048666</c:v>
                </c:pt>
                <c:pt idx="50">
                  <c:v>6.2483117836228992</c:v>
                </c:pt>
                <c:pt idx="51">
                  <c:v>6.3298558199507671</c:v>
                </c:pt>
                <c:pt idx="52">
                  <c:v>6.2177327699999489</c:v>
                </c:pt>
                <c:pt idx="53">
                  <c:v>6.1973467609179815</c:v>
                </c:pt>
                <c:pt idx="54">
                  <c:v>6.1973467609179815</c:v>
                </c:pt>
                <c:pt idx="55">
                  <c:v>6.2177327699999489</c:v>
                </c:pt>
                <c:pt idx="56">
                  <c:v>6.1973467609179815</c:v>
                </c:pt>
                <c:pt idx="57">
                  <c:v>6.1973467609179815</c:v>
                </c:pt>
                <c:pt idx="58">
                  <c:v>6.2075397654589652</c:v>
                </c:pt>
                <c:pt idx="59">
                  <c:v>6.1871537563769987</c:v>
                </c:pt>
                <c:pt idx="60">
                  <c:v>6.1871537563769987</c:v>
                </c:pt>
                <c:pt idx="61">
                  <c:v>6.176960751836015</c:v>
                </c:pt>
                <c:pt idx="62">
                  <c:v>6.176960751836015</c:v>
                </c:pt>
                <c:pt idx="63">
                  <c:v>6.1667677472950313</c:v>
                </c:pt>
                <c:pt idx="64">
                  <c:v>6.1565747427540476</c:v>
                </c:pt>
                <c:pt idx="65">
                  <c:v>6.1667677472950313</c:v>
                </c:pt>
                <c:pt idx="66">
                  <c:v>6.1667677472950313</c:v>
                </c:pt>
                <c:pt idx="67">
                  <c:v>6.1361887336720811</c:v>
                </c:pt>
                <c:pt idx="68">
                  <c:v>6.1259957291310974</c:v>
                </c:pt>
                <c:pt idx="69">
                  <c:v>6.1463817382130639</c:v>
                </c:pt>
                <c:pt idx="70">
                  <c:v>6.1361887336720811</c:v>
                </c:pt>
                <c:pt idx="71">
                  <c:v>6.1158027245901136</c:v>
                </c:pt>
                <c:pt idx="72">
                  <c:v>6.1056097200491299</c:v>
                </c:pt>
                <c:pt idx="73">
                  <c:v>6.0954167155081462</c:v>
                </c:pt>
                <c:pt idx="74">
                  <c:v>6.0750307064261797</c:v>
                </c:pt>
                <c:pt idx="75">
                  <c:v>6.0954167155081462</c:v>
                </c:pt>
                <c:pt idx="76">
                  <c:v>6.0750307064261797</c:v>
                </c:pt>
                <c:pt idx="77">
                  <c:v>6.064837701885196</c:v>
                </c:pt>
                <c:pt idx="78">
                  <c:v>6.0750307064261797</c:v>
                </c:pt>
                <c:pt idx="79">
                  <c:v>6.064837701885196</c:v>
                </c:pt>
                <c:pt idx="80">
                  <c:v>6.064837701885196</c:v>
                </c:pt>
                <c:pt idx="81">
                  <c:v>6.0546446973442123</c:v>
                </c:pt>
                <c:pt idx="82">
                  <c:v>6.0444516928032286</c:v>
                </c:pt>
                <c:pt idx="83">
                  <c:v>6.0444516928032286</c:v>
                </c:pt>
                <c:pt idx="84">
                  <c:v>6.0240656837212621</c:v>
                </c:pt>
                <c:pt idx="85">
                  <c:v>6.0240656837212621</c:v>
                </c:pt>
                <c:pt idx="86">
                  <c:v>6.0240656837212621</c:v>
                </c:pt>
                <c:pt idx="87">
                  <c:v>6.0138726791802783</c:v>
                </c:pt>
                <c:pt idx="88">
                  <c:v>6.0036796746392946</c:v>
                </c:pt>
                <c:pt idx="89">
                  <c:v>6.0036796746392946</c:v>
                </c:pt>
                <c:pt idx="90">
                  <c:v>5.9934866700983109</c:v>
                </c:pt>
                <c:pt idx="91">
                  <c:v>6.0036796746392946</c:v>
                </c:pt>
                <c:pt idx="92">
                  <c:v>5.9731006610163444</c:v>
                </c:pt>
                <c:pt idx="93">
                  <c:v>5.9731006610163444</c:v>
                </c:pt>
                <c:pt idx="94">
                  <c:v>5.9731006610163444</c:v>
                </c:pt>
                <c:pt idx="95">
                  <c:v>5.9731006610163444</c:v>
                </c:pt>
                <c:pt idx="96">
                  <c:v>5.9425216473933933</c:v>
                </c:pt>
                <c:pt idx="97">
                  <c:v>5.952714651934377</c:v>
                </c:pt>
                <c:pt idx="98">
                  <c:v>5.952714651934377</c:v>
                </c:pt>
                <c:pt idx="99">
                  <c:v>5.9425216473933933</c:v>
                </c:pt>
                <c:pt idx="100">
                  <c:v>5.9425216473933933</c:v>
                </c:pt>
                <c:pt idx="101">
                  <c:v>5.9425216473933933</c:v>
                </c:pt>
                <c:pt idx="102">
                  <c:v>5.9221356383114268</c:v>
                </c:pt>
                <c:pt idx="103">
                  <c:v>5.9221356383114268</c:v>
                </c:pt>
                <c:pt idx="104">
                  <c:v>5.911942633770443</c:v>
                </c:pt>
                <c:pt idx="105">
                  <c:v>5.9017496292294593</c:v>
                </c:pt>
                <c:pt idx="106">
                  <c:v>5.9017496292294593</c:v>
                </c:pt>
                <c:pt idx="107">
                  <c:v>5.9017496292294593</c:v>
                </c:pt>
                <c:pt idx="108">
                  <c:v>5.8915566246884756</c:v>
                </c:pt>
                <c:pt idx="109">
                  <c:v>5.8711706156065091</c:v>
                </c:pt>
                <c:pt idx="110">
                  <c:v>5.8813636201474928</c:v>
                </c:pt>
                <c:pt idx="111">
                  <c:v>5.8711706156065091</c:v>
                </c:pt>
                <c:pt idx="112">
                  <c:v>5.8711706156065091</c:v>
                </c:pt>
                <c:pt idx="113">
                  <c:v>5.8711706156065091</c:v>
                </c:pt>
                <c:pt idx="114">
                  <c:v>5.840591601983558</c:v>
                </c:pt>
                <c:pt idx="115">
                  <c:v>5.8507846065245417</c:v>
                </c:pt>
                <c:pt idx="116">
                  <c:v>5.8609776110655254</c:v>
                </c:pt>
                <c:pt idx="117">
                  <c:v>5.8507846065245417</c:v>
                </c:pt>
                <c:pt idx="118">
                  <c:v>5.8303985974425752</c:v>
                </c:pt>
                <c:pt idx="119">
                  <c:v>5.8303985974425752</c:v>
                </c:pt>
                <c:pt idx="120">
                  <c:v>5.840591601983558</c:v>
                </c:pt>
                <c:pt idx="121">
                  <c:v>5.8202055929015915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'DCPT2_CPT-T-13-10(B)'!$AF$13:$AH$13</c:f>
              <c:strCache>
                <c:ptCount val="1"/>
                <c:pt idx="0">
                  <c:v>Hydrostatic Pore Pressure (m) = 2.7</c:v>
                </c:pt>
              </c:strCache>
            </c:strRef>
          </c:tx>
          <c:marker>
            <c:symbol val="none"/>
          </c:marker>
          <c:xVal>
            <c:numRef>
              <c:f>'DCPT2_CPT-T-13-10(B)'!$A$8:$A$130</c:f>
              <c:numCache>
                <c:formatCode>General</c:formatCode>
                <c:ptCount val="123"/>
                <c:pt idx="0">
                  <c:v>1.4</c:v>
                </c:pt>
                <c:pt idx="1">
                  <c:v>2.2000000000000002</c:v>
                </c:pt>
                <c:pt idx="2">
                  <c:v>3</c:v>
                </c:pt>
                <c:pt idx="3">
                  <c:v>3.6</c:v>
                </c:pt>
                <c:pt idx="4">
                  <c:v>4.4000000000000004</c:v>
                </c:pt>
                <c:pt idx="5">
                  <c:v>5.2</c:v>
                </c:pt>
                <c:pt idx="6">
                  <c:v>5.8</c:v>
                </c:pt>
                <c:pt idx="7">
                  <c:v>6.6</c:v>
                </c:pt>
                <c:pt idx="8">
                  <c:v>7.4</c:v>
                </c:pt>
                <c:pt idx="9">
                  <c:v>8.4</c:v>
                </c:pt>
                <c:pt idx="10">
                  <c:v>9.1999999999999993</c:v>
                </c:pt>
                <c:pt idx="11">
                  <c:v>10</c:v>
                </c:pt>
                <c:pt idx="12">
                  <c:v>10.6</c:v>
                </c:pt>
                <c:pt idx="13">
                  <c:v>11.4</c:v>
                </c:pt>
                <c:pt idx="14">
                  <c:v>12.2</c:v>
                </c:pt>
                <c:pt idx="15">
                  <c:v>12.8</c:v>
                </c:pt>
                <c:pt idx="16">
                  <c:v>13.6</c:v>
                </c:pt>
                <c:pt idx="17">
                  <c:v>14.4</c:v>
                </c:pt>
                <c:pt idx="18">
                  <c:v>15</c:v>
                </c:pt>
                <c:pt idx="19">
                  <c:v>15.8</c:v>
                </c:pt>
                <c:pt idx="20">
                  <c:v>16.600000000000001</c:v>
                </c:pt>
                <c:pt idx="21">
                  <c:v>17.600000000000001</c:v>
                </c:pt>
                <c:pt idx="22">
                  <c:v>18.399999999999999</c:v>
                </c:pt>
                <c:pt idx="23">
                  <c:v>19.2</c:v>
                </c:pt>
                <c:pt idx="24">
                  <c:v>19.8</c:v>
                </c:pt>
                <c:pt idx="25">
                  <c:v>20.6</c:v>
                </c:pt>
                <c:pt idx="26">
                  <c:v>21.4</c:v>
                </c:pt>
                <c:pt idx="27">
                  <c:v>22.2</c:v>
                </c:pt>
                <c:pt idx="28">
                  <c:v>22.8</c:v>
                </c:pt>
                <c:pt idx="29">
                  <c:v>23.6</c:v>
                </c:pt>
                <c:pt idx="30">
                  <c:v>24.4</c:v>
                </c:pt>
                <c:pt idx="31">
                  <c:v>25</c:v>
                </c:pt>
                <c:pt idx="32">
                  <c:v>25.8</c:v>
                </c:pt>
                <c:pt idx="33">
                  <c:v>27</c:v>
                </c:pt>
                <c:pt idx="34">
                  <c:v>27.6</c:v>
                </c:pt>
                <c:pt idx="35">
                  <c:v>28.4</c:v>
                </c:pt>
                <c:pt idx="36">
                  <c:v>29.2</c:v>
                </c:pt>
                <c:pt idx="37">
                  <c:v>29.8</c:v>
                </c:pt>
                <c:pt idx="38">
                  <c:v>30.6</c:v>
                </c:pt>
                <c:pt idx="39">
                  <c:v>31.4</c:v>
                </c:pt>
                <c:pt idx="40">
                  <c:v>32</c:v>
                </c:pt>
                <c:pt idx="41">
                  <c:v>32.799999999999997</c:v>
                </c:pt>
                <c:pt idx="42">
                  <c:v>33.6</c:v>
                </c:pt>
                <c:pt idx="43">
                  <c:v>34.200000000000003</c:v>
                </c:pt>
                <c:pt idx="44">
                  <c:v>35</c:v>
                </c:pt>
                <c:pt idx="45">
                  <c:v>36.200000000000003</c:v>
                </c:pt>
                <c:pt idx="46">
                  <c:v>36.799999999999997</c:v>
                </c:pt>
                <c:pt idx="47">
                  <c:v>37.6</c:v>
                </c:pt>
                <c:pt idx="48">
                  <c:v>38.4</c:v>
                </c:pt>
                <c:pt idx="49">
                  <c:v>39</c:v>
                </c:pt>
                <c:pt idx="50">
                  <c:v>39.799999999999997</c:v>
                </c:pt>
                <c:pt idx="51">
                  <c:v>40.6</c:v>
                </c:pt>
                <c:pt idx="52">
                  <c:v>41.4</c:v>
                </c:pt>
                <c:pt idx="53">
                  <c:v>42</c:v>
                </c:pt>
                <c:pt idx="54">
                  <c:v>42.8</c:v>
                </c:pt>
                <c:pt idx="55">
                  <c:v>43.6</c:v>
                </c:pt>
                <c:pt idx="56">
                  <c:v>44.2</c:v>
                </c:pt>
                <c:pt idx="57">
                  <c:v>45.4</c:v>
                </c:pt>
                <c:pt idx="58">
                  <c:v>46.2</c:v>
                </c:pt>
                <c:pt idx="59">
                  <c:v>46.8</c:v>
                </c:pt>
                <c:pt idx="60">
                  <c:v>47.6</c:v>
                </c:pt>
                <c:pt idx="61">
                  <c:v>48.4</c:v>
                </c:pt>
                <c:pt idx="62">
                  <c:v>49</c:v>
                </c:pt>
                <c:pt idx="63">
                  <c:v>49.8</c:v>
                </c:pt>
                <c:pt idx="64">
                  <c:v>50.6</c:v>
                </c:pt>
                <c:pt idx="65">
                  <c:v>51.2</c:v>
                </c:pt>
                <c:pt idx="66">
                  <c:v>52</c:v>
                </c:pt>
                <c:pt idx="67">
                  <c:v>52.8</c:v>
                </c:pt>
                <c:pt idx="68">
                  <c:v>53.4</c:v>
                </c:pt>
                <c:pt idx="69">
                  <c:v>54.6</c:v>
                </c:pt>
                <c:pt idx="70">
                  <c:v>55.4</c:v>
                </c:pt>
                <c:pt idx="71">
                  <c:v>56</c:v>
                </c:pt>
                <c:pt idx="72">
                  <c:v>56.8</c:v>
                </c:pt>
                <c:pt idx="73">
                  <c:v>57.6</c:v>
                </c:pt>
                <c:pt idx="74">
                  <c:v>58.2</c:v>
                </c:pt>
                <c:pt idx="75">
                  <c:v>59</c:v>
                </c:pt>
                <c:pt idx="76">
                  <c:v>59.8</c:v>
                </c:pt>
                <c:pt idx="77">
                  <c:v>60.6</c:v>
                </c:pt>
                <c:pt idx="78">
                  <c:v>61.2</c:v>
                </c:pt>
                <c:pt idx="79">
                  <c:v>62</c:v>
                </c:pt>
                <c:pt idx="80">
                  <c:v>62.8</c:v>
                </c:pt>
                <c:pt idx="81">
                  <c:v>63.8</c:v>
                </c:pt>
                <c:pt idx="82">
                  <c:v>64.599999999999994</c:v>
                </c:pt>
                <c:pt idx="83">
                  <c:v>65.400000000000006</c:v>
                </c:pt>
                <c:pt idx="84">
                  <c:v>66</c:v>
                </c:pt>
                <c:pt idx="85">
                  <c:v>66.8</c:v>
                </c:pt>
                <c:pt idx="86">
                  <c:v>67.599999999999994</c:v>
                </c:pt>
                <c:pt idx="87">
                  <c:v>68.2</c:v>
                </c:pt>
                <c:pt idx="88">
                  <c:v>69</c:v>
                </c:pt>
                <c:pt idx="89">
                  <c:v>69.8</c:v>
                </c:pt>
                <c:pt idx="90">
                  <c:v>70.400000000000006</c:v>
                </c:pt>
                <c:pt idx="91">
                  <c:v>71.2</c:v>
                </c:pt>
                <c:pt idx="92">
                  <c:v>72</c:v>
                </c:pt>
                <c:pt idx="93">
                  <c:v>73</c:v>
                </c:pt>
                <c:pt idx="94">
                  <c:v>73.8</c:v>
                </c:pt>
                <c:pt idx="95">
                  <c:v>74.599999999999994</c:v>
                </c:pt>
                <c:pt idx="96">
                  <c:v>75.2</c:v>
                </c:pt>
                <c:pt idx="97">
                  <c:v>76</c:v>
                </c:pt>
                <c:pt idx="98">
                  <c:v>76.8</c:v>
                </c:pt>
                <c:pt idx="99">
                  <c:v>77.400000000000006</c:v>
                </c:pt>
                <c:pt idx="100">
                  <c:v>78.2</c:v>
                </c:pt>
                <c:pt idx="101">
                  <c:v>79</c:v>
                </c:pt>
                <c:pt idx="102">
                  <c:v>79.8</c:v>
                </c:pt>
                <c:pt idx="103">
                  <c:v>80.400000000000006</c:v>
                </c:pt>
                <c:pt idx="104">
                  <c:v>81.2</c:v>
                </c:pt>
                <c:pt idx="105">
                  <c:v>82.2</c:v>
                </c:pt>
                <c:pt idx="106">
                  <c:v>83</c:v>
                </c:pt>
                <c:pt idx="107">
                  <c:v>83.8</c:v>
                </c:pt>
                <c:pt idx="108">
                  <c:v>84.6</c:v>
                </c:pt>
                <c:pt idx="109">
                  <c:v>85.2</c:v>
                </c:pt>
                <c:pt idx="110">
                  <c:v>86</c:v>
                </c:pt>
                <c:pt idx="111">
                  <c:v>86.8</c:v>
                </c:pt>
                <c:pt idx="112">
                  <c:v>87.4</c:v>
                </c:pt>
                <c:pt idx="113">
                  <c:v>88.2</c:v>
                </c:pt>
                <c:pt idx="114">
                  <c:v>89</c:v>
                </c:pt>
                <c:pt idx="115">
                  <c:v>89.6</c:v>
                </c:pt>
                <c:pt idx="116">
                  <c:v>90.4</c:v>
                </c:pt>
                <c:pt idx="117">
                  <c:v>91.6</c:v>
                </c:pt>
                <c:pt idx="118">
                  <c:v>92.2</c:v>
                </c:pt>
                <c:pt idx="119">
                  <c:v>93</c:v>
                </c:pt>
                <c:pt idx="120">
                  <c:v>93.8</c:v>
                </c:pt>
                <c:pt idx="121">
                  <c:v>94.4</c:v>
                </c:pt>
                <c:pt idx="122">
                  <c:v>100</c:v>
                </c:pt>
              </c:numCache>
            </c:numRef>
          </c:xVal>
          <c:yVal>
            <c:numRef>
              <c:f>'DCPT2_CPT-T-13-10(B)'!$F$8:$F$130</c:f>
              <c:numCache>
                <c:formatCode>General</c:formatCode>
                <c:ptCount val="123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2.7</c:v>
                </c:pt>
                <c:pt idx="26">
                  <c:v>2.7</c:v>
                </c:pt>
                <c:pt idx="27">
                  <c:v>2.7</c:v>
                </c:pt>
                <c:pt idx="28">
                  <c:v>2.7</c:v>
                </c:pt>
                <c:pt idx="29">
                  <c:v>2.7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2.7</c:v>
                </c:pt>
                <c:pt idx="34">
                  <c:v>2.7</c:v>
                </c:pt>
                <c:pt idx="35">
                  <c:v>2.7</c:v>
                </c:pt>
                <c:pt idx="36">
                  <c:v>2.7</c:v>
                </c:pt>
                <c:pt idx="37">
                  <c:v>2.7</c:v>
                </c:pt>
                <c:pt idx="38">
                  <c:v>2.7</c:v>
                </c:pt>
                <c:pt idx="39">
                  <c:v>2.7</c:v>
                </c:pt>
                <c:pt idx="40">
                  <c:v>2.7</c:v>
                </c:pt>
                <c:pt idx="41">
                  <c:v>2.7</c:v>
                </c:pt>
                <c:pt idx="42">
                  <c:v>2.7</c:v>
                </c:pt>
                <c:pt idx="43">
                  <c:v>2.7</c:v>
                </c:pt>
                <c:pt idx="44">
                  <c:v>2.7</c:v>
                </c:pt>
                <c:pt idx="45">
                  <c:v>2.7</c:v>
                </c:pt>
                <c:pt idx="46">
                  <c:v>2.7</c:v>
                </c:pt>
                <c:pt idx="47">
                  <c:v>2.7</c:v>
                </c:pt>
                <c:pt idx="48">
                  <c:v>2.7</c:v>
                </c:pt>
                <c:pt idx="49">
                  <c:v>2.7</c:v>
                </c:pt>
                <c:pt idx="50">
                  <c:v>2.7</c:v>
                </c:pt>
                <c:pt idx="51">
                  <c:v>2.7</c:v>
                </c:pt>
                <c:pt idx="52">
                  <c:v>2.7</c:v>
                </c:pt>
                <c:pt idx="53">
                  <c:v>2.7</c:v>
                </c:pt>
                <c:pt idx="54">
                  <c:v>2.7</c:v>
                </c:pt>
                <c:pt idx="55">
                  <c:v>2.7</c:v>
                </c:pt>
                <c:pt idx="56">
                  <c:v>2.7</c:v>
                </c:pt>
                <c:pt idx="57">
                  <c:v>2.7</c:v>
                </c:pt>
                <c:pt idx="58">
                  <c:v>2.7</c:v>
                </c:pt>
                <c:pt idx="59">
                  <c:v>2.7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2.7</c:v>
                </c:pt>
                <c:pt idx="66">
                  <c:v>2.7</c:v>
                </c:pt>
                <c:pt idx="67">
                  <c:v>2.7</c:v>
                </c:pt>
                <c:pt idx="68">
                  <c:v>2.7</c:v>
                </c:pt>
                <c:pt idx="69">
                  <c:v>2.7</c:v>
                </c:pt>
                <c:pt idx="70">
                  <c:v>2.7</c:v>
                </c:pt>
                <c:pt idx="71">
                  <c:v>2.7</c:v>
                </c:pt>
                <c:pt idx="72">
                  <c:v>2.7</c:v>
                </c:pt>
                <c:pt idx="73">
                  <c:v>2.7</c:v>
                </c:pt>
                <c:pt idx="74">
                  <c:v>2.7</c:v>
                </c:pt>
                <c:pt idx="75">
                  <c:v>2.7</c:v>
                </c:pt>
                <c:pt idx="76">
                  <c:v>2.7</c:v>
                </c:pt>
                <c:pt idx="77">
                  <c:v>2.7</c:v>
                </c:pt>
                <c:pt idx="78">
                  <c:v>2.7</c:v>
                </c:pt>
                <c:pt idx="79">
                  <c:v>2.7</c:v>
                </c:pt>
                <c:pt idx="80">
                  <c:v>2.7</c:v>
                </c:pt>
                <c:pt idx="81">
                  <c:v>2.7</c:v>
                </c:pt>
                <c:pt idx="82">
                  <c:v>2.7</c:v>
                </c:pt>
                <c:pt idx="83">
                  <c:v>2.7</c:v>
                </c:pt>
                <c:pt idx="84">
                  <c:v>2.7</c:v>
                </c:pt>
                <c:pt idx="85">
                  <c:v>2.7</c:v>
                </c:pt>
                <c:pt idx="86">
                  <c:v>2.7</c:v>
                </c:pt>
                <c:pt idx="87">
                  <c:v>2.7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2.7</c:v>
                </c:pt>
                <c:pt idx="92">
                  <c:v>2.7</c:v>
                </c:pt>
                <c:pt idx="93">
                  <c:v>2.7</c:v>
                </c:pt>
                <c:pt idx="94">
                  <c:v>2.7</c:v>
                </c:pt>
                <c:pt idx="95">
                  <c:v>2.7</c:v>
                </c:pt>
                <c:pt idx="96">
                  <c:v>2.7</c:v>
                </c:pt>
                <c:pt idx="97">
                  <c:v>2.7</c:v>
                </c:pt>
                <c:pt idx="98">
                  <c:v>2.7</c:v>
                </c:pt>
                <c:pt idx="99">
                  <c:v>2.7</c:v>
                </c:pt>
                <c:pt idx="100">
                  <c:v>2.7</c:v>
                </c:pt>
                <c:pt idx="101">
                  <c:v>2.7</c:v>
                </c:pt>
                <c:pt idx="102">
                  <c:v>2.7</c:v>
                </c:pt>
                <c:pt idx="103">
                  <c:v>2.7</c:v>
                </c:pt>
                <c:pt idx="104">
                  <c:v>2.7</c:v>
                </c:pt>
                <c:pt idx="105">
                  <c:v>2.7</c:v>
                </c:pt>
                <c:pt idx="106">
                  <c:v>2.7</c:v>
                </c:pt>
                <c:pt idx="107">
                  <c:v>2.7</c:v>
                </c:pt>
                <c:pt idx="108">
                  <c:v>2.7</c:v>
                </c:pt>
                <c:pt idx="109">
                  <c:v>2.7</c:v>
                </c:pt>
                <c:pt idx="110">
                  <c:v>2.7</c:v>
                </c:pt>
                <c:pt idx="111">
                  <c:v>2.7</c:v>
                </c:pt>
                <c:pt idx="112">
                  <c:v>2.7</c:v>
                </c:pt>
                <c:pt idx="113">
                  <c:v>2.7</c:v>
                </c:pt>
                <c:pt idx="114">
                  <c:v>2.7</c:v>
                </c:pt>
                <c:pt idx="115">
                  <c:v>2.7</c:v>
                </c:pt>
                <c:pt idx="116">
                  <c:v>2.7</c:v>
                </c:pt>
                <c:pt idx="117">
                  <c:v>2.7</c:v>
                </c:pt>
                <c:pt idx="118">
                  <c:v>2.7</c:v>
                </c:pt>
                <c:pt idx="119">
                  <c:v>2.7</c:v>
                </c:pt>
                <c:pt idx="120">
                  <c:v>2.7</c:v>
                </c:pt>
                <c:pt idx="121">
                  <c:v>2.7</c:v>
                </c:pt>
                <c:pt idx="122">
                  <c:v>2.7</c:v>
                </c:pt>
              </c:numCache>
            </c:numRef>
          </c:yVal>
          <c:smooth val="1"/>
        </c:ser>
        <c:axId val="85251200"/>
        <c:axId val="85253120"/>
      </c:scatterChart>
      <c:valAx>
        <c:axId val="85251200"/>
        <c:scaling>
          <c:orientation val="minMax"/>
          <c:max val="1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269969378827646"/>
              <c:y val="0.76528515432122668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85253120"/>
        <c:crosses val="autoZero"/>
        <c:crossBetween val="midCat"/>
      </c:valAx>
      <c:valAx>
        <c:axId val="85253120"/>
        <c:scaling>
          <c:orientation val="minMax"/>
          <c:max val="15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4890638670243E-2"/>
              <c:y val="0.29200730997450774"/>
            </c:manualLayout>
          </c:layout>
        </c:title>
        <c:numFmt formatCode="0.0" sourceLinked="0"/>
        <c:tickLblPos val="nextTo"/>
        <c:crossAx val="85251200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3.8813429571303605E-2"/>
          <c:y val="0.89695896143562559"/>
          <c:w val="0.79343066491688541"/>
          <c:h val="6.933332062685052E-2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CPT-T-13-10 (B)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2197715256939723"/>
          <c:w val="0.80967125984251964"/>
          <c:h val="0.60208529807699562"/>
        </c:manualLayout>
      </c:layout>
      <c:scatterChart>
        <c:scatterStyle val="smoothMarker"/>
        <c:ser>
          <c:idx val="0"/>
          <c:order val="0"/>
          <c:tx>
            <c:strRef>
              <c:f>'DCPT2_CPT-T-13-10(B)'!$G$6:$L$6</c:f>
              <c:strCache>
                <c:ptCount val="1"/>
                <c:pt idx="0">
                  <c:v>Depth  7.7 m</c:v>
                </c:pt>
              </c:strCache>
            </c:strRef>
          </c:tx>
          <c:marker>
            <c:symbol val="none"/>
          </c:marker>
          <c:xVal>
            <c:numRef>
              <c:f>'DCPT2_CPT-T-13-10(B)'!$G$8:$G$148</c:f>
              <c:numCache>
                <c:formatCode>General</c:formatCode>
                <c:ptCount val="141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4</c:v>
                </c:pt>
                <c:pt idx="4">
                  <c:v>4.8</c:v>
                </c:pt>
                <c:pt idx="5">
                  <c:v>5.6</c:v>
                </c:pt>
                <c:pt idx="6">
                  <c:v>6.2</c:v>
                </c:pt>
                <c:pt idx="7">
                  <c:v>7</c:v>
                </c:pt>
                <c:pt idx="8">
                  <c:v>7.8</c:v>
                </c:pt>
                <c:pt idx="9">
                  <c:v>8.4</c:v>
                </c:pt>
                <c:pt idx="10">
                  <c:v>9.6</c:v>
                </c:pt>
                <c:pt idx="11">
                  <c:v>10.4</c:v>
                </c:pt>
                <c:pt idx="12">
                  <c:v>11</c:v>
                </c:pt>
                <c:pt idx="13">
                  <c:v>11.8</c:v>
                </c:pt>
                <c:pt idx="14">
                  <c:v>12.6</c:v>
                </c:pt>
                <c:pt idx="15">
                  <c:v>13.2</c:v>
                </c:pt>
                <c:pt idx="16">
                  <c:v>14</c:v>
                </c:pt>
                <c:pt idx="17">
                  <c:v>14.8</c:v>
                </c:pt>
                <c:pt idx="18">
                  <c:v>15.4</c:v>
                </c:pt>
                <c:pt idx="19">
                  <c:v>16.2</c:v>
                </c:pt>
                <c:pt idx="20">
                  <c:v>17</c:v>
                </c:pt>
                <c:pt idx="21">
                  <c:v>17.600000000000001</c:v>
                </c:pt>
                <c:pt idx="22">
                  <c:v>18.8</c:v>
                </c:pt>
                <c:pt idx="23">
                  <c:v>19.600000000000001</c:v>
                </c:pt>
                <c:pt idx="24">
                  <c:v>20.2</c:v>
                </c:pt>
                <c:pt idx="25">
                  <c:v>21</c:v>
                </c:pt>
                <c:pt idx="26">
                  <c:v>21.8</c:v>
                </c:pt>
                <c:pt idx="27">
                  <c:v>22.4</c:v>
                </c:pt>
                <c:pt idx="28">
                  <c:v>23.2</c:v>
                </c:pt>
                <c:pt idx="29">
                  <c:v>24</c:v>
                </c:pt>
                <c:pt idx="30">
                  <c:v>24.8</c:v>
                </c:pt>
                <c:pt idx="31">
                  <c:v>25.4</c:v>
                </c:pt>
                <c:pt idx="32">
                  <c:v>26.2</c:v>
                </c:pt>
                <c:pt idx="33">
                  <c:v>27</c:v>
                </c:pt>
                <c:pt idx="34">
                  <c:v>28</c:v>
                </c:pt>
                <c:pt idx="35">
                  <c:v>28.8</c:v>
                </c:pt>
                <c:pt idx="36">
                  <c:v>29.6</c:v>
                </c:pt>
                <c:pt idx="37">
                  <c:v>30.2</c:v>
                </c:pt>
                <c:pt idx="38">
                  <c:v>31</c:v>
                </c:pt>
                <c:pt idx="39">
                  <c:v>31.8</c:v>
                </c:pt>
                <c:pt idx="40">
                  <c:v>32.4</c:v>
                </c:pt>
                <c:pt idx="41">
                  <c:v>33.200000000000003</c:v>
                </c:pt>
                <c:pt idx="42">
                  <c:v>34</c:v>
                </c:pt>
                <c:pt idx="43">
                  <c:v>34.6</c:v>
                </c:pt>
                <c:pt idx="44">
                  <c:v>35.4</c:v>
                </c:pt>
                <c:pt idx="45">
                  <c:v>36.200000000000003</c:v>
                </c:pt>
                <c:pt idx="46">
                  <c:v>37.200000000000003</c:v>
                </c:pt>
                <c:pt idx="47">
                  <c:v>38</c:v>
                </c:pt>
                <c:pt idx="48">
                  <c:v>38.799999999999997</c:v>
                </c:pt>
                <c:pt idx="49">
                  <c:v>39.4</c:v>
                </c:pt>
                <c:pt idx="50">
                  <c:v>40.200000000000003</c:v>
                </c:pt>
                <c:pt idx="51">
                  <c:v>41</c:v>
                </c:pt>
                <c:pt idx="52">
                  <c:v>41.6</c:v>
                </c:pt>
                <c:pt idx="53">
                  <c:v>42.4</c:v>
                </c:pt>
                <c:pt idx="54">
                  <c:v>43.2</c:v>
                </c:pt>
                <c:pt idx="55">
                  <c:v>44</c:v>
                </c:pt>
                <c:pt idx="56">
                  <c:v>44.6</c:v>
                </c:pt>
                <c:pt idx="57">
                  <c:v>45.4</c:v>
                </c:pt>
                <c:pt idx="58">
                  <c:v>46.4</c:v>
                </c:pt>
                <c:pt idx="59">
                  <c:v>47.2</c:v>
                </c:pt>
                <c:pt idx="60">
                  <c:v>48</c:v>
                </c:pt>
                <c:pt idx="61">
                  <c:v>48.8</c:v>
                </c:pt>
                <c:pt idx="62">
                  <c:v>49.4</c:v>
                </c:pt>
                <c:pt idx="63">
                  <c:v>50.2</c:v>
                </c:pt>
                <c:pt idx="64">
                  <c:v>51</c:v>
                </c:pt>
                <c:pt idx="65">
                  <c:v>51.6</c:v>
                </c:pt>
                <c:pt idx="66">
                  <c:v>52.4</c:v>
                </c:pt>
                <c:pt idx="67">
                  <c:v>53.2</c:v>
                </c:pt>
                <c:pt idx="68">
                  <c:v>53.8</c:v>
                </c:pt>
                <c:pt idx="69">
                  <c:v>54.6</c:v>
                </c:pt>
                <c:pt idx="70">
                  <c:v>55.8</c:v>
                </c:pt>
                <c:pt idx="71">
                  <c:v>56.4</c:v>
                </c:pt>
                <c:pt idx="72">
                  <c:v>57.2</c:v>
                </c:pt>
                <c:pt idx="73">
                  <c:v>58</c:v>
                </c:pt>
                <c:pt idx="74">
                  <c:v>58.6</c:v>
                </c:pt>
                <c:pt idx="75">
                  <c:v>59.4</c:v>
                </c:pt>
                <c:pt idx="76">
                  <c:v>60.2</c:v>
                </c:pt>
                <c:pt idx="77">
                  <c:v>60.8</c:v>
                </c:pt>
                <c:pt idx="78">
                  <c:v>61.6</c:v>
                </c:pt>
                <c:pt idx="79">
                  <c:v>62.4</c:v>
                </c:pt>
                <c:pt idx="80">
                  <c:v>63.2</c:v>
                </c:pt>
                <c:pt idx="81">
                  <c:v>63.8</c:v>
                </c:pt>
                <c:pt idx="82">
                  <c:v>65</c:v>
                </c:pt>
                <c:pt idx="83">
                  <c:v>65.599999999999994</c:v>
                </c:pt>
                <c:pt idx="84">
                  <c:v>66.400000000000006</c:v>
                </c:pt>
                <c:pt idx="85">
                  <c:v>67.2</c:v>
                </c:pt>
                <c:pt idx="86">
                  <c:v>68</c:v>
                </c:pt>
                <c:pt idx="87">
                  <c:v>68.599999999999994</c:v>
                </c:pt>
                <c:pt idx="88">
                  <c:v>69.400000000000006</c:v>
                </c:pt>
                <c:pt idx="89">
                  <c:v>70.2</c:v>
                </c:pt>
                <c:pt idx="90">
                  <c:v>70.8</c:v>
                </c:pt>
                <c:pt idx="91">
                  <c:v>71.599999999999994</c:v>
                </c:pt>
                <c:pt idx="92">
                  <c:v>72.400000000000006</c:v>
                </c:pt>
                <c:pt idx="93">
                  <c:v>73</c:v>
                </c:pt>
                <c:pt idx="94">
                  <c:v>74.2</c:v>
                </c:pt>
                <c:pt idx="95">
                  <c:v>75</c:v>
                </c:pt>
                <c:pt idx="96">
                  <c:v>75.599999999999994</c:v>
                </c:pt>
                <c:pt idx="97">
                  <c:v>76.400000000000006</c:v>
                </c:pt>
                <c:pt idx="98">
                  <c:v>77.2</c:v>
                </c:pt>
                <c:pt idx="99">
                  <c:v>77.8</c:v>
                </c:pt>
                <c:pt idx="100">
                  <c:v>78.599999999999994</c:v>
                </c:pt>
                <c:pt idx="101">
                  <c:v>79.400000000000006</c:v>
                </c:pt>
                <c:pt idx="102">
                  <c:v>80</c:v>
                </c:pt>
                <c:pt idx="103">
                  <c:v>80.8</c:v>
                </c:pt>
                <c:pt idx="104">
                  <c:v>81.599999999999994</c:v>
                </c:pt>
                <c:pt idx="105">
                  <c:v>82.4</c:v>
                </c:pt>
                <c:pt idx="106">
                  <c:v>83.4</c:v>
                </c:pt>
                <c:pt idx="107">
                  <c:v>84.2</c:v>
                </c:pt>
                <c:pt idx="108">
                  <c:v>84.8</c:v>
                </c:pt>
                <c:pt idx="109">
                  <c:v>85.6</c:v>
                </c:pt>
                <c:pt idx="110">
                  <c:v>86.4</c:v>
                </c:pt>
                <c:pt idx="111">
                  <c:v>87.2</c:v>
                </c:pt>
                <c:pt idx="112">
                  <c:v>87.8</c:v>
                </c:pt>
                <c:pt idx="113">
                  <c:v>88.6</c:v>
                </c:pt>
                <c:pt idx="114">
                  <c:v>89.4</c:v>
                </c:pt>
                <c:pt idx="115">
                  <c:v>90</c:v>
                </c:pt>
                <c:pt idx="116">
                  <c:v>90.8</c:v>
                </c:pt>
                <c:pt idx="117">
                  <c:v>91.6</c:v>
                </c:pt>
                <c:pt idx="118">
                  <c:v>92.6</c:v>
                </c:pt>
                <c:pt idx="119">
                  <c:v>93.4</c:v>
                </c:pt>
                <c:pt idx="120">
                  <c:v>94.2</c:v>
                </c:pt>
                <c:pt idx="121">
                  <c:v>94.8</c:v>
                </c:pt>
                <c:pt idx="122">
                  <c:v>95.6</c:v>
                </c:pt>
                <c:pt idx="123">
                  <c:v>96.4</c:v>
                </c:pt>
                <c:pt idx="124">
                  <c:v>97</c:v>
                </c:pt>
                <c:pt idx="125">
                  <c:v>97.8</c:v>
                </c:pt>
                <c:pt idx="126">
                  <c:v>98.6</c:v>
                </c:pt>
                <c:pt idx="127">
                  <c:v>99.2</c:v>
                </c:pt>
                <c:pt idx="128">
                  <c:v>100.8</c:v>
                </c:pt>
                <c:pt idx="129">
                  <c:v>101.8</c:v>
                </c:pt>
                <c:pt idx="130">
                  <c:v>103.4</c:v>
                </c:pt>
                <c:pt idx="131">
                  <c:v>104.8</c:v>
                </c:pt>
                <c:pt idx="132">
                  <c:v>106.4</c:v>
                </c:pt>
                <c:pt idx="133">
                  <c:v>107.8</c:v>
                </c:pt>
                <c:pt idx="134">
                  <c:v>109.2</c:v>
                </c:pt>
                <c:pt idx="135">
                  <c:v>111.2</c:v>
                </c:pt>
                <c:pt idx="136">
                  <c:v>112.6</c:v>
                </c:pt>
                <c:pt idx="137">
                  <c:v>114</c:v>
                </c:pt>
                <c:pt idx="138">
                  <c:v>115.6</c:v>
                </c:pt>
                <c:pt idx="139">
                  <c:v>117</c:v>
                </c:pt>
                <c:pt idx="140">
                  <c:v>118.4</c:v>
                </c:pt>
              </c:numCache>
            </c:numRef>
          </c:xVal>
          <c:yVal>
            <c:numRef>
              <c:f>'DCPT2_CPT-T-13-10(B)'!$H$8:$H$148</c:f>
              <c:numCache>
                <c:formatCode>General</c:formatCode>
                <c:ptCount val="141"/>
                <c:pt idx="0">
                  <c:v>142.5</c:v>
                </c:pt>
                <c:pt idx="1">
                  <c:v>138.69999999999999</c:v>
                </c:pt>
                <c:pt idx="2">
                  <c:v>141.5</c:v>
                </c:pt>
                <c:pt idx="3">
                  <c:v>143.80000000000001</c:v>
                </c:pt>
                <c:pt idx="4">
                  <c:v>140.6</c:v>
                </c:pt>
                <c:pt idx="5">
                  <c:v>135</c:v>
                </c:pt>
                <c:pt idx="6">
                  <c:v>141.9</c:v>
                </c:pt>
                <c:pt idx="7">
                  <c:v>140.30000000000001</c:v>
                </c:pt>
                <c:pt idx="8">
                  <c:v>138.9</c:v>
                </c:pt>
                <c:pt idx="9">
                  <c:v>138</c:v>
                </c:pt>
                <c:pt idx="10">
                  <c:v>138.4</c:v>
                </c:pt>
                <c:pt idx="11">
                  <c:v>137.9</c:v>
                </c:pt>
                <c:pt idx="12">
                  <c:v>137.9</c:v>
                </c:pt>
                <c:pt idx="13">
                  <c:v>136.80000000000001</c:v>
                </c:pt>
                <c:pt idx="14">
                  <c:v>135.9</c:v>
                </c:pt>
                <c:pt idx="15">
                  <c:v>136.30000000000001</c:v>
                </c:pt>
                <c:pt idx="16">
                  <c:v>136.4</c:v>
                </c:pt>
                <c:pt idx="17">
                  <c:v>135.1</c:v>
                </c:pt>
                <c:pt idx="18">
                  <c:v>134.80000000000001</c:v>
                </c:pt>
                <c:pt idx="19">
                  <c:v>134.80000000000001</c:v>
                </c:pt>
                <c:pt idx="20">
                  <c:v>134</c:v>
                </c:pt>
                <c:pt idx="21">
                  <c:v>133.80000000000001</c:v>
                </c:pt>
                <c:pt idx="22">
                  <c:v>133.30000000000001</c:v>
                </c:pt>
                <c:pt idx="23">
                  <c:v>132.9</c:v>
                </c:pt>
                <c:pt idx="24">
                  <c:v>133.1</c:v>
                </c:pt>
                <c:pt idx="25">
                  <c:v>132.5</c:v>
                </c:pt>
                <c:pt idx="26">
                  <c:v>131.9</c:v>
                </c:pt>
                <c:pt idx="27">
                  <c:v>132</c:v>
                </c:pt>
                <c:pt idx="28">
                  <c:v>132.30000000000001</c:v>
                </c:pt>
                <c:pt idx="29">
                  <c:v>130.80000000000001</c:v>
                </c:pt>
                <c:pt idx="30">
                  <c:v>130.80000000000001</c:v>
                </c:pt>
                <c:pt idx="31">
                  <c:v>131.6</c:v>
                </c:pt>
                <c:pt idx="32">
                  <c:v>131.80000000000001</c:v>
                </c:pt>
                <c:pt idx="33">
                  <c:v>130.5</c:v>
                </c:pt>
                <c:pt idx="34">
                  <c:v>130.6</c:v>
                </c:pt>
                <c:pt idx="35">
                  <c:v>129.80000000000001</c:v>
                </c:pt>
                <c:pt idx="36">
                  <c:v>131.1</c:v>
                </c:pt>
                <c:pt idx="37">
                  <c:v>130.9</c:v>
                </c:pt>
                <c:pt idx="38">
                  <c:v>132.5</c:v>
                </c:pt>
                <c:pt idx="39">
                  <c:v>130.5</c:v>
                </c:pt>
                <c:pt idx="40">
                  <c:v>128.5</c:v>
                </c:pt>
                <c:pt idx="41">
                  <c:v>127.8</c:v>
                </c:pt>
                <c:pt idx="42">
                  <c:v>126.5</c:v>
                </c:pt>
                <c:pt idx="43">
                  <c:v>127.3</c:v>
                </c:pt>
                <c:pt idx="44">
                  <c:v>127.3</c:v>
                </c:pt>
                <c:pt idx="45">
                  <c:v>126.6</c:v>
                </c:pt>
                <c:pt idx="46">
                  <c:v>126.1</c:v>
                </c:pt>
                <c:pt idx="47">
                  <c:v>125.9</c:v>
                </c:pt>
                <c:pt idx="48">
                  <c:v>125.2</c:v>
                </c:pt>
                <c:pt idx="49">
                  <c:v>126.3</c:v>
                </c:pt>
                <c:pt idx="50">
                  <c:v>126.2</c:v>
                </c:pt>
                <c:pt idx="51">
                  <c:v>125.4</c:v>
                </c:pt>
                <c:pt idx="52">
                  <c:v>125</c:v>
                </c:pt>
                <c:pt idx="53">
                  <c:v>125</c:v>
                </c:pt>
                <c:pt idx="54">
                  <c:v>124.1</c:v>
                </c:pt>
                <c:pt idx="55">
                  <c:v>124.2</c:v>
                </c:pt>
                <c:pt idx="56">
                  <c:v>123.9</c:v>
                </c:pt>
                <c:pt idx="57">
                  <c:v>122.5</c:v>
                </c:pt>
                <c:pt idx="58">
                  <c:v>122.9</c:v>
                </c:pt>
                <c:pt idx="59">
                  <c:v>122.9</c:v>
                </c:pt>
                <c:pt idx="60">
                  <c:v>122</c:v>
                </c:pt>
                <c:pt idx="61">
                  <c:v>122.6</c:v>
                </c:pt>
                <c:pt idx="62">
                  <c:v>122.5</c:v>
                </c:pt>
                <c:pt idx="63">
                  <c:v>121.6</c:v>
                </c:pt>
                <c:pt idx="64">
                  <c:v>121.3</c:v>
                </c:pt>
                <c:pt idx="65">
                  <c:v>121.3</c:v>
                </c:pt>
                <c:pt idx="66">
                  <c:v>120</c:v>
                </c:pt>
                <c:pt idx="67">
                  <c:v>119.5</c:v>
                </c:pt>
                <c:pt idx="68">
                  <c:v>121</c:v>
                </c:pt>
                <c:pt idx="69">
                  <c:v>119.5</c:v>
                </c:pt>
                <c:pt idx="70">
                  <c:v>117.5</c:v>
                </c:pt>
                <c:pt idx="71">
                  <c:v>120.1</c:v>
                </c:pt>
                <c:pt idx="72">
                  <c:v>119.1</c:v>
                </c:pt>
                <c:pt idx="73">
                  <c:v>118.1</c:v>
                </c:pt>
                <c:pt idx="74">
                  <c:v>117.8</c:v>
                </c:pt>
                <c:pt idx="75">
                  <c:v>117.8</c:v>
                </c:pt>
                <c:pt idx="76">
                  <c:v>116.7</c:v>
                </c:pt>
                <c:pt idx="77">
                  <c:v>116.6</c:v>
                </c:pt>
                <c:pt idx="78">
                  <c:v>116.3</c:v>
                </c:pt>
                <c:pt idx="79">
                  <c:v>115.6</c:v>
                </c:pt>
                <c:pt idx="80">
                  <c:v>115.8</c:v>
                </c:pt>
                <c:pt idx="81">
                  <c:v>114.8</c:v>
                </c:pt>
                <c:pt idx="82">
                  <c:v>114.3</c:v>
                </c:pt>
                <c:pt idx="83">
                  <c:v>114.9</c:v>
                </c:pt>
                <c:pt idx="84">
                  <c:v>114.4</c:v>
                </c:pt>
                <c:pt idx="85">
                  <c:v>113</c:v>
                </c:pt>
                <c:pt idx="86">
                  <c:v>114.6</c:v>
                </c:pt>
                <c:pt idx="87">
                  <c:v>114</c:v>
                </c:pt>
                <c:pt idx="88">
                  <c:v>113.9</c:v>
                </c:pt>
                <c:pt idx="89">
                  <c:v>112.5</c:v>
                </c:pt>
                <c:pt idx="90">
                  <c:v>111.8</c:v>
                </c:pt>
                <c:pt idx="91">
                  <c:v>111.5</c:v>
                </c:pt>
                <c:pt idx="92">
                  <c:v>111.1</c:v>
                </c:pt>
                <c:pt idx="93">
                  <c:v>110.3</c:v>
                </c:pt>
                <c:pt idx="94">
                  <c:v>110.4</c:v>
                </c:pt>
                <c:pt idx="95">
                  <c:v>110</c:v>
                </c:pt>
                <c:pt idx="96">
                  <c:v>109.6</c:v>
                </c:pt>
                <c:pt idx="97">
                  <c:v>110.2</c:v>
                </c:pt>
                <c:pt idx="98">
                  <c:v>108.3</c:v>
                </c:pt>
                <c:pt idx="99">
                  <c:v>109</c:v>
                </c:pt>
                <c:pt idx="100">
                  <c:v>108.6</c:v>
                </c:pt>
                <c:pt idx="101">
                  <c:v>108.2</c:v>
                </c:pt>
                <c:pt idx="102">
                  <c:v>107.9</c:v>
                </c:pt>
                <c:pt idx="103">
                  <c:v>107.9</c:v>
                </c:pt>
                <c:pt idx="104">
                  <c:v>107.9</c:v>
                </c:pt>
                <c:pt idx="105">
                  <c:v>107.1</c:v>
                </c:pt>
                <c:pt idx="106">
                  <c:v>108.5</c:v>
                </c:pt>
                <c:pt idx="107">
                  <c:v>107.2</c:v>
                </c:pt>
                <c:pt idx="108">
                  <c:v>107.5</c:v>
                </c:pt>
                <c:pt idx="109">
                  <c:v>107.2</c:v>
                </c:pt>
                <c:pt idx="110">
                  <c:v>107.1</c:v>
                </c:pt>
                <c:pt idx="111">
                  <c:v>105.6</c:v>
                </c:pt>
                <c:pt idx="112">
                  <c:v>105.6</c:v>
                </c:pt>
                <c:pt idx="113">
                  <c:v>104.9</c:v>
                </c:pt>
                <c:pt idx="114">
                  <c:v>105.2</c:v>
                </c:pt>
                <c:pt idx="115">
                  <c:v>104.7</c:v>
                </c:pt>
                <c:pt idx="116">
                  <c:v>104.2</c:v>
                </c:pt>
                <c:pt idx="117">
                  <c:v>104.4</c:v>
                </c:pt>
                <c:pt idx="118">
                  <c:v>104.4</c:v>
                </c:pt>
                <c:pt idx="119">
                  <c:v>103.8</c:v>
                </c:pt>
                <c:pt idx="120">
                  <c:v>103.5</c:v>
                </c:pt>
                <c:pt idx="121">
                  <c:v>102.4</c:v>
                </c:pt>
                <c:pt idx="122">
                  <c:v>103</c:v>
                </c:pt>
                <c:pt idx="123">
                  <c:v>102.5</c:v>
                </c:pt>
                <c:pt idx="124">
                  <c:v>101.9</c:v>
                </c:pt>
                <c:pt idx="125">
                  <c:v>101.5</c:v>
                </c:pt>
                <c:pt idx="126">
                  <c:v>101.8</c:v>
                </c:pt>
                <c:pt idx="127">
                  <c:v>101.2</c:v>
                </c:pt>
                <c:pt idx="128">
                  <c:v>101.8</c:v>
                </c:pt>
                <c:pt idx="129">
                  <c:v>102</c:v>
                </c:pt>
                <c:pt idx="130">
                  <c:v>101.1</c:v>
                </c:pt>
                <c:pt idx="131">
                  <c:v>100.3</c:v>
                </c:pt>
                <c:pt idx="132">
                  <c:v>99.8</c:v>
                </c:pt>
                <c:pt idx="133">
                  <c:v>99.2</c:v>
                </c:pt>
                <c:pt idx="134">
                  <c:v>98.9</c:v>
                </c:pt>
                <c:pt idx="135">
                  <c:v>98.3</c:v>
                </c:pt>
                <c:pt idx="136">
                  <c:v>97</c:v>
                </c:pt>
                <c:pt idx="137">
                  <c:v>97</c:v>
                </c:pt>
                <c:pt idx="138">
                  <c:v>96.7</c:v>
                </c:pt>
                <c:pt idx="139">
                  <c:v>96.3</c:v>
                </c:pt>
                <c:pt idx="140">
                  <c:v>95.3</c:v>
                </c:pt>
              </c:numCache>
            </c:numRef>
          </c:yVal>
          <c:smooth val="1"/>
        </c:ser>
        <c:axId val="84244352"/>
        <c:axId val="84254720"/>
      </c:scatterChart>
      <c:valAx>
        <c:axId val="8424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4254720"/>
        <c:crosses val="autoZero"/>
        <c:crossBetween val="midCat"/>
      </c:valAx>
      <c:valAx>
        <c:axId val="84254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4890638670243E-2"/>
              <c:y val="0.28436643127345906"/>
            </c:manualLayout>
          </c:layout>
        </c:title>
        <c:numFmt formatCode="General" sourceLinked="1"/>
        <c:tickLblPos val="nextTo"/>
        <c:crossAx val="84244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7766666666667015"/>
          <c:y val="0.13307943956862242"/>
          <c:w val="0.24455555555555555"/>
          <c:h val="6.9084673871353933E-2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CPT-T-13-10</a:t>
            </a:r>
            <a:r>
              <a:rPr lang="en-CA" baseline="0"/>
              <a:t> (B)</a:t>
            </a:r>
            <a:endParaRPr lang="en-CA"/>
          </a:p>
        </c:rich>
      </c:tx>
      <c:layout>
        <c:manualLayout>
          <c:xMode val="edge"/>
          <c:yMode val="edge"/>
          <c:x val="0.35893744531933508"/>
          <c:y val="3.820439350525325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985708904811888"/>
          <c:y val="0.1776217109351575"/>
          <c:w val="0.79856014873140113"/>
          <c:h val="0.47421226942732436"/>
        </c:manualLayout>
      </c:layout>
      <c:scatterChart>
        <c:scatterStyle val="smoothMarker"/>
        <c:ser>
          <c:idx val="0"/>
          <c:order val="0"/>
          <c:tx>
            <c:strRef>
              <c:f>'DCPT2_CPT-T-13-10(B)'!$G$6:$L$6</c:f>
              <c:strCache>
                <c:ptCount val="1"/>
                <c:pt idx="0">
                  <c:v>Depth  7.7 m</c:v>
                </c:pt>
              </c:strCache>
            </c:strRef>
          </c:tx>
          <c:marker>
            <c:symbol val="none"/>
          </c:marker>
          <c:xVal>
            <c:numRef>
              <c:f>'DCPT2_CPT-T-13-10(B)'!$G$8:$G$148</c:f>
              <c:numCache>
                <c:formatCode>General</c:formatCode>
                <c:ptCount val="141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4</c:v>
                </c:pt>
                <c:pt idx="4">
                  <c:v>4.8</c:v>
                </c:pt>
                <c:pt idx="5">
                  <c:v>5.6</c:v>
                </c:pt>
                <c:pt idx="6">
                  <c:v>6.2</c:v>
                </c:pt>
                <c:pt idx="7">
                  <c:v>7</c:v>
                </c:pt>
                <c:pt idx="8">
                  <c:v>7.8</c:v>
                </c:pt>
                <c:pt idx="9">
                  <c:v>8.4</c:v>
                </c:pt>
                <c:pt idx="10">
                  <c:v>9.6</c:v>
                </c:pt>
                <c:pt idx="11">
                  <c:v>10.4</c:v>
                </c:pt>
                <c:pt idx="12">
                  <c:v>11</c:v>
                </c:pt>
                <c:pt idx="13">
                  <c:v>11.8</c:v>
                </c:pt>
                <c:pt idx="14">
                  <c:v>12.6</c:v>
                </c:pt>
                <c:pt idx="15">
                  <c:v>13.2</c:v>
                </c:pt>
                <c:pt idx="16">
                  <c:v>14</c:v>
                </c:pt>
                <c:pt idx="17">
                  <c:v>14.8</c:v>
                </c:pt>
                <c:pt idx="18">
                  <c:v>15.4</c:v>
                </c:pt>
                <c:pt idx="19">
                  <c:v>16.2</c:v>
                </c:pt>
                <c:pt idx="20">
                  <c:v>17</c:v>
                </c:pt>
                <c:pt idx="21">
                  <c:v>17.600000000000001</c:v>
                </c:pt>
                <c:pt idx="22">
                  <c:v>18.8</c:v>
                </c:pt>
                <c:pt idx="23">
                  <c:v>19.600000000000001</c:v>
                </c:pt>
                <c:pt idx="24">
                  <c:v>20.2</c:v>
                </c:pt>
                <c:pt idx="25">
                  <c:v>21</c:v>
                </c:pt>
                <c:pt idx="26">
                  <c:v>21.8</c:v>
                </c:pt>
                <c:pt idx="27">
                  <c:v>22.4</c:v>
                </c:pt>
                <c:pt idx="28">
                  <c:v>23.2</c:v>
                </c:pt>
                <c:pt idx="29">
                  <c:v>24</c:v>
                </c:pt>
                <c:pt idx="30">
                  <c:v>24.8</c:v>
                </c:pt>
                <c:pt idx="31">
                  <c:v>25.4</c:v>
                </c:pt>
                <c:pt idx="32">
                  <c:v>26.2</c:v>
                </c:pt>
                <c:pt idx="33">
                  <c:v>27</c:v>
                </c:pt>
                <c:pt idx="34">
                  <c:v>28</c:v>
                </c:pt>
                <c:pt idx="35">
                  <c:v>28.8</c:v>
                </c:pt>
                <c:pt idx="36">
                  <c:v>29.6</c:v>
                </c:pt>
                <c:pt idx="37">
                  <c:v>30.2</c:v>
                </c:pt>
                <c:pt idx="38">
                  <c:v>31</c:v>
                </c:pt>
                <c:pt idx="39">
                  <c:v>31.8</c:v>
                </c:pt>
                <c:pt idx="40">
                  <c:v>32.4</c:v>
                </c:pt>
                <c:pt idx="41">
                  <c:v>33.200000000000003</c:v>
                </c:pt>
                <c:pt idx="42">
                  <c:v>34</c:v>
                </c:pt>
                <c:pt idx="43">
                  <c:v>34.6</c:v>
                </c:pt>
                <c:pt idx="44">
                  <c:v>35.4</c:v>
                </c:pt>
                <c:pt idx="45">
                  <c:v>36.200000000000003</c:v>
                </c:pt>
                <c:pt idx="46">
                  <c:v>37.200000000000003</c:v>
                </c:pt>
                <c:pt idx="47">
                  <c:v>38</c:v>
                </c:pt>
                <c:pt idx="48">
                  <c:v>38.799999999999997</c:v>
                </c:pt>
                <c:pt idx="49">
                  <c:v>39.4</c:v>
                </c:pt>
                <c:pt idx="50">
                  <c:v>40.200000000000003</c:v>
                </c:pt>
                <c:pt idx="51">
                  <c:v>41</c:v>
                </c:pt>
                <c:pt idx="52">
                  <c:v>41.6</c:v>
                </c:pt>
                <c:pt idx="53">
                  <c:v>42.4</c:v>
                </c:pt>
                <c:pt idx="54">
                  <c:v>43.2</c:v>
                </c:pt>
                <c:pt idx="55">
                  <c:v>44</c:v>
                </c:pt>
                <c:pt idx="56">
                  <c:v>44.6</c:v>
                </c:pt>
                <c:pt idx="57">
                  <c:v>45.4</c:v>
                </c:pt>
                <c:pt idx="58">
                  <c:v>46.4</c:v>
                </c:pt>
                <c:pt idx="59">
                  <c:v>47.2</c:v>
                </c:pt>
                <c:pt idx="60">
                  <c:v>48</c:v>
                </c:pt>
                <c:pt idx="61">
                  <c:v>48.8</c:v>
                </c:pt>
                <c:pt idx="62">
                  <c:v>49.4</c:v>
                </c:pt>
                <c:pt idx="63">
                  <c:v>50.2</c:v>
                </c:pt>
                <c:pt idx="64">
                  <c:v>51</c:v>
                </c:pt>
                <c:pt idx="65">
                  <c:v>51.6</c:v>
                </c:pt>
                <c:pt idx="66">
                  <c:v>52.4</c:v>
                </c:pt>
                <c:pt idx="67">
                  <c:v>53.2</c:v>
                </c:pt>
                <c:pt idx="68">
                  <c:v>53.8</c:v>
                </c:pt>
                <c:pt idx="69">
                  <c:v>54.6</c:v>
                </c:pt>
                <c:pt idx="70">
                  <c:v>55.8</c:v>
                </c:pt>
                <c:pt idx="71">
                  <c:v>56.4</c:v>
                </c:pt>
                <c:pt idx="72">
                  <c:v>57.2</c:v>
                </c:pt>
                <c:pt idx="73">
                  <c:v>58</c:v>
                </c:pt>
                <c:pt idx="74">
                  <c:v>58.6</c:v>
                </c:pt>
                <c:pt idx="75">
                  <c:v>59.4</c:v>
                </c:pt>
                <c:pt idx="76">
                  <c:v>60.2</c:v>
                </c:pt>
                <c:pt idx="77">
                  <c:v>60.8</c:v>
                </c:pt>
                <c:pt idx="78">
                  <c:v>61.6</c:v>
                </c:pt>
                <c:pt idx="79">
                  <c:v>62.4</c:v>
                </c:pt>
                <c:pt idx="80">
                  <c:v>63.2</c:v>
                </c:pt>
                <c:pt idx="81">
                  <c:v>63.8</c:v>
                </c:pt>
                <c:pt idx="82">
                  <c:v>65</c:v>
                </c:pt>
                <c:pt idx="83">
                  <c:v>65.599999999999994</c:v>
                </c:pt>
                <c:pt idx="84">
                  <c:v>66.400000000000006</c:v>
                </c:pt>
                <c:pt idx="85">
                  <c:v>67.2</c:v>
                </c:pt>
                <c:pt idx="86">
                  <c:v>68</c:v>
                </c:pt>
                <c:pt idx="87">
                  <c:v>68.599999999999994</c:v>
                </c:pt>
                <c:pt idx="88">
                  <c:v>69.400000000000006</c:v>
                </c:pt>
                <c:pt idx="89">
                  <c:v>70.2</c:v>
                </c:pt>
                <c:pt idx="90">
                  <c:v>70.8</c:v>
                </c:pt>
                <c:pt idx="91">
                  <c:v>71.599999999999994</c:v>
                </c:pt>
                <c:pt idx="92">
                  <c:v>72.400000000000006</c:v>
                </c:pt>
                <c:pt idx="93">
                  <c:v>73</c:v>
                </c:pt>
                <c:pt idx="94">
                  <c:v>74.2</c:v>
                </c:pt>
                <c:pt idx="95">
                  <c:v>75</c:v>
                </c:pt>
                <c:pt idx="96">
                  <c:v>75.599999999999994</c:v>
                </c:pt>
                <c:pt idx="97">
                  <c:v>76.400000000000006</c:v>
                </c:pt>
                <c:pt idx="98">
                  <c:v>77.2</c:v>
                </c:pt>
                <c:pt idx="99">
                  <c:v>77.8</c:v>
                </c:pt>
                <c:pt idx="100">
                  <c:v>78.599999999999994</c:v>
                </c:pt>
                <c:pt idx="101">
                  <c:v>79.400000000000006</c:v>
                </c:pt>
                <c:pt idx="102">
                  <c:v>80</c:v>
                </c:pt>
                <c:pt idx="103">
                  <c:v>80.8</c:v>
                </c:pt>
                <c:pt idx="104">
                  <c:v>81.599999999999994</c:v>
                </c:pt>
                <c:pt idx="105">
                  <c:v>82.4</c:v>
                </c:pt>
                <c:pt idx="106">
                  <c:v>83.4</c:v>
                </c:pt>
                <c:pt idx="107">
                  <c:v>84.2</c:v>
                </c:pt>
                <c:pt idx="108">
                  <c:v>84.8</c:v>
                </c:pt>
                <c:pt idx="109">
                  <c:v>85.6</c:v>
                </c:pt>
                <c:pt idx="110">
                  <c:v>86.4</c:v>
                </c:pt>
                <c:pt idx="111">
                  <c:v>87.2</c:v>
                </c:pt>
                <c:pt idx="112">
                  <c:v>87.8</c:v>
                </c:pt>
                <c:pt idx="113">
                  <c:v>88.6</c:v>
                </c:pt>
                <c:pt idx="114">
                  <c:v>89.4</c:v>
                </c:pt>
                <c:pt idx="115">
                  <c:v>90</c:v>
                </c:pt>
                <c:pt idx="116">
                  <c:v>90.8</c:v>
                </c:pt>
                <c:pt idx="117">
                  <c:v>91.6</c:v>
                </c:pt>
                <c:pt idx="118">
                  <c:v>92.6</c:v>
                </c:pt>
                <c:pt idx="119">
                  <c:v>93.4</c:v>
                </c:pt>
                <c:pt idx="120">
                  <c:v>94.2</c:v>
                </c:pt>
                <c:pt idx="121">
                  <c:v>94.8</c:v>
                </c:pt>
                <c:pt idx="122">
                  <c:v>95.6</c:v>
                </c:pt>
                <c:pt idx="123">
                  <c:v>96.4</c:v>
                </c:pt>
                <c:pt idx="124">
                  <c:v>97</c:v>
                </c:pt>
                <c:pt idx="125">
                  <c:v>97.8</c:v>
                </c:pt>
                <c:pt idx="126">
                  <c:v>98.6</c:v>
                </c:pt>
                <c:pt idx="127">
                  <c:v>99.2</c:v>
                </c:pt>
                <c:pt idx="128">
                  <c:v>100.8</c:v>
                </c:pt>
                <c:pt idx="129">
                  <c:v>101.8</c:v>
                </c:pt>
                <c:pt idx="130">
                  <c:v>103.4</c:v>
                </c:pt>
                <c:pt idx="131">
                  <c:v>104.8</c:v>
                </c:pt>
                <c:pt idx="132">
                  <c:v>106.4</c:v>
                </c:pt>
                <c:pt idx="133">
                  <c:v>107.8</c:v>
                </c:pt>
                <c:pt idx="134">
                  <c:v>109.2</c:v>
                </c:pt>
                <c:pt idx="135">
                  <c:v>111.2</c:v>
                </c:pt>
                <c:pt idx="136">
                  <c:v>112.6</c:v>
                </c:pt>
                <c:pt idx="137">
                  <c:v>114</c:v>
                </c:pt>
                <c:pt idx="138">
                  <c:v>115.6</c:v>
                </c:pt>
                <c:pt idx="139">
                  <c:v>117</c:v>
                </c:pt>
                <c:pt idx="140">
                  <c:v>118.4</c:v>
                </c:pt>
              </c:numCache>
            </c:numRef>
          </c:xVal>
          <c:yVal>
            <c:numRef>
              <c:f>'DCPT2_CPT-T-13-10(B)'!$J$8:$J$148</c:f>
              <c:numCache>
                <c:formatCode>0.00</c:formatCode>
                <c:ptCount val="141"/>
                <c:pt idx="0">
                  <c:v>14.525031470901519</c:v>
                </c:pt>
                <c:pt idx="1">
                  <c:v>14.137697298344143</c:v>
                </c:pt>
                <c:pt idx="2">
                  <c:v>14.423101425491684</c:v>
                </c:pt>
                <c:pt idx="3">
                  <c:v>14.657540529934305</c:v>
                </c:pt>
                <c:pt idx="4">
                  <c:v>14.331364384622832</c:v>
                </c:pt>
                <c:pt idx="5">
                  <c:v>13.760556130327755</c:v>
                </c:pt>
                <c:pt idx="6">
                  <c:v>14.463873443655618</c:v>
                </c:pt>
                <c:pt idx="7">
                  <c:v>14.300785370999883</c:v>
                </c:pt>
                <c:pt idx="8">
                  <c:v>14.158083307426113</c:v>
                </c:pt>
                <c:pt idx="9">
                  <c:v>14.066346266557261</c:v>
                </c:pt>
                <c:pt idx="10">
                  <c:v>14.107118284721196</c:v>
                </c:pt>
                <c:pt idx="11">
                  <c:v>14.056153262016277</c:v>
                </c:pt>
                <c:pt idx="12">
                  <c:v>14.056153262016277</c:v>
                </c:pt>
                <c:pt idx="13">
                  <c:v>13.94403021206546</c:v>
                </c:pt>
                <c:pt idx="14">
                  <c:v>13.852293171196607</c:v>
                </c:pt>
                <c:pt idx="15">
                  <c:v>13.893065189360541</c:v>
                </c:pt>
                <c:pt idx="16">
                  <c:v>13.903258193901525</c:v>
                </c:pt>
                <c:pt idx="17">
                  <c:v>13.770749134868739</c:v>
                </c:pt>
                <c:pt idx="18">
                  <c:v>13.740170121245789</c:v>
                </c:pt>
                <c:pt idx="19">
                  <c:v>13.740170121245789</c:v>
                </c:pt>
                <c:pt idx="20">
                  <c:v>13.65862608491792</c:v>
                </c:pt>
                <c:pt idx="21">
                  <c:v>13.638240075835954</c:v>
                </c:pt>
                <c:pt idx="22">
                  <c:v>13.587275053131036</c:v>
                </c:pt>
                <c:pt idx="23">
                  <c:v>13.546503034967101</c:v>
                </c:pt>
                <c:pt idx="24">
                  <c:v>13.566889044049068</c:v>
                </c:pt>
                <c:pt idx="25">
                  <c:v>13.505731016803168</c:v>
                </c:pt>
                <c:pt idx="26">
                  <c:v>13.444572989557267</c:v>
                </c:pt>
                <c:pt idx="27">
                  <c:v>13.454765994098249</c:v>
                </c:pt>
                <c:pt idx="28">
                  <c:v>13.4853450077212</c:v>
                </c:pt>
                <c:pt idx="29">
                  <c:v>13.332449939606448</c:v>
                </c:pt>
                <c:pt idx="30">
                  <c:v>13.332449939606448</c:v>
                </c:pt>
                <c:pt idx="31">
                  <c:v>13.413993975934314</c:v>
                </c:pt>
                <c:pt idx="32">
                  <c:v>13.434379985016283</c:v>
                </c:pt>
                <c:pt idx="33">
                  <c:v>13.301870925983497</c:v>
                </c:pt>
                <c:pt idx="34">
                  <c:v>13.312063930524479</c:v>
                </c:pt>
                <c:pt idx="35">
                  <c:v>13.230519894196613</c:v>
                </c:pt>
                <c:pt idx="36">
                  <c:v>13.363028953229398</c:v>
                </c:pt>
                <c:pt idx="37">
                  <c:v>13.342642944147432</c:v>
                </c:pt>
                <c:pt idx="38">
                  <c:v>13.505731016803168</c:v>
                </c:pt>
                <c:pt idx="39">
                  <c:v>13.301870925983497</c:v>
                </c:pt>
                <c:pt idx="40">
                  <c:v>13.098010835163826</c:v>
                </c:pt>
                <c:pt idx="41">
                  <c:v>13.026659803376941</c:v>
                </c:pt>
                <c:pt idx="42">
                  <c:v>12.894150744344156</c:v>
                </c:pt>
                <c:pt idx="43">
                  <c:v>12.975694780672024</c:v>
                </c:pt>
                <c:pt idx="44">
                  <c:v>12.975694780672024</c:v>
                </c:pt>
                <c:pt idx="45">
                  <c:v>12.904343748885138</c:v>
                </c:pt>
                <c:pt idx="46">
                  <c:v>12.853378726180221</c:v>
                </c:pt>
                <c:pt idx="47">
                  <c:v>12.832992717098255</c:v>
                </c:pt>
                <c:pt idx="48">
                  <c:v>12.761641685311369</c:v>
                </c:pt>
                <c:pt idx="49">
                  <c:v>12.873764735262188</c:v>
                </c:pt>
                <c:pt idx="50">
                  <c:v>12.863571730721205</c:v>
                </c:pt>
                <c:pt idx="51">
                  <c:v>12.782027694393337</c:v>
                </c:pt>
                <c:pt idx="52">
                  <c:v>12.741255676229402</c:v>
                </c:pt>
                <c:pt idx="53">
                  <c:v>12.741255676229402</c:v>
                </c:pt>
                <c:pt idx="54">
                  <c:v>12.64951863536055</c:v>
                </c:pt>
                <c:pt idx="55">
                  <c:v>12.659711639901534</c:v>
                </c:pt>
                <c:pt idx="56">
                  <c:v>12.629132626278585</c:v>
                </c:pt>
                <c:pt idx="57">
                  <c:v>12.486430562704815</c:v>
                </c:pt>
                <c:pt idx="58">
                  <c:v>12.527202580868749</c:v>
                </c:pt>
                <c:pt idx="59">
                  <c:v>12.527202580868749</c:v>
                </c:pt>
                <c:pt idx="60">
                  <c:v>12.435465539999898</c:v>
                </c:pt>
                <c:pt idx="61">
                  <c:v>12.496623567245798</c:v>
                </c:pt>
                <c:pt idx="62">
                  <c:v>12.486430562704815</c:v>
                </c:pt>
                <c:pt idx="63">
                  <c:v>12.394693521835963</c:v>
                </c:pt>
                <c:pt idx="64">
                  <c:v>12.364114508213012</c:v>
                </c:pt>
                <c:pt idx="65">
                  <c:v>12.364114508213012</c:v>
                </c:pt>
                <c:pt idx="66">
                  <c:v>12.231605449180227</c:v>
                </c:pt>
                <c:pt idx="67">
                  <c:v>12.180640426475309</c:v>
                </c:pt>
                <c:pt idx="68">
                  <c:v>12.333535494590063</c:v>
                </c:pt>
                <c:pt idx="69">
                  <c:v>12.180640426475309</c:v>
                </c:pt>
                <c:pt idx="70">
                  <c:v>11.976780335655638</c:v>
                </c:pt>
                <c:pt idx="71">
                  <c:v>12.241798453721209</c:v>
                </c:pt>
                <c:pt idx="72">
                  <c:v>12.139868408311374</c:v>
                </c:pt>
                <c:pt idx="73">
                  <c:v>12.037938362901539</c:v>
                </c:pt>
                <c:pt idx="74">
                  <c:v>12.007359349278589</c:v>
                </c:pt>
                <c:pt idx="75">
                  <c:v>12.007359349278589</c:v>
                </c:pt>
                <c:pt idx="76">
                  <c:v>11.89523629932777</c:v>
                </c:pt>
                <c:pt idx="77">
                  <c:v>11.885043294786787</c:v>
                </c:pt>
                <c:pt idx="78">
                  <c:v>11.854464281163835</c:v>
                </c:pt>
                <c:pt idx="79">
                  <c:v>11.783113249376951</c:v>
                </c:pt>
                <c:pt idx="80">
                  <c:v>11.803499258458919</c:v>
                </c:pt>
                <c:pt idx="81">
                  <c:v>11.701569213049083</c:v>
                </c:pt>
                <c:pt idx="82">
                  <c:v>11.650604190344165</c:v>
                </c:pt>
                <c:pt idx="83">
                  <c:v>11.711762217590067</c:v>
                </c:pt>
                <c:pt idx="84">
                  <c:v>11.66079719488515</c:v>
                </c:pt>
                <c:pt idx="85">
                  <c:v>11.51809513131138</c:v>
                </c:pt>
                <c:pt idx="86">
                  <c:v>11.681183203967116</c:v>
                </c:pt>
                <c:pt idx="87">
                  <c:v>11.620025176721215</c:v>
                </c:pt>
                <c:pt idx="88">
                  <c:v>11.609832172180232</c:v>
                </c:pt>
                <c:pt idx="89">
                  <c:v>11.467130108606462</c:v>
                </c:pt>
                <c:pt idx="90">
                  <c:v>11.395779076819577</c:v>
                </c:pt>
                <c:pt idx="91">
                  <c:v>11.365200063196628</c:v>
                </c:pt>
                <c:pt idx="92">
                  <c:v>11.324428045032693</c:v>
                </c:pt>
                <c:pt idx="93">
                  <c:v>11.242884008704825</c:v>
                </c:pt>
                <c:pt idx="94">
                  <c:v>11.253077013245809</c:v>
                </c:pt>
                <c:pt idx="95">
                  <c:v>11.212304995081874</c:v>
                </c:pt>
                <c:pt idx="96">
                  <c:v>11.171532976917939</c:v>
                </c:pt>
                <c:pt idx="97">
                  <c:v>11.232691004163842</c:v>
                </c:pt>
                <c:pt idx="98">
                  <c:v>11.039023917885155</c:v>
                </c:pt>
                <c:pt idx="99">
                  <c:v>11.110374949672039</c:v>
                </c:pt>
                <c:pt idx="100">
                  <c:v>11.069602931508104</c:v>
                </c:pt>
                <c:pt idx="101">
                  <c:v>11.028830913344171</c:v>
                </c:pt>
                <c:pt idx="102">
                  <c:v>10.998251899721222</c:v>
                </c:pt>
                <c:pt idx="103">
                  <c:v>10.998251899721222</c:v>
                </c:pt>
                <c:pt idx="104">
                  <c:v>10.998251899721222</c:v>
                </c:pt>
                <c:pt idx="105">
                  <c:v>10.916707863393352</c:v>
                </c:pt>
                <c:pt idx="106">
                  <c:v>11.059409926967122</c:v>
                </c:pt>
                <c:pt idx="107">
                  <c:v>10.926900867934336</c:v>
                </c:pt>
                <c:pt idx="108">
                  <c:v>10.957479881557287</c:v>
                </c:pt>
                <c:pt idx="109">
                  <c:v>10.926900867934336</c:v>
                </c:pt>
                <c:pt idx="110">
                  <c:v>10.916707863393352</c:v>
                </c:pt>
                <c:pt idx="111">
                  <c:v>10.763812795278598</c:v>
                </c:pt>
                <c:pt idx="112">
                  <c:v>10.763812795278598</c:v>
                </c:pt>
                <c:pt idx="113">
                  <c:v>10.692461763491716</c:v>
                </c:pt>
                <c:pt idx="114">
                  <c:v>10.723040777114665</c:v>
                </c:pt>
                <c:pt idx="115">
                  <c:v>10.672075754409748</c:v>
                </c:pt>
                <c:pt idx="116">
                  <c:v>10.62111073170483</c:v>
                </c:pt>
                <c:pt idx="117">
                  <c:v>10.641496740786797</c:v>
                </c:pt>
                <c:pt idx="118">
                  <c:v>10.641496740786797</c:v>
                </c:pt>
                <c:pt idx="119">
                  <c:v>10.580338713540895</c:v>
                </c:pt>
                <c:pt idx="120">
                  <c:v>10.549759699917946</c:v>
                </c:pt>
                <c:pt idx="121">
                  <c:v>10.437636649967127</c:v>
                </c:pt>
                <c:pt idx="122">
                  <c:v>10.498794677213027</c:v>
                </c:pt>
                <c:pt idx="123">
                  <c:v>10.44782965450811</c:v>
                </c:pt>
                <c:pt idx="124">
                  <c:v>10.38667162726221</c:v>
                </c:pt>
                <c:pt idx="125">
                  <c:v>10.345899609098275</c:v>
                </c:pt>
                <c:pt idx="126">
                  <c:v>10.376478622721224</c:v>
                </c:pt>
                <c:pt idx="127">
                  <c:v>10.315320595475324</c:v>
                </c:pt>
                <c:pt idx="128">
                  <c:v>10.376478622721224</c:v>
                </c:pt>
                <c:pt idx="129">
                  <c:v>10.396864631803192</c:v>
                </c:pt>
                <c:pt idx="130">
                  <c:v>10.30512759093434</c:v>
                </c:pt>
                <c:pt idx="131">
                  <c:v>10.223583554606472</c:v>
                </c:pt>
                <c:pt idx="132">
                  <c:v>10.172618531901556</c:v>
                </c:pt>
                <c:pt idx="133">
                  <c:v>10.111460504655655</c:v>
                </c:pt>
                <c:pt idx="134">
                  <c:v>10.080881491032704</c:v>
                </c:pt>
                <c:pt idx="135">
                  <c:v>10.019723463786802</c:v>
                </c:pt>
                <c:pt idx="136">
                  <c:v>9.8872144047540171</c:v>
                </c:pt>
                <c:pt idx="137">
                  <c:v>9.8872144047540171</c:v>
                </c:pt>
                <c:pt idx="138">
                  <c:v>9.856635391131066</c:v>
                </c:pt>
                <c:pt idx="139">
                  <c:v>9.8158633729671312</c:v>
                </c:pt>
                <c:pt idx="140">
                  <c:v>9.7139333275572959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'DCPT2_CPT-T-13-10(B)'!$AF$33:$AH$33</c:f>
              <c:strCache>
                <c:ptCount val="1"/>
                <c:pt idx="0">
                  <c:v>Hydrostatic Pore Pressure (m) = 7.5</c:v>
                </c:pt>
              </c:strCache>
            </c:strRef>
          </c:tx>
          <c:marker>
            <c:symbol val="none"/>
          </c:marker>
          <c:xVal>
            <c:numRef>
              <c:f>'DCPT2_CPT-T-13-10(B)'!$G$8:$G$148</c:f>
              <c:numCache>
                <c:formatCode>General</c:formatCode>
                <c:ptCount val="141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4</c:v>
                </c:pt>
                <c:pt idx="4">
                  <c:v>4.8</c:v>
                </c:pt>
                <c:pt idx="5">
                  <c:v>5.6</c:v>
                </c:pt>
                <c:pt idx="6">
                  <c:v>6.2</c:v>
                </c:pt>
                <c:pt idx="7">
                  <c:v>7</c:v>
                </c:pt>
                <c:pt idx="8">
                  <c:v>7.8</c:v>
                </c:pt>
                <c:pt idx="9">
                  <c:v>8.4</c:v>
                </c:pt>
                <c:pt idx="10">
                  <c:v>9.6</c:v>
                </c:pt>
                <c:pt idx="11">
                  <c:v>10.4</c:v>
                </c:pt>
                <c:pt idx="12">
                  <c:v>11</c:v>
                </c:pt>
                <c:pt idx="13">
                  <c:v>11.8</c:v>
                </c:pt>
                <c:pt idx="14">
                  <c:v>12.6</c:v>
                </c:pt>
                <c:pt idx="15">
                  <c:v>13.2</c:v>
                </c:pt>
                <c:pt idx="16">
                  <c:v>14</c:v>
                </c:pt>
                <c:pt idx="17">
                  <c:v>14.8</c:v>
                </c:pt>
                <c:pt idx="18">
                  <c:v>15.4</c:v>
                </c:pt>
                <c:pt idx="19">
                  <c:v>16.2</c:v>
                </c:pt>
                <c:pt idx="20">
                  <c:v>17</c:v>
                </c:pt>
                <c:pt idx="21">
                  <c:v>17.600000000000001</c:v>
                </c:pt>
                <c:pt idx="22">
                  <c:v>18.8</c:v>
                </c:pt>
                <c:pt idx="23">
                  <c:v>19.600000000000001</c:v>
                </c:pt>
                <c:pt idx="24">
                  <c:v>20.2</c:v>
                </c:pt>
                <c:pt idx="25">
                  <c:v>21</c:v>
                </c:pt>
                <c:pt idx="26">
                  <c:v>21.8</c:v>
                </c:pt>
                <c:pt idx="27">
                  <c:v>22.4</c:v>
                </c:pt>
                <c:pt idx="28">
                  <c:v>23.2</c:v>
                </c:pt>
                <c:pt idx="29">
                  <c:v>24</c:v>
                </c:pt>
                <c:pt idx="30">
                  <c:v>24.8</c:v>
                </c:pt>
                <c:pt idx="31">
                  <c:v>25.4</c:v>
                </c:pt>
                <c:pt idx="32">
                  <c:v>26.2</c:v>
                </c:pt>
                <c:pt idx="33">
                  <c:v>27</c:v>
                </c:pt>
                <c:pt idx="34">
                  <c:v>28</c:v>
                </c:pt>
                <c:pt idx="35">
                  <c:v>28.8</c:v>
                </c:pt>
                <c:pt idx="36">
                  <c:v>29.6</c:v>
                </c:pt>
                <c:pt idx="37">
                  <c:v>30.2</c:v>
                </c:pt>
                <c:pt idx="38">
                  <c:v>31</c:v>
                </c:pt>
                <c:pt idx="39">
                  <c:v>31.8</c:v>
                </c:pt>
                <c:pt idx="40">
                  <c:v>32.4</c:v>
                </c:pt>
                <c:pt idx="41">
                  <c:v>33.200000000000003</c:v>
                </c:pt>
                <c:pt idx="42">
                  <c:v>34</c:v>
                </c:pt>
                <c:pt idx="43">
                  <c:v>34.6</c:v>
                </c:pt>
                <c:pt idx="44">
                  <c:v>35.4</c:v>
                </c:pt>
                <c:pt idx="45">
                  <c:v>36.200000000000003</c:v>
                </c:pt>
                <c:pt idx="46">
                  <c:v>37.200000000000003</c:v>
                </c:pt>
                <c:pt idx="47">
                  <c:v>38</c:v>
                </c:pt>
                <c:pt idx="48">
                  <c:v>38.799999999999997</c:v>
                </c:pt>
                <c:pt idx="49">
                  <c:v>39.4</c:v>
                </c:pt>
                <c:pt idx="50">
                  <c:v>40.200000000000003</c:v>
                </c:pt>
                <c:pt idx="51">
                  <c:v>41</c:v>
                </c:pt>
                <c:pt idx="52">
                  <c:v>41.6</c:v>
                </c:pt>
                <c:pt idx="53">
                  <c:v>42.4</c:v>
                </c:pt>
                <c:pt idx="54">
                  <c:v>43.2</c:v>
                </c:pt>
                <c:pt idx="55">
                  <c:v>44</c:v>
                </c:pt>
                <c:pt idx="56">
                  <c:v>44.6</c:v>
                </c:pt>
                <c:pt idx="57">
                  <c:v>45.4</c:v>
                </c:pt>
                <c:pt idx="58">
                  <c:v>46.4</c:v>
                </c:pt>
                <c:pt idx="59">
                  <c:v>47.2</c:v>
                </c:pt>
                <c:pt idx="60">
                  <c:v>48</c:v>
                </c:pt>
                <c:pt idx="61">
                  <c:v>48.8</c:v>
                </c:pt>
                <c:pt idx="62">
                  <c:v>49.4</c:v>
                </c:pt>
                <c:pt idx="63">
                  <c:v>50.2</c:v>
                </c:pt>
                <c:pt idx="64">
                  <c:v>51</c:v>
                </c:pt>
                <c:pt idx="65">
                  <c:v>51.6</c:v>
                </c:pt>
                <c:pt idx="66">
                  <c:v>52.4</c:v>
                </c:pt>
                <c:pt idx="67">
                  <c:v>53.2</c:v>
                </c:pt>
                <c:pt idx="68">
                  <c:v>53.8</c:v>
                </c:pt>
                <c:pt idx="69">
                  <c:v>54.6</c:v>
                </c:pt>
                <c:pt idx="70">
                  <c:v>55.8</c:v>
                </c:pt>
                <c:pt idx="71">
                  <c:v>56.4</c:v>
                </c:pt>
                <c:pt idx="72">
                  <c:v>57.2</c:v>
                </c:pt>
                <c:pt idx="73">
                  <c:v>58</c:v>
                </c:pt>
                <c:pt idx="74">
                  <c:v>58.6</c:v>
                </c:pt>
                <c:pt idx="75">
                  <c:v>59.4</c:v>
                </c:pt>
                <c:pt idx="76">
                  <c:v>60.2</c:v>
                </c:pt>
                <c:pt idx="77">
                  <c:v>60.8</c:v>
                </c:pt>
                <c:pt idx="78">
                  <c:v>61.6</c:v>
                </c:pt>
                <c:pt idx="79">
                  <c:v>62.4</c:v>
                </c:pt>
                <c:pt idx="80">
                  <c:v>63.2</c:v>
                </c:pt>
                <c:pt idx="81">
                  <c:v>63.8</c:v>
                </c:pt>
                <c:pt idx="82">
                  <c:v>65</c:v>
                </c:pt>
                <c:pt idx="83">
                  <c:v>65.599999999999994</c:v>
                </c:pt>
                <c:pt idx="84">
                  <c:v>66.400000000000006</c:v>
                </c:pt>
                <c:pt idx="85">
                  <c:v>67.2</c:v>
                </c:pt>
                <c:pt idx="86">
                  <c:v>68</c:v>
                </c:pt>
                <c:pt idx="87">
                  <c:v>68.599999999999994</c:v>
                </c:pt>
                <c:pt idx="88">
                  <c:v>69.400000000000006</c:v>
                </c:pt>
                <c:pt idx="89">
                  <c:v>70.2</c:v>
                </c:pt>
                <c:pt idx="90">
                  <c:v>70.8</c:v>
                </c:pt>
                <c:pt idx="91">
                  <c:v>71.599999999999994</c:v>
                </c:pt>
                <c:pt idx="92">
                  <c:v>72.400000000000006</c:v>
                </c:pt>
                <c:pt idx="93">
                  <c:v>73</c:v>
                </c:pt>
                <c:pt idx="94">
                  <c:v>74.2</c:v>
                </c:pt>
                <c:pt idx="95">
                  <c:v>75</c:v>
                </c:pt>
                <c:pt idx="96">
                  <c:v>75.599999999999994</c:v>
                </c:pt>
                <c:pt idx="97">
                  <c:v>76.400000000000006</c:v>
                </c:pt>
                <c:pt idx="98">
                  <c:v>77.2</c:v>
                </c:pt>
                <c:pt idx="99">
                  <c:v>77.8</c:v>
                </c:pt>
                <c:pt idx="100">
                  <c:v>78.599999999999994</c:v>
                </c:pt>
                <c:pt idx="101">
                  <c:v>79.400000000000006</c:v>
                </c:pt>
                <c:pt idx="102">
                  <c:v>80</c:v>
                </c:pt>
                <c:pt idx="103">
                  <c:v>80.8</c:v>
                </c:pt>
                <c:pt idx="104">
                  <c:v>81.599999999999994</c:v>
                </c:pt>
                <c:pt idx="105">
                  <c:v>82.4</c:v>
                </c:pt>
                <c:pt idx="106">
                  <c:v>83.4</c:v>
                </c:pt>
                <c:pt idx="107">
                  <c:v>84.2</c:v>
                </c:pt>
                <c:pt idx="108">
                  <c:v>84.8</c:v>
                </c:pt>
                <c:pt idx="109">
                  <c:v>85.6</c:v>
                </c:pt>
                <c:pt idx="110">
                  <c:v>86.4</c:v>
                </c:pt>
                <c:pt idx="111">
                  <c:v>87.2</c:v>
                </c:pt>
                <c:pt idx="112">
                  <c:v>87.8</c:v>
                </c:pt>
                <c:pt idx="113">
                  <c:v>88.6</c:v>
                </c:pt>
                <c:pt idx="114">
                  <c:v>89.4</c:v>
                </c:pt>
                <c:pt idx="115">
                  <c:v>90</c:v>
                </c:pt>
                <c:pt idx="116">
                  <c:v>90.8</c:v>
                </c:pt>
                <c:pt idx="117">
                  <c:v>91.6</c:v>
                </c:pt>
                <c:pt idx="118">
                  <c:v>92.6</c:v>
                </c:pt>
                <c:pt idx="119">
                  <c:v>93.4</c:v>
                </c:pt>
                <c:pt idx="120">
                  <c:v>94.2</c:v>
                </c:pt>
                <c:pt idx="121">
                  <c:v>94.8</c:v>
                </c:pt>
                <c:pt idx="122">
                  <c:v>95.6</c:v>
                </c:pt>
                <c:pt idx="123">
                  <c:v>96.4</c:v>
                </c:pt>
                <c:pt idx="124">
                  <c:v>97</c:v>
                </c:pt>
                <c:pt idx="125">
                  <c:v>97.8</c:v>
                </c:pt>
                <c:pt idx="126">
                  <c:v>98.6</c:v>
                </c:pt>
                <c:pt idx="127">
                  <c:v>99.2</c:v>
                </c:pt>
                <c:pt idx="128">
                  <c:v>100.8</c:v>
                </c:pt>
                <c:pt idx="129">
                  <c:v>101.8</c:v>
                </c:pt>
                <c:pt idx="130">
                  <c:v>103.4</c:v>
                </c:pt>
                <c:pt idx="131">
                  <c:v>104.8</c:v>
                </c:pt>
                <c:pt idx="132">
                  <c:v>106.4</c:v>
                </c:pt>
                <c:pt idx="133">
                  <c:v>107.8</c:v>
                </c:pt>
                <c:pt idx="134">
                  <c:v>109.2</c:v>
                </c:pt>
                <c:pt idx="135">
                  <c:v>111.2</c:v>
                </c:pt>
                <c:pt idx="136">
                  <c:v>112.6</c:v>
                </c:pt>
                <c:pt idx="137">
                  <c:v>114</c:v>
                </c:pt>
                <c:pt idx="138">
                  <c:v>115.6</c:v>
                </c:pt>
                <c:pt idx="139">
                  <c:v>117</c:v>
                </c:pt>
                <c:pt idx="140">
                  <c:v>118.4</c:v>
                </c:pt>
              </c:numCache>
            </c:numRef>
          </c:xVal>
          <c:yVal>
            <c:numRef>
              <c:f>'DCPT2_CPT-T-13-10(B)'!$N$8:$N$148</c:f>
              <c:numCache>
                <c:formatCode>General</c:formatCode>
                <c:ptCount val="141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  <c:pt idx="10">
                  <c:v>7.5</c:v>
                </c:pt>
                <c:pt idx="11">
                  <c:v>7.5</c:v>
                </c:pt>
                <c:pt idx="12">
                  <c:v>7.5</c:v>
                </c:pt>
                <c:pt idx="13">
                  <c:v>7.5</c:v>
                </c:pt>
                <c:pt idx="14">
                  <c:v>7.5</c:v>
                </c:pt>
                <c:pt idx="15">
                  <c:v>7.5</c:v>
                </c:pt>
                <c:pt idx="16">
                  <c:v>7.5</c:v>
                </c:pt>
                <c:pt idx="17">
                  <c:v>7.5</c:v>
                </c:pt>
                <c:pt idx="18">
                  <c:v>7.5</c:v>
                </c:pt>
                <c:pt idx="19">
                  <c:v>7.5</c:v>
                </c:pt>
                <c:pt idx="20">
                  <c:v>7.5</c:v>
                </c:pt>
                <c:pt idx="21">
                  <c:v>7.5</c:v>
                </c:pt>
                <c:pt idx="22">
                  <c:v>7.5</c:v>
                </c:pt>
                <c:pt idx="23">
                  <c:v>7.5</c:v>
                </c:pt>
                <c:pt idx="24">
                  <c:v>7.5</c:v>
                </c:pt>
                <c:pt idx="25">
                  <c:v>7.5</c:v>
                </c:pt>
                <c:pt idx="26">
                  <c:v>7.5</c:v>
                </c:pt>
                <c:pt idx="27">
                  <c:v>7.5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7.5</c:v>
                </c:pt>
                <c:pt idx="35">
                  <c:v>7.5</c:v>
                </c:pt>
                <c:pt idx="36">
                  <c:v>7.5</c:v>
                </c:pt>
                <c:pt idx="37">
                  <c:v>7.5</c:v>
                </c:pt>
                <c:pt idx="38">
                  <c:v>7.5</c:v>
                </c:pt>
                <c:pt idx="39">
                  <c:v>7.5</c:v>
                </c:pt>
                <c:pt idx="40">
                  <c:v>7.5</c:v>
                </c:pt>
                <c:pt idx="41">
                  <c:v>7.5</c:v>
                </c:pt>
                <c:pt idx="42">
                  <c:v>7.5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7.5</c:v>
                </c:pt>
                <c:pt idx="47">
                  <c:v>7.5</c:v>
                </c:pt>
                <c:pt idx="48">
                  <c:v>7.5</c:v>
                </c:pt>
                <c:pt idx="49">
                  <c:v>7.5</c:v>
                </c:pt>
                <c:pt idx="50">
                  <c:v>7.5</c:v>
                </c:pt>
                <c:pt idx="51">
                  <c:v>7.5</c:v>
                </c:pt>
                <c:pt idx="52">
                  <c:v>7.5</c:v>
                </c:pt>
                <c:pt idx="53">
                  <c:v>7.5</c:v>
                </c:pt>
                <c:pt idx="54">
                  <c:v>7.5</c:v>
                </c:pt>
                <c:pt idx="55">
                  <c:v>7.5</c:v>
                </c:pt>
                <c:pt idx="56">
                  <c:v>7.5</c:v>
                </c:pt>
                <c:pt idx="57">
                  <c:v>7.5</c:v>
                </c:pt>
                <c:pt idx="58">
                  <c:v>7.5</c:v>
                </c:pt>
                <c:pt idx="59">
                  <c:v>7.5</c:v>
                </c:pt>
                <c:pt idx="60">
                  <c:v>7.5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</c:numCache>
            </c:numRef>
          </c:yVal>
          <c:smooth val="1"/>
        </c:ser>
        <c:axId val="84273024"/>
        <c:axId val="89669632"/>
      </c:scatterChart>
      <c:valAx>
        <c:axId val="84273024"/>
        <c:scaling>
          <c:orientation val="minMax"/>
          <c:max val="12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592031549534715"/>
              <c:y val="0.76334700502270081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89669632"/>
        <c:crosses val="autoZero"/>
        <c:crossBetween val="midCat"/>
      </c:valAx>
      <c:valAx>
        <c:axId val="89669632"/>
        <c:scaling>
          <c:orientation val="minMax"/>
          <c:max val="3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7.7567224307622104E-3"/>
              <c:y val="0.28395148378040647"/>
            </c:manualLayout>
          </c:layout>
        </c:title>
        <c:numFmt formatCode="0.0" sourceLinked="0"/>
        <c:tickLblPos val="nextTo"/>
        <c:crossAx val="84273024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5.2474147359122827E-2"/>
          <c:y val="0.87599002770893264"/>
          <c:w val="0.79116008097054347"/>
          <c:h val="8.6654237858150712E-2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365507436570417"/>
          <c:y val="0.20669539516729657"/>
          <c:w val="0.74022681539808155"/>
          <c:h val="0.60590573742752918"/>
        </c:manualLayout>
      </c:layout>
      <c:scatterChart>
        <c:scatterStyle val="smoothMarker"/>
        <c:ser>
          <c:idx val="0"/>
          <c:order val="0"/>
          <c:tx>
            <c:strRef>
              <c:f>'DCPT12_CPT-T-13-12'!$A$6:$C$6</c:f>
              <c:strCache>
                <c:ptCount val="1"/>
                <c:pt idx="0">
                  <c:v>Depth 3.8 m</c:v>
                </c:pt>
              </c:strCache>
            </c:strRef>
          </c:tx>
          <c:marker>
            <c:symbol val="none"/>
          </c:marker>
          <c:xVal>
            <c:numRef>
              <c:f>'DCPT12_CPT-T-13-12'!$A$9:$A$288</c:f>
              <c:numCache>
                <c:formatCode>General</c:formatCode>
                <c:ptCount val="280"/>
                <c:pt idx="0">
                  <c:v>1.6</c:v>
                </c:pt>
                <c:pt idx="1">
                  <c:v>2.2000000000000002</c:v>
                </c:pt>
                <c:pt idx="2">
                  <c:v>3</c:v>
                </c:pt>
                <c:pt idx="3">
                  <c:v>3.6</c:v>
                </c:pt>
                <c:pt idx="4">
                  <c:v>4.2</c:v>
                </c:pt>
                <c:pt idx="5">
                  <c:v>5</c:v>
                </c:pt>
                <c:pt idx="6">
                  <c:v>5.6</c:v>
                </c:pt>
                <c:pt idx="7">
                  <c:v>6.2</c:v>
                </c:pt>
                <c:pt idx="8">
                  <c:v>7</c:v>
                </c:pt>
                <c:pt idx="9">
                  <c:v>7.6</c:v>
                </c:pt>
                <c:pt idx="10">
                  <c:v>8.1999999999999993</c:v>
                </c:pt>
                <c:pt idx="11">
                  <c:v>9</c:v>
                </c:pt>
                <c:pt idx="12">
                  <c:v>9.4</c:v>
                </c:pt>
                <c:pt idx="13">
                  <c:v>10</c:v>
                </c:pt>
                <c:pt idx="14">
                  <c:v>10.6</c:v>
                </c:pt>
                <c:pt idx="15">
                  <c:v>11.6</c:v>
                </c:pt>
                <c:pt idx="16">
                  <c:v>12</c:v>
                </c:pt>
                <c:pt idx="17">
                  <c:v>12.6</c:v>
                </c:pt>
                <c:pt idx="18">
                  <c:v>13.4</c:v>
                </c:pt>
                <c:pt idx="19">
                  <c:v>13.8</c:v>
                </c:pt>
                <c:pt idx="20">
                  <c:v>14.4</c:v>
                </c:pt>
                <c:pt idx="21">
                  <c:v>15.2</c:v>
                </c:pt>
                <c:pt idx="22">
                  <c:v>15.6</c:v>
                </c:pt>
                <c:pt idx="23">
                  <c:v>16.399999999999999</c:v>
                </c:pt>
                <c:pt idx="24">
                  <c:v>17.399999999999999</c:v>
                </c:pt>
                <c:pt idx="25">
                  <c:v>17.8</c:v>
                </c:pt>
                <c:pt idx="26">
                  <c:v>18.399999999999999</c:v>
                </c:pt>
                <c:pt idx="27">
                  <c:v>18.8</c:v>
                </c:pt>
                <c:pt idx="28">
                  <c:v>19.8</c:v>
                </c:pt>
                <c:pt idx="29">
                  <c:v>20.399999999999999</c:v>
                </c:pt>
                <c:pt idx="30">
                  <c:v>21.2</c:v>
                </c:pt>
                <c:pt idx="31">
                  <c:v>22</c:v>
                </c:pt>
                <c:pt idx="32">
                  <c:v>22.4</c:v>
                </c:pt>
                <c:pt idx="33">
                  <c:v>23.2</c:v>
                </c:pt>
                <c:pt idx="34">
                  <c:v>23.8</c:v>
                </c:pt>
                <c:pt idx="35">
                  <c:v>24.2</c:v>
                </c:pt>
                <c:pt idx="36">
                  <c:v>25</c:v>
                </c:pt>
                <c:pt idx="37">
                  <c:v>25.6</c:v>
                </c:pt>
                <c:pt idx="38">
                  <c:v>26.2</c:v>
                </c:pt>
                <c:pt idx="39">
                  <c:v>27</c:v>
                </c:pt>
                <c:pt idx="40">
                  <c:v>27.4</c:v>
                </c:pt>
                <c:pt idx="41">
                  <c:v>28.4</c:v>
                </c:pt>
                <c:pt idx="42">
                  <c:v>28.8</c:v>
                </c:pt>
                <c:pt idx="43">
                  <c:v>29.4</c:v>
                </c:pt>
                <c:pt idx="44">
                  <c:v>30</c:v>
                </c:pt>
                <c:pt idx="45">
                  <c:v>30.2</c:v>
                </c:pt>
                <c:pt idx="46">
                  <c:v>31.2</c:v>
                </c:pt>
                <c:pt idx="47">
                  <c:v>32</c:v>
                </c:pt>
                <c:pt idx="48">
                  <c:v>32.200000000000003</c:v>
                </c:pt>
                <c:pt idx="49">
                  <c:v>33</c:v>
                </c:pt>
                <c:pt idx="50">
                  <c:v>33.6</c:v>
                </c:pt>
                <c:pt idx="51">
                  <c:v>34.200000000000003</c:v>
                </c:pt>
                <c:pt idx="52">
                  <c:v>35</c:v>
                </c:pt>
                <c:pt idx="53">
                  <c:v>35.4</c:v>
                </c:pt>
                <c:pt idx="54">
                  <c:v>36.200000000000003</c:v>
                </c:pt>
                <c:pt idx="55">
                  <c:v>36.6</c:v>
                </c:pt>
                <c:pt idx="56">
                  <c:v>37</c:v>
                </c:pt>
                <c:pt idx="57">
                  <c:v>38</c:v>
                </c:pt>
                <c:pt idx="58">
                  <c:v>38.200000000000003</c:v>
                </c:pt>
                <c:pt idx="59">
                  <c:v>39.200000000000003</c:v>
                </c:pt>
                <c:pt idx="60">
                  <c:v>39.6</c:v>
                </c:pt>
                <c:pt idx="61">
                  <c:v>40.4</c:v>
                </c:pt>
                <c:pt idx="62">
                  <c:v>41.2</c:v>
                </c:pt>
                <c:pt idx="63">
                  <c:v>41.6</c:v>
                </c:pt>
                <c:pt idx="64">
                  <c:v>42.4</c:v>
                </c:pt>
                <c:pt idx="65">
                  <c:v>43.2</c:v>
                </c:pt>
                <c:pt idx="66">
                  <c:v>43.6</c:v>
                </c:pt>
                <c:pt idx="67">
                  <c:v>44.2</c:v>
                </c:pt>
                <c:pt idx="68">
                  <c:v>44.6</c:v>
                </c:pt>
                <c:pt idx="69">
                  <c:v>45</c:v>
                </c:pt>
                <c:pt idx="70">
                  <c:v>46.2</c:v>
                </c:pt>
                <c:pt idx="71">
                  <c:v>46.6</c:v>
                </c:pt>
                <c:pt idx="72">
                  <c:v>47.2</c:v>
                </c:pt>
                <c:pt idx="73">
                  <c:v>47.6</c:v>
                </c:pt>
                <c:pt idx="74">
                  <c:v>48.4</c:v>
                </c:pt>
                <c:pt idx="75">
                  <c:v>49</c:v>
                </c:pt>
                <c:pt idx="76">
                  <c:v>49.4</c:v>
                </c:pt>
                <c:pt idx="77">
                  <c:v>50.2</c:v>
                </c:pt>
                <c:pt idx="78">
                  <c:v>50.8</c:v>
                </c:pt>
                <c:pt idx="79">
                  <c:v>51</c:v>
                </c:pt>
                <c:pt idx="80">
                  <c:v>51.8</c:v>
                </c:pt>
                <c:pt idx="81">
                  <c:v>52.4</c:v>
                </c:pt>
                <c:pt idx="82">
                  <c:v>53</c:v>
                </c:pt>
                <c:pt idx="83">
                  <c:v>53.8</c:v>
                </c:pt>
                <c:pt idx="84">
                  <c:v>54.2</c:v>
                </c:pt>
                <c:pt idx="85">
                  <c:v>55.2</c:v>
                </c:pt>
                <c:pt idx="86">
                  <c:v>55.8</c:v>
                </c:pt>
                <c:pt idx="87">
                  <c:v>56.6</c:v>
                </c:pt>
                <c:pt idx="88">
                  <c:v>57.4</c:v>
                </c:pt>
                <c:pt idx="89">
                  <c:v>57.8</c:v>
                </c:pt>
                <c:pt idx="90">
                  <c:v>58.6</c:v>
                </c:pt>
                <c:pt idx="91">
                  <c:v>59</c:v>
                </c:pt>
                <c:pt idx="92">
                  <c:v>59.6</c:v>
                </c:pt>
                <c:pt idx="93">
                  <c:v>60.4</c:v>
                </c:pt>
                <c:pt idx="94">
                  <c:v>61</c:v>
                </c:pt>
                <c:pt idx="95">
                  <c:v>61.6</c:v>
                </c:pt>
                <c:pt idx="96">
                  <c:v>62.6</c:v>
                </c:pt>
                <c:pt idx="97">
                  <c:v>63.2</c:v>
                </c:pt>
                <c:pt idx="98">
                  <c:v>63.8</c:v>
                </c:pt>
                <c:pt idx="99">
                  <c:v>64.400000000000006</c:v>
                </c:pt>
                <c:pt idx="100">
                  <c:v>65.2</c:v>
                </c:pt>
                <c:pt idx="101">
                  <c:v>65.599999999999994</c:v>
                </c:pt>
                <c:pt idx="102">
                  <c:v>66</c:v>
                </c:pt>
                <c:pt idx="103">
                  <c:v>66.8</c:v>
                </c:pt>
                <c:pt idx="104">
                  <c:v>67.2</c:v>
                </c:pt>
                <c:pt idx="105">
                  <c:v>68</c:v>
                </c:pt>
                <c:pt idx="106">
                  <c:v>68.8</c:v>
                </c:pt>
                <c:pt idx="107">
                  <c:v>69</c:v>
                </c:pt>
                <c:pt idx="108">
                  <c:v>69.8</c:v>
                </c:pt>
                <c:pt idx="109">
                  <c:v>70.400000000000006</c:v>
                </c:pt>
                <c:pt idx="110">
                  <c:v>70.8</c:v>
                </c:pt>
                <c:pt idx="111">
                  <c:v>71.8</c:v>
                </c:pt>
                <c:pt idx="112">
                  <c:v>72.400000000000006</c:v>
                </c:pt>
                <c:pt idx="113">
                  <c:v>73</c:v>
                </c:pt>
                <c:pt idx="114">
                  <c:v>73.400000000000006</c:v>
                </c:pt>
                <c:pt idx="115">
                  <c:v>74.2</c:v>
                </c:pt>
                <c:pt idx="116">
                  <c:v>74.8</c:v>
                </c:pt>
                <c:pt idx="117">
                  <c:v>75.2</c:v>
                </c:pt>
                <c:pt idx="118">
                  <c:v>76</c:v>
                </c:pt>
                <c:pt idx="119">
                  <c:v>76.8</c:v>
                </c:pt>
                <c:pt idx="120">
                  <c:v>77.2</c:v>
                </c:pt>
                <c:pt idx="121">
                  <c:v>78</c:v>
                </c:pt>
                <c:pt idx="122">
                  <c:v>78.599999999999994</c:v>
                </c:pt>
                <c:pt idx="123">
                  <c:v>79.2</c:v>
                </c:pt>
                <c:pt idx="124">
                  <c:v>80.2</c:v>
                </c:pt>
                <c:pt idx="125">
                  <c:v>80.8</c:v>
                </c:pt>
                <c:pt idx="126">
                  <c:v>81.400000000000006</c:v>
                </c:pt>
                <c:pt idx="127">
                  <c:v>81.8</c:v>
                </c:pt>
                <c:pt idx="128">
                  <c:v>82.6</c:v>
                </c:pt>
                <c:pt idx="129">
                  <c:v>83</c:v>
                </c:pt>
                <c:pt idx="130">
                  <c:v>83.4</c:v>
                </c:pt>
                <c:pt idx="131">
                  <c:v>84.2</c:v>
                </c:pt>
                <c:pt idx="132">
                  <c:v>84.6</c:v>
                </c:pt>
                <c:pt idx="133">
                  <c:v>85.2</c:v>
                </c:pt>
                <c:pt idx="134">
                  <c:v>86</c:v>
                </c:pt>
                <c:pt idx="135">
                  <c:v>86.4</c:v>
                </c:pt>
                <c:pt idx="136">
                  <c:v>87.6</c:v>
                </c:pt>
                <c:pt idx="137">
                  <c:v>88</c:v>
                </c:pt>
                <c:pt idx="138">
                  <c:v>88.6</c:v>
                </c:pt>
                <c:pt idx="139">
                  <c:v>89.4</c:v>
                </c:pt>
                <c:pt idx="140">
                  <c:v>89.6</c:v>
                </c:pt>
                <c:pt idx="141">
                  <c:v>90.4</c:v>
                </c:pt>
                <c:pt idx="142">
                  <c:v>91.4</c:v>
                </c:pt>
                <c:pt idx="143">
                  <c:v>91.8</c:v>
                </c:pt>
                <c:pt idx="144">
                  <c:v>92.4</c:v>
                </c:pt>
                <c:pt idx="145">
                  <c:v>92.8</c:v>
                </c:pt>
                <c:pt idx="146">
                  <c:v>93.6</c:v>
                </c:pt>
                <c:pt idx="147">
                  <c:v>94.4</c:v>
                </c:pt>
                <c:pt idx="148">
                  <c:v>94.6</c:v>
                </c:pt>
                <c:pt idx="149">
                  <c:v>95.8</c:v>
                </c:pt>
                <c:pt idx="150">
                  <c:v>96.2</c:v>
                </c:pt>
                <c:pt idx="151">
                  <c:v>97</c:v>
                </c:pt>
                <c:pt idx="152">
                  <c:v>97.6</c:v>
                </c:pt>
                <c:pt idx="153">
                  <c:v>98.2</c:v>
                </c:pt>
                <c:pt idx="154">
                  <c:v>98.8</c:v>
                </c:pt>
                <c:pt idx="155">
                  <c:v>99.4</c:v>
                </c:pt>
                <c:pt idx="156">
                  <c:v>100.6</c:v>
                </c:pt>
                <c:pt idx="157">
                  <c:v>101.8</c:v>
                </c:pt>
                <c:pt idx="158">
                  <c:v>102.8</c:v>
                </c:pt>
                <c:pt idx="159">
                  <c:v>104</c:v>
                </c:pt>
                <c:pt idx="160">
                  <c:v>105.2</c:v>
                </c:pt>
                <c:pt idx="161">
                  <c:v>106.4</c:v>
                </c:pt>
                <c:pt idx="162">
                  <c:v>107.4</c:v>
                </c:pt>
                <c:pt idx="163">
                  <c:v>109</c:v>
                </c:pt>
                <c:pt idx="164">
                  <c:v>110</c:v>
                </c:pt>
                <c:pt idx="165">
                  <c:v>111.2</c:v>
                </c:pt>
                <c:pt idx="166">
                  <c:v>112.2</c:v>
                </c:pt>
                <c:pt idx="167">
                  <c:v>113.2</c:v>
                </c:pt>
                <c:pt idx="168">
                  <c:v>114.6</c:v>
                </c:pt>
                <c:pt idx="169">
                  <c:v>116</c:v>
                </c:pt>
                <c:pt idx="170">
                  <c:v>117</c:v>
                </c:pt>
                <c:pt idx="171">
                  <c:v>118.2</c:v>
                </c:pt>
                <c:pt idx="172">
                  <c:v>119.4</c:v>
                </c:pt>
                <c:pt idx="173">
                  <c:v>120.6</c:v>
                </c:pt>
                <c:pt idx="174">
                  <c:v>121.8</c:v>
                </c:pt>
                <c:pt idx="175">
                  <c:v>122.8</c:v>
                </c:pt>
                <c:pt idx="176">
                  <c:v>124</c:v>
                </c:pt>
                <c:pt idx="177">
                  <c:v>125</c:v>
                </c:pt>
                <c:pt idx="178">
                  <c:v>126</c:v>
                </c:pt>
                <c:pt idx="179">
                  <c:v>127.6</c:v>
                </c:pt>
                <c:pt idx="180">
                  <c:v>128.80000000000001</c:v>
                </c:pt>
                <c:pt idx="181">
                  <c:v>130.19999999999999</c:v>
                </c:pt>
                <c:pt idx="182">
                  <c:v>131.6</c:v>
                </c:pt>
                <c:pt idx="183">
                  <c:v>132.80000000000001</c:v>
                </c:pt>
                <c:pt idx="184">
                  <c:v>134.6</c:v>
                </c:pt>
                <c:pt idx="185">
                  <c:v>135.80000000000001</c:v>
                </c:pt>
                <c:pt idx="186">
                  <c:v>137.19999999999999</c:v>
                </c:pt>
                <c:pt idx="187">
                  <c:v>138.6</c:v>
                </c:pt>
                <c:pt idx="188">
                  <c:v>140</c:v>
                </c:pt>
                <c:pt idx="189">
                  <c:v>141.19999999999999</c:v>
                </c:pt>
                <c:pt idx="190">
                  <c:v>143</c:v>
                </c:pt>
                <c:pt idx="191">
                  <c:v>144.6</c:v>
                </c:pt>
                <c:pt idx="192">
                  <c:v>146.4</c:v>
                </c:pt>
                <c:pt idx="193">
                  <c:v>147.6</c:v>
                </c:pt>
                <c:pt idx="194">
                  <c:v>148.80000000000001</c:v>
                </c:pt>
                <c:pt idx="195">
                  <c:v>150</c:v>
                </c:pt>
                <c:pt idx="196">
                  <c:v>151.19999999999999</c:v>
                </c:pt>
                <c:pt idx="197">
                  <c:v>152.6</c:v>
                </c:pt>
                <c:pt idx="198">
                  <c:v>154.19999999999999</c:v>
                </c:pt>
                <c:pt idx="199">
                  <c:v>155.6</c:v>
                </c:pt>
                <c:pt idx="200">
                  <c:v>157</c:v>
                </c:pt>
                <c:pt idx="201">
                  <c:v>158.80000000000001</c:v>
                </c:pt>
                <c:pt idx="202">
                  <c:v>160.80000000000001</c:v>
                </c:pt>
                <c:pt idx="203">
                  <c:v>162.19999999999999</c:v>
                </c:pt>
                <c:pt idx="204">
                  <c:v>163.6</c:v>
                </c:pt>
                <c:pt idx="205">
                  <c:v>165.4</c:v>
                </c:pt>
                <c:pt idx="206">
                  <c:v>166.6</c:v>
                </c:pt>
                <c:pt idx="207">
                  <c:v>168.4</c:v>
                </c:pt>
                <c:pt idx="208">
                  <c:v>170.2</c:v>
                </c:pt>
                <c:pt idx="209">
                  <c:v>171.4</c:v>
                </c:pt>
                <c:pt idx="210">
                  <c:v>172.8</c:v>
                </c:pt>
                <c:pt idx="211">
                  <c:v>174.6</c:v>
                </c:pt>
                <c:pt idx="212">
                  <c:v>175.8</c:v>
                </c:pt>
                <c:pt idx="213">
                  <c:v>177</c:v>
                </c:pt>
                <c:pt idx="214">
                  <c:v>178.4</c:v>
                </c:pt>
                <c:pt idx="215">
                  <c:v>179.6</c:v>
                </c:pt>
                <c:pt idx="216">
                  <c:v>181</c:v>
                </c:pt>
                <c:pt idx="217">
                  <c:v>183</c:v>
                </c:pt>
                <c:pt idx="218">
                  <c:v>184.8</c:v>
                </c:pt>
                <c:pt idx="219">
                  <c:v>186</c:v>
                </c:pt>
                <c:pt idx="220">
                  <c:v>187.8</c:v>
                </c:pt>
                <c:pt idx="221">
                  <c:v>189.2</c:v>
                </c:pt>
                <c:pt idx="222">
                  <c:v>190.4</c:v>
                </c:pt>
                <c:pt idx="223">
                  <c:v>192.2</c:v>
                </c:pt>
                <c:pt idx="224">
                  <c:v>194</c:v>
                </c:pt>
                <c:pt idx="225">
                  <c:v>195.2</c:v>
                </c:pt>
                <c:pt idx="226">
                  <c:v>196.6</c:v>
                </c:pt>
                <c:pt idx="227">
                  <c:v>198.2</c:v>
                </c:pt>
                <c:pt idx="228">
                  <c:v>199.6</c:v>
                </c:pt>
                <c:pt idx="229">
                  <c:v>202</c:v>
                </c:pt>
                <c:pt idx="230">
                  <c:v>204.6</c:v>
                </c:pt>
                <c:pt idx="231">
                  <c:v>207</c:v>
                </c:pt>
                <c:pt idx="232">
                  <c:v>209.6</c:v>
                </c:pt>
                <c:pt idx="233">
                  <c:v>212</c:v>
                </c:pt>
                <c:pt idx="234">
                  <c:v>214.4</c:v>
                </c:pt>
                <c:pt idx="235">
                  <c:v>216.8</c:v>
                </c:pt>
                <c:pt idx="236">
                  <c:v>219</c:v>
                </c:pt>
                <c:pt idx="237">
                  <c:v>222</c:v>
                </c:pt>
                <c:pt idx="238">
                  <c:v>224.4</c:v>
                </c:pt>
                <c:pt idx="239">
                  <c:v>227</c:v>
                </c:pt>
                <c:pt idx="240">
                  <c:v>229.2</c:v>
                </c:pt>
                <c:pt idx="241">
                  <c:v>231.4</c:v>
                </c:pt>
                <c:pt idx="242">
                  <c:v>234</c:v>
                </c:pt>
                <c:pt idx="243">
                  <c:v>236.6</c:v>
                </c:pt>
                <c:pt idx="244">
                  <c:v>239.4</c:v>
                </c:pt>
                <c:pt idx="245">
                  <c:v>242.2</c:v>
                </c:pt>
                <c:pt idx="246">
                  <c:v>244.6</c:v>
                </c:pt>
                <c:pt idx="247">
                  <c:v>247</c:v>
                </c:pt>
                <c:pt idx="248">
                  <c:v>249.4</c:v>
                </c:pt>
                <c:pt idx="249">
                  <c:v>251.8</c:v>
                </c:pt>
                <c:pt idx="250">
                  <c:v>254.6</c:v>
                </c:pt>
                <c:pt idx="251">
                  <c:v>257.2</c:v>
                </c:pt>
                <c:pt idx="252">
                  <c:v>259.60000000000002</c:v>
                </c:pt>
                <c:pt idx="253">
                  <c:v>262.2</c:v>
                </c:pt>
                <c:pt idx="254">
                  <c:v>264.39999999999998</c:v>
                </c:pt>
                <c:pt idx="255">
                  <c:v>267</c:v>
                </c:pt>
                <c:pt idx="256">
                  <c:v>269.8</c:v>
                </c:pt>
                <c:pt idx="257">
                  <c:v>272.39999999999998</c:v>
                </c:pt>
                <c:pt idx="258">
                  <c:v>274.8</c:v>
                </c:pt>
                <c:pt idx="259">
                  <c:v>277.39999999999998</c:v>
                </c:pt>
                <c:pt idx="260">
                  <c:v>279.60000000000002</c:v>
                </c:pt>
                <c:pt idx="261">
                  <c:v>282.2</c:v>
                </c:pt>
                <c:pt idx="262">
                  <c:v>285</c:v>
                </c:pt>
                <c:pt idx="263">
                  <c:v>287.2</c:v>
                </c:pt>
                <c:pt idx="264">
                  <c:v>289.60000000000002</c:v>
                </c:pt>
                <c:pt idx="265">
                  <c:v>292.2</c:v>
                </c:pt>
                <c:pt idx="266">
                  <c:v>294.39999999999998</c:v>
                </c:pt>
                <c:pt idx="267">
                  <c:v>297.39999999999998</c:v>
                </c:pt>
                <c:pt idx="268">
                  <c:v>300</c:v>
                </c:pt>
                <c:pt idx="269">
                  <c:v>302.60000000000002</c:v>
                </c:pt>
                <c:pt idx="270">
                  <c:v>305.39999999999998</c:v>
                </c:pt>
                <c:pt idx="271">
                  <c:v>308.2</c:v>
                </c:pt>
                <c:pt idx="272">
                  <c:v>310.60000000000002</c:v>
                </c:pt>
                <c:pt idx="273">
                  <c:v>313</c:v>
                </c:pt>
                <c:pt idx="274">
                  <c:v>315.8</c:v>
                </c:pt>
                <c:pt idx="275">
                  <c:v>318.2</c:v>
                </c:pt>
                <c:pt idx="276">
                  <c:v>320.8</c:v>
                </c:pt>
                <c:pt idx="277">
                  <c:v>323.2</c:v>
                </c:pt>
                <c:pt idx="278">
                  <c:v>325.8</c:v>
                </c:pt>
                <c:pt idx="279">
                  <c:v>328</c:v>
                </c:pt>
              </c:numCache>
            </c:numRef>
          </c:xVal>
          <c:yVal>
            <c:numRef>
              <c:f>'DCPT12_CPT-T-13-12'!$B$9:$B$288</c:f>
              <c:numCache>
                <c:formatCode>General</c:formatCode>
                <c:ptCount val="280"/>
                <c:pt idx="0">
                  <c:v>81.2</c:v>
                </c:pt>
                <c:pt idx="1">
                  <c:v>80.8</c:v>
                </c:pt>
                <c:pt idx="2">
                  <c:v>80.5</c:v>
                </c:pt>
                <c:pt idx="3">
                  <c:v>80.099999999999994</c:v>
                </c:pt>
                <c:pt idx="4">
                  <c:v>79.8</c:v>
                </c:pt>
                <c:pt idx="5">
                  <c:v>79.5</c:v>
                </c:pt>
                <c:pt idx="6">
                  <c:v>79.099999999999994</c:v>
                </c:pt>
                <c:pt idx="7">
                  <c:v>78.7</c:v>
                </c:pt>
                <c:pt idx="8">
                  <c:v>78.2</c:v>
                </c:pt>
                <c:pt idx="9">
                  <c:v>78</c:v>
                </c:pt>
                <c:pt idx="10">
                  <c:v>77.599999999999994</c:v>
                </c:pt>
                <c:pt idx="11">
                  <c:v>77.2</c:v>
                </c:pt>
                <c:pt idx="12">
                  <c:v>76.900000000000006</c:v>
                </c:pt>
                <c:pt idx="13">
                  <c:v>76.7</c:v>
                </c:pt>
                <c:pt idx="14">
                  <c:v>76.3</c:v>
                </c:pt>
                <c:pt idx="15">
                  <c:v>75.7</c:v>
                </c:pt>
                <c:pt idx="16">
                  <c:v>75.5</c:v>
                </c:pt>
                <c:pt idx="17">
                  <c:v>75.2</c:v>
                </c:pt>
                <c:pt idx="18">
                  <c:v>74.7</c:v>
                </c:pt>
                <c:pt idx="19">
                  <c:v>74.599999999999994</c:v>
                </c:pt>
                <c:pt idx="20">
                  <c:v>74.2</c:v>
                </c:pt>
                <c:pt idx="21">
                  <c:v>74</c:v>
                </c:pt>
                <c:pt idx="22">
                  <c:v>73.5</c:v>
                </c:pt>
                <c:pt idx="23">
                  <c:v>73.400000000000006</c:v>
                </c:pt>
                <c:pt idx="24">
                  <c:v>73</c:v>
                </c:pt>
                <c:pt idx="25">
                  <c:v>72.7</c:v>
                </c:pt>
                <c:pt idx="26">
                  <c:v>72.5</c:v>
                </c:pt>
                <c:pt idx="27">
                  <c:v>72.3</c:v>
                </c:pt>
                <c:pt idx="28">
                  <c:v>71.900000000000006</c:v>
                </c:pt>
                <c:pt idx="29">
                  <c:v>71.599999999999994</c:v>
                </c:pt>
                <c:pt idx="30">
                  <c:v>71.3</c:v>
                </c:pt>
                <c:pt idx="31">
                  <c:v>71</c:v>
                </c:pt>
                <c:pt idx="32">
                  <c:v>70.8</c:v>
                </c:pt>
                <c:pt idx="33">
                  <c:v>70.599999999999994</c:v>
                </c:pt>
                <c:pt idx="34">
                  <c:v>70.400000000000006</c:v>
                </c:pt>
                <c:pt idx="35">
                  <c:v>70.099999999999994</c:v>
                </c:pt>
                <c:pt idx="36">
                  <c:v>69.7</c:v>
                </c:pt>
                <c:pt idx="37">
                  <c:v>69.599999999999994</c:v>
                </c:pt>
                <c:pt idx="38">
                  <c:v>69.2</c:v>
                </c:pt>
                <c:pt idx="39">
                  <c:v>69.099999999999994</c:v>
                </c:pt>
                <c:pt idx="40">
                  <c:v>68.900000000000006</c:v>
                </c:pt>
                <c:pt idx="41">
                  <c:v>68.8</c:v>
                </c:pt>
                <c:pt idx="42">
                  <c:v>68.400000000000006</c:v>
                </c:pt>
                <c:pt idx="43">
                  <c:v>68.3</c:v>
                </c:pt>
                <c:pt idx="44">
                  <c:v>67.900000000000006</c:v>
                </c:pt>
                <c:pt idx="45">
                  <c:v>67.8</c:v>
                </c:pt>
                <c:pt idx="46">
                  <c:v>67.5</c:v>
                </c:pt>
                <c:pt idx="47">
                  <c:v>67.400000000000006</c:v>
                </c:pt>
                <c:pt idx="48">
                  <c:v>67.2</c:v>
                </c:pt>
                <c:pt idx="49">
                  <c:v>67.099999999999994</c:v>
                </c:pt>
                <c:pt idx="50">
                  <c:v>66.7</c:v>
                </c:pt>
                <c:pt idx="51">
                  <c:v>66.7</c:v>
                </c:pt>
                <c:pt idx="52">
                  <c:v>66.400000000000006</c:v>
                </c:pt>
                <c:pt idx="53">
                  <c:v>66.3</c:v>
                </c:pt>
                <c:pt idx="54">
                  <c:v>66.099999999999994</c:v>
                </c:pt>
                <c:pt idx="55">
                  <c:v>66</c:v>
                </c:pt>
                <c:pt idx="56">
                  <c:v>65.8</c:v>
                </c:pt>
                <c:pt idx="57">
                  <c:v>65.5</c:v>
                </c:pt>
                <c:pt idx="58">
                  <c:v>65.3</c:v>
                </c:pt>
                <c:pt idx="59">
                  <c:v>65.2</c:v>
                </c:pt>
                <c:pt idx="60">
                  <c:v>64.900000000000006</c:v>
                </c:pt>
                <c:pt idx="61">
                  <c:v>64.900000000000006</c:v>
                </c:pt>
                <c:pt idx="62">
                  <c:v>64.8</c:v>
                </c:pt>
                <c:pt idx="63">
                  <c:v>64.5</c:v>
                </c:pt>
                <c:pt idx="64">
                  <c:v>64.400000000000006</c:v>
                </c:pt>
                <c:pt idx="65">
                  <c:v>64.2</c:v>
                </c:pt>
                <c:pt idx="66">
                  <c:v>64.099999999999994</c:v>
                </c:pt>
                <c:pt idx="67">
                  <c:v>63.9</c:v>
                </c:pt>
                <c:pt idx="68">
                  <c:v>63.7</c:v>
                </c:pt>
                <c:pt idx="69">
                  <c:v>63.5</c:v>
                </c:pt>
                <c:pt idx="70">
                  <c:v>63.4</c:v>
                </c:pt>
                <c:pt idx="71">
                  <c:v>63.4</c:v>
                </c:pt>
                <c:pt idx="72">
                  <c:v>63.2</c:v>
                </c:pt>
                <c:pt idx="73">
                  <c:v>62.9</c:v>
                </c:pt>
                <c:pt idx="74">
                  <c:v>63</c:v>
                </c:pt>
                <c:pt idx="75">
                  <c:v>62.8</c:v>
                </c:pt>
                <c:pt idx="76">
                  <c:v>62.6</c:v>
                </c:pt>
                <c:pt idx="77">
                  <c:v>62.5</c:v>
                </c:pt>
                <c:pt idx="78">
                  <c:v>62.4</c:v>
                </c:pt>
                <c:pt idx="79">
                  <c:v>62.1</c:v>
                </c:pt>
                <c:pt idx="80">
                  <c:v>62</c:v>
                </c:pt>
                <c:pt idx="81">
                  <c:v>61.9</c:v>
                </c:pt>
                <c:pt idx="82">
                  <c:v>61.8</c:v>
                </c:pt>
                <c:pt idx="83">
                  <c:v>61.7</c:v>
                </c:pt>
                <c:pt idx="84">
                  <c:v>61.5</c:v>
                </c:pt>
                <c:pt idx="85">
                  <c:v>61.4</c:v>
                </c:pt>
                <c:pt idx="86">
                  <c:v>61.3</c:v>
                </c:pt>
                <c:pt idx="87">
                  <c:v>61.3</c:v>
                </c:pt>
                <c:pt idx="88">
                  <c:v>61.1</c:v>
                </c:pt>
                <c:pt idx="89">
                  <c:v>61</c:v>
                </c:pt>
                <c:pt idx="90">
                  <c:v>60.8</c:v>
                </c:pt>
                <c:pt idx="91">
                  <c:v>60.7</c:v>
                </c:pt>
                <c:pt idx="92">
                  <c:v>60.6</c:v>
                </c:pt>
                <c:pt idx="93">
                  <c:v>60.6</c:v>
                </c:pt>
                <c:pt idx="94">
                  <c:v>60.3</c:v>
                </c:pt>
                <c:pt idx="95">
                  <c:v>60.2</c:v>
                </c:pt>
                <c:pt idx="96">
                  <c:v>60.2</c:v>
                </c:pt>
                <c:pt idx="97">
                  <c:v>60</c:v>
                </c:pt>
                <c:pt idx="98">
                  <c:v>59.9</c:v>
                </c:pt>
                <c:pt idx="99">
                  <c:v>59.9</c:v>
                </c:pt>
                <c:pt idx="100">
                  <c:v>59.8</c:v>
                </c:pt>
                <c:pt idx="101">
                  <c:v>59.5</c:v>
                </c:pt>
                <c:pt idx="102">
                  <c:v>59.4</c:v>
                </c:pt>
                <c:pt idx="103">
                  <c:v>59.3</c:v>
                </c:pt>
                <c:pt idx="104">
                  <c:v>59.2</c:v>
                </c:pt>
                <c:pt idx="105">
                  <c:v>59.2</c:v>
                </c:pt>
                <c:pt idx="106">
                  <c:v>59.1</c:v>
                </c:pt>
                <c:pt idx="107">
                  <c:v>59</c:v>
                </c:pt>
                <c:pt idx="108">
                  <c:v>59</c:v>
                </c:pt>
                <c:pt idx="109">
                  <c:v>58.8</c:v>
                </c:pt>
                <c:pt idx="110">
                  <c:v>58.6</c:v>
                </c:pt>
                <c:pt idx="111">
                  <c:v>58.6</c:v>
                </c:pt>
                <c:pt idx="112">
                  <c:v>58.6</c:v>
                </c:pt>
                <c:pt idx="113">
                  <c:v>58.5</c:v>
                </c:pt>
                <c:pt idx="114">
                  <c:v>58.5</c:v>
                </c:pt>
                <c:pt idx="115">
                  <c:v>58.3</c:v>
                </c:pt>
                <c:pt idx="116">
                  <c:v>58.2</c:v>
                </c:pt>
                <c:pt idx="117">
                  <c:v>58</c:v>
                </c:pt>
                <c:pt idx="118">
                  <c:v>58</c:v>
                </c:pt>
                <c:pt idx="119">
                  <c:v>57.8</c:v>
                </c:pt>
                <c:pt idx="120">
                  <c:v>57.8</c:v>
                </c:pt>
                <c:pt idx="121">
                  <c:v>57.6</c:v>
                </c:pt>
                <c:pt idx="122">
                  <c:v>57.6</c:v>
                </c:pt>
                <c:pt idx="123">
                  <c:v>57.4</c:v>
                </c:pt>
                <c:pt idx="124">
                  <c:v>57.4</c:v>
                </c:pt>
                <c:pt idx="125">
                  <c:v>57.3</c:v>
                </c:pt>
                <c:pt idx="126">
                  <c:v>57.4</c:v>
                </c:pt>
                <c:pt idx="127">
                  <c:v>57.3</c:v>
                </c:pt>
                <c:pt idx="128">
                  <c:v>57.1</c:v>
                </c:pt>
                <c:pt idx="129">
                  <c:v>57</c:v>
                </c:pt>
                <c:pt idx="130">
                  <c:v>57</c:v>
                </c:pt>
                <c:pt idx="131">
                  <c:v>56.9</c:v>
                </c:pt>
                <c:pt idx="132">
                  <c:v>56.9</c:v>
                </c:pt>
                <c:pt idx="133">
                  <c:v>56.7</c:v>
                </c:pt>
                <c:pt idx="134">
                  <c:v>56.6</c:v>
                </c:pt>
                <c:pt idx="135">
                  <c:v>56.6</c:v>
                </c:pt>
                <c:pt idx="136">
                  <c:v>56.5</c:v>
                </c:pt>
                <c:pt idx="137">
                  <c:v>56.4</c:v>
                </c:pt>
                <c:pt idx="138">
                  <c:v>56.4</c:v>
                </c:pt>
                <c:pt idx="139">
                  <c:v>56.3</c:v>
                </c:pt>
                <c:pt idx="140">
                  <c:v>56.3</c:v>
                </c:pt>
                <c:pt idx="141">
                  <c:v>56.2</c:v>
                </c:pt>
                <c:pt idx="142">
                  <c:v>56.1</c:v>
                </c:pt>
                <c:pt idx="143">
                  <c:v>56.1</c:v>
                </c:pt>
                <c:pt idx="144">
                  <c:v>55.9</c:v>
                </c:pt>
                <c:pt idx="145">
                  <c:v>55.8</c:v>
                </c:pt>
                <c:pt idx="146">
                  <c:v>55.8</c:v>
                </c:pt>
                <c:pt idx="147">
                  <c:v>55.8</c:v>
                </c:pt>
                <c:pt idx="148">
                  <c:v>55.7</c:v>
                </c:pt>
                <c:pt idx="149">
                  <c:v>55.6</c:v>
                </c:pt>
                <c:pt idx="150">
                  <c:v>55.6</c:v>
                </c:pt>
                <c:pt idx="151">
                  <c:v>55.5</c:v>
                </c:pt>
                <c:pt idx="152">
                  <c:v>55.6</c:v>
                </c:pt>
                <c:pt idx="153">
                  <c:v>55.2</c:v>
                </c:pt>
                <c:pt idx="154">
                  <c:v>55.1</c:v>
                </c:pt>
                <c:pt idx="155">
                  <c:v>55.1</c:v>
                </c:pt>
                <c:pt idx="156">
                  <c:v>55.1</c:v>
                </c:pt>
                <c:pt idx="157">
                  <c:v>55</c:v>
                </c:pt>
                <c:pt idx="158">
                  <c:v>54.8</c:v>
                </c:pt>
                <c:pt idx="159">
                  <c:v>54.6</c:v>
                </c:pt>
                <c:pt idx="160">
                  <c:v>54.6</c:v>
                </c:pt>
                <c:pt idx="161">
                  <c:v>54.5</c:v>
                </c:pt>
                <c:pt idx="162">
                  <c:v>54.4</c:v>
                </c:pt>
                <c:pt idx="163">
                  <c:v>54.3</c:v>
                </c:pt>
                <c:pt idx="164">
                  <c:v>54</c:v>
                </c:pt>
                <c:pt idx="165">
                  <c:v>54</c:v>
                </c:pt>
                <c:pt idx="166">
                  <c:v>53.9</c:v>
                </c:pt>
                <c:pt idx="167">
                  <c:v>53.8</c:v>
                </c:pt>
                <c:pt idx="168">
                  <c:v>53.6</c:v>
                </c:pt>
                <c:pt idx="169">
                  <c:v>53.5</c:v>
                </c:pt>
                <c:pt idx="170">
                  <c:v>53.3</c:v>
                </c:pt>
                <c:pt idx="171">
                  <c:v>53.3</c:v>
                </c:pt>
                <c:pt idx="172">
                  <c:v>53.3</c:v>
                </c:pt>
                <c:pt idx="173">
                  <c:v>53.2</c:v>
                </c:pt>
                <c:pt idx="174">
                  <c:v>53.1</c:v>
                </c:pt>
                <c:pt idx="175">
                  <c:v>53</c:v>
                </c:pt>
                <c:pt idx="176">
                  <c:v>53</c:v>
                </c:pt>
                <c:pt idx="177">
                  <c:v>52.8</c:v>
                </c:pt>
                <c:pt idx="178">
                  <c:v>52.7</c:v>
                </c:pt>
                <c:pt idx="179">
                  <c:v>52.6</c:v>
                </c:pt>
                <c:pt idx="180">
                  <c:v>52.5</c:v>
                </c:pt>
                <c:pt idx="181">
                  <c:v>52.5</c:v>
                </c:pt>
                <c:pt idx="182">
                  <c:v>52.3</c:v>
                </c:pt>
                <c:pt idx="183">
                  <c:v>52.3</c:v>
                </c:pt>
                <c:pt idx="184">
                  <c:v>52.1</c:v>
                </c:pt>
                <c:pt idx="185">
                  <c:v>52</c:v>
                </c:pt>
                <c:pt idx="186">
                  <c:v>52</c:v>
                </c:pt>
                <c:pt idx="187">
                  <c:v>51.9</c:v>
                </c:pt>
                <c:pt idx="188">
                  <c:v>51.9</c:v>
                </c:pt>
                <c:pt idx="189">
                  <c:v>51.8</c:v>
                </c:pt>
                <c:pt idx="190">
                  <c:v>51.6</c:v>
                </c:pt>
                <c:pt idx="191">
                  <c:v>51.6</c:v>
                </c:pt>
                <c:pt idx="192">
                  <c:v>51.3</c:v>
                </c:pt>
                <c:pt idx="193">
                  <c:v>51.4</c:v>
                </c:pt>
                <c:pt idx="194">
                  <c:v>51.2</c:v>
                </c:pt>
                <c:pt idx="195">
                  <c:v>51.2</c:v>
                </c:pt>
                <c:pt idx="196">
                  <c:v>51</c:v>
                </c:pt>
                <c:pt idx="197">
                  <c:v>50.9</c:v>
                </c:pt>
                <c:pt idx="198">
                  <c:v>50.9</c:v>
                </c:pt>
                <c:pt idx="199">
                  <c:v>50.9</c:v>
                </c:pt>
                <c:pt idx="200">
                  <c:v>50.7</c:v>
                </c:pt>
                <c:pt idx="201">
                  <c:v>50.7</c:v>
                </c:pt>
                <c:pt idx="202">
                  <c:v>50.6</c:v>
                </c:pt>
                <c:pt idx="203">
                  <c:v>50.5</c:v>
                </c:pt>
                <c:pt idx="204">
                  <c:v>50.4</c:v>
                </c:pt>
                <c:pt idx="205">
                  <c:v>50.3</c:v>
                </c:pt>
                <c:pt idx="206">
                  <c:v>50.3</c:v>
                </c:pt>
                <c:pt idx="207">
                  <c:v>50.2</c:v>
                </c:pt>
                <c:pt idx="208">
                  <c:v>50.2</c:v>
                </c:pt>
                <c:pt idx="209">
                  <c:v>50.1</c:v>
                </c:pt>
                <c:pt idx="210">
                  <c:v>50</c:v>
                </c:pt>
                <c:pt idx="211">
                  <c:v>49.9</c:v>
                </c:pt>
                <c:pt idx="212">
                  <c:v>49.8</c:v>
                </c:pt>
                <c:pt idx="213">
                  <c:v>49.8</c:v>
                </c:pt>
                <c:pt idx="214">
                  <c:v>49.8</c:v>
                </c:pt>
                <c:pt idx="215">
                  <c:v>49.8</c:v>
                </c:pt>
                <c:pt idx="216">
                  <c:v>49.8</c:v>
                </c:pt>
                <c:pt idx="217">
                  <c:v>49.7</c:v>
                </c:pt>
                <c:pt idx="218">
                  <c:v>49.7</c:v>
                </c:pt>
                <c:pt idx="219">
                  <c:v>49.5</c:v>
                </c:pt>
                <c:pt idx="220">
                  <c:v>49.5</c:v>
                </c:pt>
                <c:pt idx="221">
                  <c:v>49.3</c:v>
                </c:pt>
                <c:pt idx="222">
                  <c:v>49.3</c:v>
                </c:pt>
                <c:pt idx="223">
                  <c:v>49.2</c:v>
                </c:pt>
                <c:pt idx="224">
                  <c:v>49.3</c:v>
                </c:pt>
                <c:pt idx="225">
                  <c:v>49.1</c:v>
                </c:pt>
                <c:pt idx="226">
                  <c:v>49.2</c:v>
                </c:pt>
                <c:pt idx="227">
                  <c:v>49.1</c:v>
                </c:pt>
                <c:pt idx="228">
                  <c:v>49</c:v>
                </c:pt>
                <c:pt idx="229">
                  <c:v>48.9</c:v>
                </c:pt>
                <c:pt idx="230">
                  <c:v>49</c:v>
                </c:pt>
                <c:pt idx="231">
                  <c:v>48.7</c:v>
                </c:pt>
                <c:pt idx="232">
                  <c:v>48.7</c:v>
                </c:pt>
                <c:pt idx="233">
                  <c:v>48.7</c:v>
                </c:pt>
                <c:pt idx="234">
                  <c:v>48.7</c:v>
                </c:pt>
                <c:pt idx="235">
                  <c:v>48.5</c:v>
                </c:pt>
                <c:pt idx="236">
                  <c:v>48.4</c:v>
                </c:pt>
                <c:pt idx="237">
                  <c:v>48.2</c:v>
                </c:pt>
                <c:pt idx="238">
                  <c:v>48.2</c:v>
                </c:pt>
                <c:pt idx="239">
                  <c:v>48.1</c:v>
                </c:pt>
                <c:pt idx="240">
                  <c:v>48</c:v>
                </c:pt>
                <c:pt idx="241">
                  <c:v>48</c:v>
                </c:pt>
                <c:pt idx="242">
                  <c:v>47.9</c:v>
                </c:pt>
                <c:pt idx="243">
                  <c:v>47.9</c:v>
                </c:pt>
                <c:pt idx="244">
                  <c:v>47.8</c:v>
                </c:pt>
                <c:pt idx="245">
                  <c:v>47.6</c:v>
                </c:pt>
                <c:pt idx="246">
                  <c:v>47.6</c:v>
                </c:pt>
                <c:pt idx="247">
                  <c:v>47.7</c:v>
                </c:pt>
                <c:pt idx="248">
                  <c:v>47.6</c:v>
                </c:pt>
                <c:pt idx="249">
                  <c:v>47.5</c:v>
                </c:pt>
                <c:pt idx="250">
                  <c:v>47.5</c:v>
                </c:pt>
                <c:pt idx="251">
                  <c:v>47.3</c:v>
                </c:pt>
                <c:pt idx="252">
                  <c:v>47.3</c:v>
                </c:pt>
                <c:pt idx="253">
                  <c:v>47.2</c:v>
                </c:pt>
                <c:pt idx="254">
                  <c:v>47.3</c:v>
                </c:pt>
                <c:pt idx="255">
                  <c:v>47.2</c:v>
                </c:pt>
                <c:pt idx="256">
                  <c:v>47.2</c:v>
                </c:pt>
                <c:pt idx="257">
                  <c:v>47.1</c:v>
                </c:pt>
                <c:pt idx="258">
                  <c:v>47.2</c:v>
                </c:pt>
                <c:pt idx="259">
                  <c:v>46.9</c:v>
                </c:pt>
                <c:pt idx="260">
                  <c:v>47</c:v>
                </c:pt>
                <c:pt idx="261">
                  <c:v>47.1</c:v>
                </c:pt>
                <c:pt idx="262">
                  <c:v>46.9</c:v>
                </c:pt>
                <c:pt idx="263">
                  <c:v>46.9</c:v>
                </c:pt>
                <c:pt idx="264">
                  <c:v>46.8</c:v>
                </c:pt>
                <c:pt idx="265">
                  <c:v>46.6</c:v>
                </c:pt>
                <c:pt idx="266">
                  <c:v>46.6</c:v>
                </c:pt>
                <c:pt idx="267">
                  <c:v>46.6</c:v>
                </c:pt>
                <c:pt idx="268">
                  <c:v>46.6</c:v>
                </c:pt>
                <c:pt idx="269">
                  <c:v>46.6</c:v>
                </c:pt>
                <c:pt idx="270">
                  <c:v>46.6</c:v>
                </c:pt>
                <c:pt idx="271">
                  <c:v>46.6</c:v>
                </c:pt>
                <c:pt idx="272">
                  <c:v>46.4</c:v>
                </c:pt>
                <c:pt idx="273">
                  <c:v>46.4</c:v>
                </c:pt>
                <c:pt idx="274">
                  <c:v>46.5</c:v>
                </c:pt>
                <c:pt idx="275">
                  <c:v>46.3</c:v>
                </c:pt>
                <c:pt idx="276">
                  <c:v>46.4</c:v>
                </c:pt>
                <c:pt idx="277">
                  <c:v>46.4</c:v>
                </c:pt>
                <c:pt idx="278">
                  <c:v>46.4</c:v>
                </c:pt>
                <c:pt idx="279">
                  <c:v>46.3</c:v>
                </c:pt>
              </c:numCache>
            </c:numRef>
          </c:yVal>
          <c:smooth val="1"/>
        </c:ser>
        <c:axId val="98692096"/>
        <c:axId val="101074048"/>
      </c:scatterChart>
      <c:valAx>
        <c:axId val="9869209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101074048"/>
        <c:crossesAt val="-15"/>
        <c:crossBetween val="midCat"/>
      </c:valAx>
      <c:valAx>
        <c:axId val="101074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98692096"/>
        <c:crossesAt val="-15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7488888888889726"/>
          <c:y val="0.11779768216652103"/>
          <c:w val="0.23675000000000004"/>
          <c:h val="6.9084673871353933E-2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CPT-T-13-01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594348318344651"/>
          <c:y val="0.13792703419489702"/>
          <c:w val="0.80967125984251964"/>
          <c:h val="0.5986122644944385"/>
        </c:manualLayout>
      </c:layout>
      <c:scatterChart>
        <c:scatterStyle val="smoothMarker"/>
        <c:ser>
          <c:idx val="0"/>
          <c:order val="0"/>
          <c:tx>
            <c:strRef>
              <c:f>'DCPT17_CTP-T-13-1'!$A$6:$C$6</c:f>
              <c:strCache>
                <c:ptCount val="1"/>
                <c:pt idx="0">
                  <c:v>Depth 1.9 m</c:v>
                </c:pt>
              </c:strCache>
            </c:strRef>
          </c:tx>
          <c:marker>
            <c:symbol val="none"/>
          </c:marker>
          <c:xVal>
            <c:numRef>
              <c:f>'DCPT17_CTP-T-13-1'!$A$9:$A$288</c:f>
              <c:numCache>
                <c:formatCode>General</c:formatCode>
                <c:ptCount val="280"/>
                <c:pt idx="0">
                  <c:v>1.2</c:v>
                </c:pt>
                <c:pt idx="1">
                  <c:v>1.8</c:v>
                </c:pt>
                <c:pt idx="2">
                  <c:v>2.2000000000000002</c:v>
                </c:pt>
                <c:pt idx="3">
                  <c:v>3.2</c:v>
                </c:pt>
                <c:pt idx="4">
                  <c:v>3.8</c:v>
                </c:pt>
                <c:pt idx="5">
                  <c:v>4.4000000000000004</c:v>
                </c:pt>
                <c:pt idx="6">
                  <c:v>5</c:v>
                </c:pt>
                <c:pt idx="7">
                  <c:v>5.2</c:v>
                </c:pt>
                <c:pt idx="8">
                  <c:v>6.2</c:v>
                </c:pt>
                <c:pt idx="9">
                  <c:v>7</c:v>
                </c:pt>
                <c:pt idx="10">
                  <c:v>7.4</c:v>
                </c:pt>
                <c:pt idx="11">
                  <c:v>8.1999999999999993</c:v>
                </c:pt>
                <c:pt idx="12">
                  <c:v>8.6</c:v>
                </c:pt>
                <c:pt idx="13">
                  <c:v>9.1999999999999993</c:v>
                </c:pt>
                <c:pt idx="14">
                  <c:v>10.199999999999999</c:v>
                </c:pt>
                <c:pt idx="15">
                  <c:v>10.8</c:v>
                </c:pt>
                <c:pt idx="16">
                  <c:v>11.4</c:v>
                </c:pt>
                <c:pt idx="17">
                  <c:v>12</c:v>
                </c:pt>
                <c:pt idx="18">
                  <c:v>12.8</c:v>
                </c:pt>
                <c:pt idx="19">
                  <c:v>13.4</c:v>
                </c:pt>
                <c:pt idx="20">
                  <c:v>13.8</c:v>
                </c:pt>
                <c:pt idx="21">
                  <c:v>14.6</c:v>
                </c:pt>
                <c:pt idx="22">
                  <c:v>15</c:v>
                </c:pt>
                <c:pt idx="23">
                  <c:v>15.6</c:v>
                </c:pt>
                <c:pt idx="24">
                  <c:v>16.399999999999999</c:v>
                </c:pt>
                <c:pt idx="25">
                  <c:v>16.8</c:v>
                </c:pt>
                <c:pt idx="26">
                  <c:v>17.600000000000001</c:v>
                </c:pt>
                <c:pt idx="27">
                  <c:v>18.600000000000001</c:v>
                </c:pt>
                <c:pt idx="28">
                  <c:v>19.2</c:v>
                </c:pt>
                <c:pt idx="29">
                  <c:v>20</c:v>
                </c:pt>
                <c:pt idx="30">
                  <c:v>20.2</c:v>
                </c:pt>
                <c:pt idx="31">
                  <c:v>21.2</c:v>
                </c:pt>
                <c:pt idx="32">
                  <c:v>22</c:v>
                </c:pt>
                <c:pt idx="33">
                  <c:v>22.8</c:v>
                </c:pt>
                <c:pt idx="34">
                  <c:v>23.6</c:v>
                </c:pt>
                <c:pt idx="35">
                  <c:v>24</c:v>
                </c:pt>
                <c:pt idx="36">
                  <c:v>24.6</c:v>
                </c:pt>
                <c:pt idx="37">
                  <c:v>25.4</c:v>
                </c:pt>
                <c:pt idx="38">
                  <c:v>25.6</c:v>
                </c:pt>
                <c:pt idx="39">
                  <c:v>26.4</c:v>
                </c:pt>
                <c:pt idx="40">
                  <c:v>27.2</c:v>
                </c:pt>
                <c:pt idx="41">
                  <c:v>27.8</c:v>
                </c:pt>
                <c:pt idx="42">
                  <c:v>28.4</c:v>
                </c:pt>
                <c:pt idx="43">
                  <c:v>28.6</c:v>
                </c:pt>
                <c:pt idx="44">
                  <c:v>29.4</c:v>
                </c:pt>
                <c:pt idx="45">
                  <c:v>30</c:v>
                </c:pt>
                <c:pt idx="46">
                  <c:v>30.4</c:v>
                </c:pt>
                <c:pt idx="47">
                  <c:v>31</c:v>
                </c:pt>
                <c:pt idx="48">
                  <c:v>31.6</c:v>
                </c:pt>
                <c:pt idx="49">
                  <c:v>32.4</c:v>
                </c:pt>
                <c:pt idx="50">
                  <c:v>33.200000000000003</c:v>
                </c:pt>
                <c:pt idx="51">
                  <c:v>33.4</c:v>
                </c:pt>
                <c:pt idx="52">
                  <c:v>34.200000000000003</c:v>
                </c:pt>
                <c:pt idx="53">
                  <c:v>34.799999999999997</c:v>
                </c:pt>
                <c:pt idx="54">
                  <c:v>35.6</c:v>
                </c:pt>
                <c:pt idx="55">
                  <c:v>36.200000000000003</c:v>
                </c:pt>
                <c:pt idx="56">
                  <c:v>37</c:v>
                </c:pt>
                <c:pt idx="57">
                  <c:v>37.6</c:v>
                </c:pt>
                <c:pt idx="58">
                  <c:v>38</c:v>
                </c:pt>
                <c:pt idx="59">
                  <c:v>38.799999999999997</c:v>
                </c:pt>
                <c:pt idx="60">
                  <c:v>39.4</c:v>
                </c:pt>
                <c:pt idx="61">
                  <c:v>39.799999999999997</c:v>
                </c:pt>
                <c:pt idx="62">
                  <c:v>40.6</c:v>
                </c:pt>
                <c:pt idx="63">
                  <c:v>41.2</c:v>
                </c:pt>
                <c:pt idx="64">
                  <c:v>42</c:v>
                </c:pt>
                <c:pt idx="65">
                  <c:v>42.8</c:v>
                </c:pt>
                <c:pt idx="66">
                  <c:v>43.2</c:v>
                </c:pt>
                <c:pt idx="67">
                  <c:v>44.2</c:v>
                </c:pt>
                <c:pt idx="68">
                  <c:v>44.8</c:v>
                </c:pt>
                <c:pt idx="69">
                  <c:v>45.2</c:v>
                </c:pt>
                <c:pt idx="70">
                  <c:v>46</c:v>
                </c:pt>
                <c:pt idx="71">
                  <c:v>46.6</c:v>
                </c:pt>
                <c:pt idx="72">
                  <c:v>47.2</c:v>
                </c:pt>
                <c:pt idx="73">
                  <c:v>47.8</c:v>
                </c:pt>
                <c:pt idx="74">
                  <c:v>48.4</c:v>
                </c:pt>
                <c:pt idx="75">
                  <c:v>49.2</c:v>
                </c:pt>
                <c:pt idx="76">
                  <c:v>49.6</c:v>
                </c:pt>
                <c:pt idx="77">
                  <c:v>50.2</c:v>
                </c:pt>
                <c:pt idx="78">
                  <c:v>51</c:v>
                </c:pt>
                <c:pt idx="79">
                  <c:v>51.4</c:v>
                </c:pt>
                <c:pt idx="80">
                  <c:v>52.4</c:v>
                </c:pt>
                <c:pt idx="81">
                  <c:v>53</c:v>
                </c:pt>
                <c:pt idx="82">
                  <c:v>53.6</c:v>
                </c:pt>
                <c:pt idx="83">
                  <c:v>54.4</c:v>
                </c:pt>
                <c:pt idx="84">
                  <c:v>54.6</c:v>
                </c:pt>
                <c:pt idx="85">
                  <c:v>55.6</c:v>
                </c:pt>
                <c:pt idx="86">
                  <c:v>56.6</c:v>
                </c:pt>
                <c:pt idx="87">
                  <c:v>57</c:v>
                </c:pt>
                <c:pt idx="88">
                  <c:v>57.6</c:v>
                </c:pt>
                <c:pt idx="89">
                  <c:v>58</c:v>
                </c:pt>
                <c:pt idx="90">
                  <c:v>58.6</c:v>
                </c:pt>
                <c:pt idx="91">
                  <c:v>59.2</c:v>
                </c:pt>
                <c:pt idx="92">
                  <c:v>60</c:v>
                </c:pt>
                <c:pt idx="93">
                  <c:v>60.8</c:v>
                </c:pt>
                <c:pt idx="94">
                  <c:v>61.2</c:v>
                </c:pt>
                <c:pt idx="95">
                  <c:v>61.8</c:v>
                </c:pt>
                <c:pt idx="96">
                  <c:v>62.4</c:v>
                </c:pt>
                <c:pt idx="97">
                  <c:v>62.8</c:v>
                </c:pt>
                <c:pt idx="98">
                  <c:v>63.6</c:v>
                </c:pt>
                <c:pt idx="99">
                  <c:v>64.400000000000006</c:v>
                </c:pt>
                <c:pt idx="100">
                  <c:v>64.599999999999994</c:v>
                </c:pt>
                <c:pt idx="101">
                  <c:v>65.400000000000006</c:v>
                </c:pt>
                <c:pt idx="102">
                  <c:v>66</c:v>
                </c:pt>
                <c:pt idx="103">
                  <c:v>66.8</c:v>
                </c:pt>
                <c:pt idx="104">
                  <c:v>67.400000000000006</c:v>
                </c:pt>
                <c:pt idx="105">
                  <c:v>68.2</c:v>
                </c:pt>
                <c:pt idx="106">
                  <c:v>68.8</c:v>
                </c:pt>
                <c:pt idx="107">
                  <c:v>69</c:v>
                </c:pt>
                <c:pt idx="108">
                  <c:v>69.8</c:v>
                </c:pt>
                <c:pt idx="109">
                  <c:v>70.599999999999994</c:v>
                </c:pt>
                <c:pt idx="110">
                  <c:v>70.8</c:v>
                </c:pt>
                <c:pt idx="111">
                  <c:v>71.599999999999994</c:v>
                </c:pt>
                <c:pt idx="112">
                  <c:v>72</c:v>
                </c:pt>
                <c:pt idx="113">
                  <c:v>72.400000000000006</c:v>
                </c:pt>
                <c:pt idx="114">
                  <c:v>73.2</c:v>
                </c:pt>
                <c:pt idx="115">
                  <c:v>73.599999999999994</c:v>
                </c:pt>
                <c:pt idx="116">
                  <c:v>74.2</c:v>
                </c:pt>
                <c:pt idx="117">
                  <c:v>75</c:v>
                </c:pt>
                <c:pt idx="118">
                  <c:v>75.8</c:v>
                </c:pt>
                <c:pt idx="119">
                  <c:v>76.400000000000006</c:v>
                </c:pt>
                <c:pt idx="120">
                  <c:v>76.599999999999994</c:v>
                </c:pt>
                <c:pt idx="121">
                  <c:v>77.599999999999994</c:v>
                </c:pt>
                <c:pt idx="122">
                  <c:v>78</c:v>
                </c:pt>
                <c:pt idx="123">
                  <c:v>78.599999999999994</c:v>
                </c:pt>
                <c:pt idx="124">
                  <c:v>79.400000000000006</c:v>
                </c:pt>
                <c:pt idx="125">
                  <c:v>79.8</c:v>
                </c:pt>
                <c:pt idx="126">
                  <c:v>80.400000000000006</c:v>
                </c:pt>
                <c:pt idx="127">
                  <c:v>81.2</c:v>
                </c:pt>
                <c:pt idx="128">
                  <c:v>81.400000000000006</c:v>
                </c:pt>
                <c:pt idx="129">
                  <c:v>82.2</c:v>
                </c:pt>
                <c:pt idx="130">
                  <c:v>83</c:v>
                </c:pt>
                <c:pt idx="131">
                  <c:v>83.6</c:v>
                </c:pt>
                <c:pt idx="132">
                  <c:v>84.2</c:v>
                </c:pt>
                <c:pt idx="133">
                  <c:v>84.8</c:v>
                </c:pt>
                <c:pt idx="134">
                  <c:v>85.4</c:v>
                </c:pt>
                <c:pt idx="135">
                  <c:v>86</c:v>
                </c:pt>
                <c:pt idx="136">
                  <c:v>86.4</c:v>
                </c:pt>
                <c:pt idx="137">
                  <c:v>87</c:v>
                </c:pt>
                <c:pt idx="138">
                  <c:v>87.4</c:v>
                </c:pt>
                <c:pt idx="139">
                  <c:v>88.2</c:v>
                </c:pt>
                <c:pt idx="140">
                  <c:v>89</c:v>
                </c:pt>
                <c:pt idx="141">
                  <c:v>89.4</c:v>
                </c:pt>
                <c:pt idx="142">
                  <c:v>90.2</c:v>
                </c:pt>
                <c:pt idx="143">
                  <c:v>90.6</c:v>
                </c:pt>
                <c:pt idx="144">
                  <c:v>91.6</c:v>
                </c:pt>
                <c:pt idx="145">
                  <c:v>92.4</c:v>
                </c:pt>
                <c:pt idx="146">
                  <c:v>92.8</c:v>
                </c:pt>
                <c:pt idx="147">
                  <c:v>93.4</c:v>
                </c:pt>
                <c:pt idx="148">
                  <c:v>93.8</c:v>
                </c:pt>
                <c:pt idx="149">
                  <c:v>94.4</c:v>
                </c:pt>
                <c:pt idx="150">
                  <c:v>95</c:v>
                </c:pt>
                <c:pt idx="151">
                  <c:v>95.4</c:v>
                </c:pt>
                <c:pt idx="152">
                  <c:v>96.2</c:v>
                </c:pt>
                <c:pt idx="153">
                  <c:v>96.6</c:v>
                </c:pt>
                <c:pt idx="154">
                  <c:v>97</c:v>
                </c:pt>
                <c:pt idx="155">
                  <c:v>97.8</c:v>
                </c:pt>
                <c:pt idx="156">
                  <c:v>98.6</c:v>
                </c:pt>
                <c:pt idx="157">
                  <c:v>99.4</c:v>
                </c:pt>
                <c:pt idx="158">
                  <c:v>99.8</c:v>
                </c:pt>
                <c:pt idx="159">
                  <c:v>101.2</c:v>
                </c:pt>
                <c:pt idx="160">
                  <c:v>102.4</c:v>
                </c:pt>
                <c:pt idx="161">
                  <c:v>103.4</c:v>
                </c:pt>
                <c:pt idx="162">
                  <c:v>104.6</c:v>
                </c:pt>
                <c:pt idx="163">
                  <c:v>106.2</c:v>
                </c:pt>
                <c:pt idx="164">
                  <c:v>107.6</c:v>
                </c:pt>
                <c:pt idx="165">
                  <c:v>108.8</c:v>
                </c:pt>
                <c:pt idx="166">
                  <c:v>110</c:v>
                </c:pt>
                <c:pt idx="167">
                  <c:v>111.2</c:v>
                </c:pt>
                <c:pt idx="168">
                  <c:v>112.6</c:v>
                </c:pt>
                <c:pt idx="169">
                  <c:v>113.8</c:v>
                </c:pt>
                <c:pt idx="170">
                  <c:v>115.4</c:v>
                </c:pt>
                <c:pt idx="171">
                  <c:v>116.4</c:v>
                </c:pt>
                <c:pt idx="172">
                  <c:v>117.4</c:v>
                </c:pt>
                <c:pt idx="173">
                  <c:v>119.2</c:v>
                </c:pt>
                <c:pt idx="174">
                  <c:v>120.4</c:v>
                </c:pt>
                <c:pt idx="175">
                  <c:v>121.4</c:v>
                </c:pt>
                <c:pt idx="176">
                  <c:v>123.2</c:v>
                </c:pt>
                <c:pt idx="177">
                  <c:v>124.6</c:v>
                </c:pt>
                <c:pt idx="178">
                  <c:v>126</c:v>
                </c:pt>
                <c:pt idx="179">
                  <c:v>127</c:v>
                </c:pt>
                <c:pt idx="180">
                  <c:v>128.19999999999999</c:v>
                </c:pt>
                <c:pt idx="181">
                  <c:v>129.80000000000001</c:v>
                </c:pt>
                <c:pt idx="182">
                  <c:v>131</c:v>
                </c:pt>
                <c:pt idx="183">
                  <c:v>132.4</c:v>
                </c:pt>
                <c:pt idx="184">
                  <c:v>133.6</c:v>
                </c:pt>
                <c:pt idx="185">
                  <c:v>135</c:v>
                </c:pt>
                <c:pt idx="186">
                  <c:v>136.4</c:v>
                </c:pt>
                <c:pt idx="187">
                  <c:v>137.6</c:v>
                </c:pt>
                <c:pt idx="188">
                  <c:v>138.80000000000001</c:v>
                </c:pt>
                <c:pt idx="189">
                  <c:v>141</c:v>
                </c:pt>
                <c:pt idx="190">
                  <c:v>142.80000000000001</c:v>
                </c:pt>
                <c:pt idx="191">
                  <c:v>144</c:v>
                </c:pt>
                <c:pt idx="192">
                  <c:v>145.19999999999999</c:v>
                </c:pt>
                <c:pt idx="193">
                  <c:v>146.4</c:v>
                </c:pt>
                <c:pt idx="194">
                  <c:v>147.6</c:v>
                </c:pt>
                <c:pt idx="195">
                  <c:v>149.6</c:v>
                </c:pt>
                <c:pt idx="196">
                  <c:v>150.80000000000001</c:v>
                </c:pt>
                <c:pt idx="197">
                  <c:v>152.6</c:v>
                </c:pt>
                <c:pt idx="198">
                  <c:v>153.80000000000001</c:v>
                </c:pt>
                <c:pt idx="199">
                  <c:v>155</c:v>
                </c:pt>
                <c:pt idx="200">
                  <c:v>156.4</c:v>
                </c:pt>
                <c:pt idx="201">
                  <c:v>158</c:v>
                </c:pt>
                <c:pt idx="202">
                  <c:v>159.6</c:v>
                </c:pt>
                <c:pt idx="203">
                  <c:v>160.80000000000001</c:v>
                </c:pt>
                <c:pt idx="204">
                  <c:v>162</c:v>
                </c:pt>
                <c:pt idx="205">
                  <c:v>163.4</c:v>
                </c:pt>
                <c:pt idx="206">
                  <c:v>165.2</c:v>
                </c:pt>
                <c:pt idx="207">
                  <c:v>166.4</c:v>
                </c:pt>
                <c:pt idx="208">
                  <c:v>167.8</c:v>
                </c:pt>
                <c:pt idx="209">
                  <c:v>169.6</c:v>
                </c:pt>
                <c:pt idx="210">
                  <c:v>170.8</c:v>
                </c:pt>
                <c:pt idx="211">
                  <c:v>172.6</c:v>
                </c:pt>
                <c:pt idx="212">
                  <c:v>173.8</c:v>
                </c:pt>
                <c:pt idx="213">
                  <c:v>175</c:v>
                </c:pt>
                <c:pt idx="214">
                  <c:v>176.6</c:v>
                </c:pt>
                <c:pt idx="215">
                  <c:v>178</c:v>
                </c:pt>
                <c:pt idx="216">
                  <c:v>179.6</c:v>
                </c:pt>
                <c:pt idx="217">
                  <c:v>180.8</c:v>
                </c:pt>
                <c:pt idx="218">
                  <c:v>182.2</c:v>
                </c:pt>
                <c:pt idx="219">
                  <c:v>183.8</c:v>
                </c:pt>
                <c:pt idx="220">
                  <c:v>185.2</c:v>
                </c:pt>
                <c:pt idx="221">
                  <c:v>186.4</c:v>
                </c:pt>
                <c:pt idx="222">
                  <c:v>188</c:v>
                </c:pt>
                <c:pt idx="223">
                  <c:v>189.2</c:v>
                </c:pt>
                <c:pt idx="224">
                  <c:v>190.4</c:v>
                </c:pt>
                <c:pt idx="225">
                  <c:v>191.6</c:v>
                </c:pt>
                <c:pt idx="226">
                  <c:v>192.8</c:v>
                </c:pt>
                <c:pt idx="227">
                  <c:v>194.2</c:v>
                </c:pt>
                <c:pt idx="228">
                  <c:v>195.4</c:v>
                </c:pt>
                <c:pt idx="229">
                  <c:v>197</c:v>
                </c:pt>
                <c:pt idx="230">
                  <c:v>198.8</c:v>
                </c:pt>
                <c:pt idx="231">
                  <c:v>201.4</c:v>
                </c:pt>
                <c:pt idx="232">
                  <c:v>204.2</c:v>
                </c:pt>
                <c:pt idx="233">
                  <c:v>206.6</c:v>
                </c:pt>
                <c:pt idx="234">
                  <c:v>209</c:v>
                </c:pt>
                <c:pt idx="235">
                  <c:v>211.8</c:v>
                </c:pt>
                <c:pt idx="236">
                  <c:v>214.2</c:v>
                </c:pt>
                <c:pt idx="237">
                  <c:v>217</c:v>
                </c:pt>
                <c:pt idx="238">
                  <c:v>219.4</c:v>
                </c:pt>
                <c:pt idx="239">
                  <c:v>222.2</c:v>
                </c:pt>
                <c:pt idx="240">
                  <c:v>225</c:v>
                </c:pt>
                <c:pt idx="241">
                  <c:v>227.4</c:v>
                </c:pt>
                <c:pt idx="242">
                  <c:v>230</c:v>
                </c:pt>
                <c:pt idx="243">
                  <c:v>232.4</c:v>
                </c:pt>
                <c:pt idx="244">
                  <c:v>235</c:v>
                </c:pt>
                <c:pt idx="245">
                  <c:v>237.6</c:v>
                </c:pt>
                <c:pt idx="246">
                  <c:v>240</c:v>
                </c:pt>
                <c:pt idx="247">
                  <c:v>242.6</c:v>
                </c:pt>
                <c:pt idx="248">
                  <c:v>245</c:v>
                </c:pt>
                <c:pt idx="249">
                  <c:v>247.6</c:v>
                </c:pt>
                <c:pt idx="250">
                  <c:v>250</c:v>
                </c:pt>
                <c:pt idx="251">
                  <c:v>252.2</c:v>
                </c:pt>
                <c:pt idx="252">
                  <c:v>254.8</c:v>
                </c:pt>
                <c:pt idx="253">
                  <c:v>257.39999999999998</c:v>
                </c:pt>
                <c:pt idx="254">
                  <c:v>260</c:v>
                </c:pt>
                <c:pt idx="255">
                  <c:v>262.39999999999998</c:v>
                </c:pt>
                <c:pt idx="256">
                  <c:v>265.2</c:v>
                </c:pt>
                <c:pt idx="257">
                  <c:v>267.8</c:v>
                </c:pt>
                <c:pt idx="258">
                  <c:v>270.39999999999998</c:v>
                </c:pt>
                <c:pt idx="259">
                  <c:v>273.2</c:v>
                </c:pt>
                <c:pt idx="260">
                  <c:v>275.39999999999998</c:v>
                </c:pt>
                <c:pt idx="261">
                  <c:v>278</c:v>
                </c:pt>
                <c:pt idx="262">
                  <c:v>280.60000000000002</c:v>
                </c:pt>
                <c:pt idx="263">
                  <c:v>283.39999999999998</c:v>
                </c:pt>
                <c:pt idx="264">
                  <c:v>285.60000000000002</c:v>
                </c:pt>
                <c:pt idx="265">
                  <c:v>288.2</c:v>
                </c:pt>
                <c:pt idx="266">
                  <c:v>290.60000000000002</c:v>
                </c:pt>
                <c:pt idx="267">
                  <c:v>292.8</c:v>
                </c:pt>
                <c:pt idx="268">
                  <c:v>295.39999999999998</c:v>
                </c:pt>
                <c:pt idx="269">
                  <c:v>297.60000000000002</c:v>
                </c:pt>
                <c:pt idx="270">
                  <c:v>300</c:v>
                </c:pt>
                <c:pt idx="271">
                  <c:v>302.60000000000002</c:v>
                </c:pt>
                <c:pt idx="272">
                  <c:v>304.8</c:v>
                </c:pt>
                <c:pt idx="273">
                  <c:v>307.2</c:v>
                </c:pt>
                <c:pt idx="274">
                  <c:v>310</c:v>
                </c:pt>
                <c:pt idx="275">
                  <c:v>312.39999999999998</c:v>
                </c:pt>
                <c:pt idx="276">
                  <c:v>315</c:v>
                </c:pt>
                <c:pt idx="277">
                  <c:v>317.2</c:v>
                </c:pt>
                <c:pt idx="278">
                  <c:v>319.60000000000002</c:v>
                </c:pt>
                <c:pt idx="279">
                  <c:v>322</c:v>
                </c:pt>
              </c:numCache>
            </c:numRef>
          </c:xVal>
          <c:yVal>
            <c:numRef>
              <c:f>'DCPT17_CTP-T-13-1'!$C$9:$C$288</c:f>
              <c:numCache>
                <c:formatCode>0.00</c:formatCode>
                <c:ptCount val="280"/>
                <c:pt idx="0">
                  <c:v>-1.4270206357376931</c:v>
                </c:pt>
                <c:pt idx="1">
                  <c:v>-0.88679139506556637</c:v>
                </c:pt>
                <c:pt idx="2">
                  <c:v>-0.53003623613114315</c:v>
                </c:pt>
                <c:pt idx="3">
                  <c:v>-0.26501811806557157</c:v>
                </c:pt>
                <c:pt idx="4">
                  <c:v>-9.1737040868851705E-2</c:v>
                </c:pt>
                <c:pt idx="5">
                  <c:v>9.1737040868851705E-2</c:v>
                </c:pt>
                <c:pt idx="6">
                  <c:v>0.26501811806557157</c:v>
                </c:pt>
                <c:pt idx="7">
                  <c:v>0.39752717709835733</c:v>
                </c:pt>
                <c:pt idx="8">
                  <c:v>0.50965022704917606</c:v>
                </c:pt>
                <c:pt idx="9">
                  <c:v>0.62177327699999485</c:v>
                </c:pt>
                <c:pt idx="10">
                  <c:v>0.67273829970491239</c:v>
                </c:pt>
                <c:pt idx="11">
                  <c:v>0.72370332240983004</c:v>
                </c:pt>
                <c:pt idx="12">
                  <c:v>0.74408933149179712</c:v>
                </c:pt>
                <c:pt idx="13">
                  <c:v>0.75428233603278072</c:v>
                </c:pt>
                <c:pt idx="14">
                  <c:v>0.77466834511474769</c:v>
                </c:pt>
                <c:pt idx="15">
                  <c:v>0.81544036327868175</c:v>
                </c:pt>
                <c:pt idx="16">
                  <c:v>0.85621238144261591</c:v>
                </c:pt>
                <c:pt idx="17">
                  <c:v>0.88679139506556637</c:v>
                </c:pt>
                <c:pt idx="18">
                  <c:v>0.92756341322950053</c:v>
                </c:pt>
                <c:pt idx="19">
                  <c:v>0.96833543139343459</c:v>
                </c:pt>
                <c:pt idx="20">
                  <c:v>1.0294934586393356</c:v>
                </c:pt>
                <c:pt idx="21">
                  <c:v>1.0906514858852367</c:v>
                </c:pt>
                <c:pt idx="22">
                  <c:v>1.1212304995081874</c:v>
                </c:pt>
                <c:pt idx="23">
                  <c:v>1.1823885267540886</c:v>
                </c:pt>
                <c:pt idx="24">
                  <c:v>1.2129675403770392</c:v>
                </c:pt>
                <c:pt idx="25">
                  <c:v>1.2333535494590062</c:v>
                </c:pt>
                <c:pt idx="26">
                  <c:v>1.2537395585409734</c:v>
                </c:pt>
                <c:pt idx="27">
                  <c:v>1.2843185721639239</c:v>
                </c:pt>
                <c:pt idx="28">
                  <c:v>1.3148975857868743</c:v>
                </c:pt>
                <c:pt idx="29">
                  <c:v>1.3250905903278578</c:v>
                </c:pt>
                <c:pt idx="30">
                  <c:v>1.365862608491792</c:v>
                </c:pt>
                <c:pt idx="31">
                  <c:v>1.3760556130327755</c:v>
                </c:pt>
                <c:pt idx="32">
                  <c:v>1.3862486175737589</c:v>
                </c:pt>
                <c:pt idx="33">
                  <c:v>1.4168276311967096</c:v>
                </c:pt>
                <c:pt idx="34">
                  <c:v>1.4372136402786766</c:v>
                </c:pt>
                <c:pt idx="35">
                  <c:v>1.4270206357376931</c:v>
                </c:pt>
                <c:pt idx="36">
                  <c:v>1.4372136402786766</c:v>
                </c:pt>
                <c:pt idx="37">
                  <c:v>1.4474066448196601</c:v>
                </c:pt>
                <c:pt idx="38">
                  <c:v>1.4677926539016273</c:v>
                </c:pt>
                <c:pt idx="39">
                  <c:v>1.4677926539016273</c:v>
                </c:pt>
                <c:pt idx="40">
                  <c:v>1.4677926539016273</c:v>
                </c:pt>
                <c:pt idx="41">
                  <c:v>1.4779856584426108</c:v>
                </c:pt>
                <c:pt idx="42">
                  <c:v>1.4881786629835942</c:v>
                </c:pt>
                <c:pt idx="43">
                  <c:v>1.4983716675245777</c:v>
                </c:pt>
                <c:pt idx="44">
                  <c:v>1.5085646720655614</c:v>
                </c:pt>
                <c:pt idx="45">
                  <c:v>1.5289506811475284</c:v>
                </c:pt>
                <c:pt idx="46">
                  <c:v>1.5085646720655614</c:v>
                </c:pt>
                <c:pt idx="47">
                  <c:v>1.5187576766065449</c:v>
                </c:pt>
                <c:pt idx="48">
                  <c:v>1.5289506811475284</c:v>
                </c:pt>
                <c:pt idx="49">
                  <c:v>1.5391436856885119</c:v>
                </c:pt>
                <c:pt idx="50">
                  <c:v>1.5289506811475284</c:v>
                </c:pt>
                <c:pt idx="51">
                  <c:v>1.5289506811475284</c:v>
                </c:pt>
                <c:pt idx="52">
                  <c:v>1.5391436856885119</c:v>
                </c:pt>
                <c:pt idx="53">
                  <c:v>1.5493366902294954</c:v>
                </c:pt>
                <c:pt idx="54">
                  <c:v>1.5493366902294954</c:v>
                </c:pt>
                <c:pt idx="55">
                  <c:v>1.5595296947704789</c:v>
                </c:pt>
                <c:pt idx="56">
                  <c:v>1.5697226993114624</c:v>
                </c:pt>
                <c:pt idx="57">
                  <c:v>1.5697226993114624</c:v>
                </c:pt>
                <c:pt idx="58">
                  <c:v>1.5595296947704789</c:v>
                </c:pt>
                <c:pt idx="59">
                  <c:v>1.5595296947704789</c:v>
                </c:pt>
                <c:pt idx="60">
                  <c:v>1.5697226993114624</c:v>
                </c:pt>
                <c:pt idx="61">
                  <c:v>1.5697226993114624</c:v>
                </c:pt>
                <c:pt idx="62">
                  <c:v>1.5697226993114624</c:v>
                </c:pt>
                <c:pt idx="63">
                  <c:v>1.5799157038524458</c:v>
                </c:pt>
                <c:pt idx="64">
                  <c:v>1.5901087083934293</c:v>
                </c:pt>
                <c:pt idx="65">
                  <c:v>1.5799157038524458</c:v>
                </c:pt>
                <c:pt idx="66">
                  <c:v>1.5799157038524458</c:v>
                </c:pt>
                <c:pt idx="67">
                  <c:v>1.5799157038524458</c:v>
                </c:pt>
                <c:pt idx="68">
                  <c:v>1.5901087083934293</c:v>
                </c:pt>
                <c:pt idx="69">
                  <c:v>1.5901087083934293</c:v>
                </c:pt>
                <c:pt idx="70">
                  <c:v>1.5799157038524458</c:v>
                </c:pt>
                <c:pt idx="71">
                  <c:v>1.5799157038524458</c:v>
                </c:pt>
                <c:pt idx="72">
                  <c:v>1.5901087083934293</c:v>
                </c:pt>
                <c:pt idx="73">
                  <c:v>1.5799157038524458</c:v>
                </c:pt>
                <c:pt idx="74">
                  <c:v>1.5901087083934293</c:v>
                </c:pt>
                <c:pt idx="75">
                  <c:v>1.5901087083934293</c:v>
                </c:pt>
                <c:pt idx="76">
                  <c:v>1.5799157038524458</c:v>
                </c:pt>
                <c:pt idx="77">
                  <c:v>1.5799157038524458</c:v>
                </c:pt>
                <c:pt idx="78">
                  <c:v>1.5799157038524458</c:v>
                </c:pt>
                <c:pt idx="79">
                  <c:v>1.5799157038524458</c:v>
                </c:pt>
                <c:pt idx="80">
                  <c:v>1.6003017129344128</c:v>
                </c:pt>
                <c:pt idx="81">
                  <c:v>1.5901087083934293</c:v>
                </c:pt>
                <c:pt idx="82">
                  <c:v>1.6104947174753965</c:v>
                </c:pt>
                <c:pt idx="83">
                  <c:v>1.5901087083934293</c:v>
                </c:pt>
                <c:pt idx="84">
                  <c:v>1.5799157038524458</c:v>
                </c:pt>
                <c:pt idx="85">
                  <c:v>1.5901087083934293</c:v>
                </c:pt>
                <c:pt idx="86">
                  <c:v>1.5901087083934293</c:v>
                </c:pt>
                <c:pt idx="87">
                  <c:v>1.5901087083934293</c:v>
                </c:pt>
                <c:pt idx="88">
                  <c:v>1.5799157038524458</c:v>
                </c:pt>
                <c:pt idx="89">
                  <c:v>1.5799157038524458</c:v>
                </c:pt>
                <c:pt idx="90">
                  <c:v>1.5901087083934293</c:v>
                </c:pt>
                <c:pt idx="91">
                  <c:v>1.6104947174753965</c:v>
                </c:pt>
                <c:pt idx="92">
                  <c:v>1.5697226993114624</c:v>
                </c:pt>
                <c:pt idx="93">
                  <c:v>1.5901087083934293</c:v>
                </c:pt>
                <c:pt idx="94">
                  <c:v>1.5901087083934293</c:v>
                </c:pt>
                <c:pt idx="95">
                  <c:v>1.5901087083934293</c:v>
                </c:pt>
                <c:pt idx="96">
                  <c:v>1.5901087083934293</c:v>
                </c:pt>
                <c:pt idx="97">
                  <c:v>1.6003017129344128</c:v>
                </c:pt>
                <c:pt idx="98">
                  <c:v>1.6104947174753965</c:v>
                </c:pt>
                <c:pt idx="99">
                  <c:v>1.6003017129344128</c:v>
                </c:pt>
                <c:pt idx="100">
                  <c:v>1.6003017129344128</c:v>
                </c:pt>
                <c:pt idx="101">
                  <c:v>1.5901087083934293</c:v>
                </c:pt>
                <c:pt idx="102">
                  <c:v>1.5901087083934293</c:v>
                </c:pt>
                <c:pt idx="103">
                  <c:v>1.5799157038524458</c:v>
                </c:pt>
                <c:pt idx="104">
                  <c:v>1.5901087083934293</c:v>
                </c:pt>
                <c:pt idx="105">
                  <c:v>1.5799157038524458</c:v>
                </c:pt>
                <c:pt idx="106">
                  <c:v>1.6003017129344128</c:v>
                </c:pt>
                <c:pt idx="107">
                  <c:v>1.5901087083934293</c:v>
                </c:pt>
                <c:pt idx="108">
                  <c:v>1.5901087083934293</c:v>
                </c:pt>
                <c:pt idx="109">
                  <c:v>1.5901087083934293</c:v>
                </c:pt>
                <c:pt idx="110">
                  <c:v>1.5901087083934293</c:v>
                </c:pt>
                <c:pt idx="111">
                  <c:v>1.5799157038524458</c:v>
                </c:pt>
                <c:pt idx="112">
                  <c:v>1.5799157038524458</c:v>
                </c:pt>
                <c:pt idx="113">
                  <c:v>1.5901087083934293</c:v>
                </c:pt>
                <c:pt idx="114">
                  <c:v>1.5901087083934293</c:v>
                </c:pt>
                <c:pt idx="115">
                  <c:v>1.6003017129344128</c:v>
                </c:pt>
                <c:pt idx="116">
                  <c:v>1.6003017129344128</c:v>
                </c:pt>
                <c:pt idx="117">
                  <c:v>1.6003017129344128</c:v>
                </c:pt>
                <c:pt idx="118">
                  <c:v>1.6003017129344128</c:v>
                </c:pt>
                <c:pt idx="119">
                  <c:v>1.5901087083934293</c:v>
                </c:pt>
                <c:pt idx="120">
                  <c:v>1.6003017129344128</c:v>
                </c:pt>
                <c:pt idx="121">
                  <c:v>1.6104947174753965</c:v>
                </c:pt>
                <c:pt idx="122">
                  <c:v>1.6003017129344128</c:v>
                </c:pt>
                <c:pt idx="123">
                  <c:v>1.6104947174753965</c:v>
                </c:pt>
                <c:pt idx="124">
                  <c:v>1.5901087083934293</c:v>
                </c:pt>
                <c:pt idx="125">
                  <c:v>1.6003017129344128</c:v>
                </c:pt>
                <c:pt idx="126">
                  <c:v>1.6003017129344128</c:v>
                </c:pt>
                <c:pt idx="127">
                  <c:v>1.5799157038524458</c:v>
                </c:pt>
                <c:pt idx="128">
                  <c:v>1.5799157038524458</c:v>
                </c:pt>
                <c:pt idx="129">
                  <c:v>1.5901087083934293</c:v>
                </c:pt>
                <c:pt idx="130">
                  <c:v>1.5901087083934293</c:v>
                </c:pt>
                <c:pt idx="131">
                  <c:v>1.5799157038524458</c:v>
                </c:pt>
                <c:pt idx="132">
                  <c:v>1.5799157038524458</c:v>
                </c:pt>
                <c:pt idx="133">
                  <c:v>1.6003017129344128</c:v>
                </c:pt>
                <c:pt idx="134">
                  <c:v>1.5901087083934293</c:v>
                </c:pt>
                <c:pt idx="135">
                  <c:v>1.5901087083934293</c:v>
                </c:pt>
                <c:pt idx="136">
                  <c:v>1.5901087083934293</c:v>
                </c:pt>
                <c:pt idx="137">
                  <c:v>1.5697226993114624</c:v>
                </c:pt>
                <c:pt idx="138">
                  <c:v>1.5799157038524458</c:v>
                </c:pt>
                <c:pt idx="139">
                  <c:v>1.5901087083934293</c:v>
                </c:pt>
                <c:pt idx="140">
                  <c:v>1.5799157038524458</c:v>
                </c:pt>
                <c:pt idx="141">
                  <c:v>1.5799157038524458</c:v>
                </c:pt>
                <c:pt idx="142">
                  <c:v>1.5697226993114624</c:v>
                </c:pt>
                <c:pt idx="143">
                  <c:v>1.5799157038524458</c:v>
                </c:pt>
                <c:pt idx="144">
                  <c:v>1.5901087083934293</c:v>
                </c:pt>
                <c:pt idx="145">
                  <c:v>1.5799157038524458</c:v>
                </c:pt>
                <c:pt idx="146">
                  <c:v>1.5799157038524458</c:v>
                </c:pt>
                <c:pt idx="147">
                  <c:v>1.5901087083934293</c:v>
                </c:pt>
                <c:pt idx="148">
                  <c:v>1.5799157038524458</c:v>
                </c:pt>
                <c:pt idx="149">
                  <c:v>1.5901087083934293</c:v>
                </c:pt>
                <c:pt idx="150">
                  <c:v>1.5697226993114624</c:v>
                </c:pt>
                <c:pt idx="151">
                  <c:v>1.5901087083934293</c:v>
                </c:pt>
                <c:pt idx="152">
                  <c:v>1.5901087083934293</c:v>
                </c:pt>
                <c:pt idx="153">
                  <c:v>1.5901087083934293</c:v>
                </c:pt>
                <c:pt idx="154">
                  <c:v>1.5799157038524458</c:v>
                </c:pt>
                <c:pt idx="155">
                  <c:v>1.5901087083934293</c:v>
                </c:pt>
                <c:pt idx="156">
                  <c:v>1.5901087083934293</c:v>
                </c:pt>
                <c:pt idx="157">
                  <c:v>1.5901087083934293</c:v>
                </c:pt>
                <c:pt idx="158">
                  <c:v>1.5901087083934293</c:v>
                </c:pt>
                <c:pt idx="159">
                  <c:v>1.5799157038524458</c:v>
                </c:pt>
                <c:pt idx="160">
                  <c:v>1.5799157038524458</c:v>
                </c:pt>
                <c:pt idx="161">
                  <c:v>1.6003017129344128</c:v>
                </c:pt>
                <c:pt idx="162">
                  <c:v>1.5901087083934293</c:v>
                </c:pt>
                <c:pt idx="163">
                  <c:v>1.5901087083934293</c:v>
                </c:pt>
                <c:pt idx="164">
                  <c:v>1.5901087083934293</c:v>
                </c:pt>
                <c:pt idx="165">
                  <c:v>1.5901087083934293</c:v>
                </c:pt>
                <c:pt idx="166">
                  <c:v>1.5799157038524458</c:v>
                </c:pt>
                <c:pt idx="167">
                  <c:v>1.5901087083934293</c:v>
                </c:pt>
                <c:pt idx="168">
                  <c:v>1.6003017129344128</c:v>
                </c:pt>
                <c:pt idx="169">
                  <c:v>1.6003017129344128</c:v>
                </c:pt>
                <c:pt idx="170">
                  <c:v>1.5901087083934293</c:v>
                </c:pt>
                <c:pt idx="171">
                  <c:v>1.6003017129344128</c:v>
                </c:pt>
                <c:pt idx="172">
                  <c:v>1.5901087083934293</c:v>
                </c:pt>
                <c:pt idx="173">
                  <c:v>1.5901087083934293</c:v>
                </c:pt>
                <c:pt idx="174">
                  <c:v>1.5901087083934293</c:v>
                </c:pt>
                <c:pt idx="175">
                  <c:v>1.6003017129344128</c:v>
                </c:pt>
                <c:pt idx="176">
                  <c:v>1.5901087083934293</c:v>
                </c:pt>
                <c:pt idx="177">
                  <c:v>1.5901087083934293</c:v>
                </c:pt>
                <c:pt idx="178">
                  <c:v>1.6003017129344128</c:v>
                </c:pt>
                <c:pt idx="179">
                  <c:v>1.5799157038524458</c:v>
                </c:pt>
                <c:pt idx="180">
                  <c:v>1.5901087083934293</c:v>
                </c:pt>
                <c:pt idx="181">
                  <c:v>1.5799157038524458</c:v>
                </c:pt>
                <c:pt idx="182">
                  <c:v>1.6104947174753965</c:v>
                </c:pt>
                <c:pt idx="183">
                  <c:v>1.6003017129344128</c:v>
                </c:pt>
                <c:pt idx="184">
                  <c:v>1.6003017129344128</c:v>
                </c:pt>
                <c:pt idx="185">
                  <c:v>1.5901087083934293</c:v>
                </c:pt>
                <c:pt idx="186">
                  <c:v>1.6003017129344128</c:v>
                </c:pt>
                <c:pt idx="187">
                  <c:v>1.6003017129344128</c:v>
                </c:pt>
                <c:pt idx="188">
                  <c:v>1.5901087083934293</c:v>
                </c:pt>
                <c:pt idx="189">
                  <c:v>1.5901087083934293</c:v>
                </c:pt>
                <c:pt idx="190">
                  <c:v>1.5901087083934293</c:v>
                </c:pt>
                <c:pt idx="191">
                  <c:v>1.6003017129344128</c:v>
                </c:pt>
                <c:pt idx="192">
                  <c:v>1.6003017129344128</c:v>
                </c:pt>
                <c:pt idx="193">
                  <c:v>1.6003017129344128</c:v>
                </c:pt>
                <c:pt idx="194">
                  <c:v>1.6104947174753965</c:v>
                </c:pt>
                <c:pt idx="195">
                  <c:v>1.5901087083934293</c:v>
                </c:pt>
                <c:pt idx="196">
                  <c:v>1.6104947174753965</c:v>
                </c:pt>
                <c:pt idx="197">
                  <c:v>1.6003017129344128</c:v>
                </c:pt>
                <c:pt idx="198">
                  <c:v>1.6104947174753965</c:v>
                </c:pt>
                <c:pt idx="199">
                  <c:v>1.6003017129344128</c:v>
                </c:pt>
                <c:pt idx="200">
                  <c:v>1.5901087083934293</c:v>
                </c:pt>
                <c:pt idx="201">
                  <c:v>1.5901087083934293</c:v>
                </c:pt>
                <c:pt idx="202">
                  <c:v>1.6003017129344128</c:v>
                </c:pt>
                <c:pt idx="203">
                  <c:v>1.62068772201638</c:v>
                </c:pt>
                <c:pt idx="204">
                  <c:v>1.62068772201638</c:v>
                </c:pt>
                <c:pt idx="205">
                  <c:v>1.6003017129344128</c:v>
                </c:pt>
                <c:pt idx="206">
                  <c:v>1.6104947174753965</c:v>
                </c:pt>
                <c:pt idx="207">
                  <c:v>1.6104947174753965</c:v>
                </c:pt>
                <c:pt idx="208">
                  <c:v>1.6003017129344128</c:v>
                </c:pt>
                <c:pt idx="209">
                  <c:v>1.6104947174753965</c:v>
                </c:pt>
                <c:pt idx="210">
                  <c:v>1.6104947174753965</c:v>
                </c:pt>
                <c:pt idx="211">
                  <c:v>1.6104947174753965</c:v>
                </c:pt>
                <c:pt idx="212">
                  <c:v>1.6104947174753965</c:v>
                </c:pt>
                <c:pt idx="213">
                  <c:v>1.6308807265573635</c:v>
                </c:pt>
                <c:pt idx="214">
                  <c:v>1.6104947174753965</c:v>
                </c:pt>
                <c:pt idx="215">
                  <c:v>1.6003017129344128</c:v>
                </c:pt>
                <c:pt idx="216">
                  <c:v>1.6003017129344128</c:v>
                </c:pt>
                <c:pt idx="217">
                  <c:v>1.6104947174753965</c:v>
                </c:pt>
                <c:pt idx="218">
                  <c:v>1.5901087083934293</c:v>
                </c:pt>
                <c:pt idx="219">
                  <c:v>1.6104947174753965</c:v>
                </c:pt>
                <c:pt idx="220">
                  <c:v>1.6003017129344128</c:v>
                </c:pt>
                <c:pt idx="221">
                  <c:v>1.6104947174753965</c:v>
                </c:pt>
                <c:pt idx="222">
                  <c:v>1.62068772201638</c:v>
                </c:pt>
                <c:pt idx="223">
                  <c:v>1.6104947174753965</c:v>
                </c:pt>
                <c:pt idx="224">
                  <c:v>1.6104947174753965</c:v>
                </c:pt>
                <c:pt idx="225">
                  <c:v>1.6104947174753965</c:v>
                </c:pt>
                <c:pt idx="226">
                  <c:v>1.6104947174753965</c:v>
                </c:pt>
                <c:pt idx="227">
                  <c:v>1.6003017129344128</c:v>
                </c:pt>
                <c:pt idx="228">
                  <c:v>1.5901087083934293</c:v>
                </c:pt>
                <c:pt idx="229">
                  <c:v>1.6104947174753965</c:v>
                </c:pt>
                <c:pt idx="230">
                  <c:v>1.6003017129344128</c:v>
                </c:pt>
                <c:pt idx="231">
                  <c:v>1.5799157038524458</c:v>
                </c:pt>
                <c:pt idx="232">
                  <c:v>1.6003017129344128</c:v>
                </c:pt>
                <c:pt idx="233">
                  <c:v>1.6003017129344128</c:v>
                </c:pt>
                <c:pt idx="234">
                  <c:v>1.5901087083934293</c:v>
                </c:pt>
                <c:pt idx="235">
                  <c:v>1.5799157038524458</c:v>
                </c:pt>
                <c:pt idx="236">
                  <c:v>1.5901087083934293</c:v>
                </c:pt>
                <c:pt idx="237">
                  <c:v>1.5901087083934293</c:v>
                </c:pt>
                <c:pt idx="238">
                  <c:v>1.5901087083934293</c:v>
                </c:pt>
                <c:pt idx="239">
                  <c:v>1.6003017129344128</c:v>
                </c:pt>
                <c:pt idx="240">
                  <c:v>1.6104947174753965</c:v>
                </c:pt>
                <c:pt idx="241">
                  <c:v>1.6104947174753965</c:v>
                </c:pt>
                <c:pt idx="242">
                  <c:v>1.6003017129344128</c:v>
                </c:pt>
                <c:pt idx="243">
                  <c:v>1.6104947174753965</c:v>
                </c:pt>
                <c:pt idx="244">
                  <c:v>1.62068772201638</c:v>
                </c:pt>
                <c:pt idx="245">
                  <c:v>1.6104947174753965</c:v>
                </c:pt>
                <c:pt idx="246">
                  <c:v>1.6003017129344128</c:v>
                </c:pt>
                <c:pt idx="247">
                  <c:v>1.5901087083934293</c:v>
                </c:pt>
                <c:pt idx="248">
                  <c:v>1.6104947174753965</c:v>
                </c:pt>
                <c:pt idx="249">
                  <c:v>1.6104947174753965</c:v>
                </c:pt>
                <c:pt idx="250">
                  <c:v>1.62068772201638</c:v>
                </c:pt>
                <c:pt idx="251">
                  <c:v>1.6003017129344128</c:v>
                </c:pt>
                <c:pt idx="252">
                  <c:v>1.6104947174753965</c:v>
                </c:pt>
                <c:pt idx="253">
                  <c:v>1.5901087083934293</c:v>
                </c:pt>
                <c:pt idx="254">
                  <c:v>1.6003017129344128</c:v>
                </c:pt>
                <c:pt idx="255">
                  <c:v>1.6003017129344128</c:v>
                </c:pt>
                <c:pt idx="256">
                  <c:v>1.6003017129344128</c:v>
                </c:pt>
                <c:pt idx="257">
                  <c:v>1.6003017129344128</c:v>
                </c:pt>
                <c:pt idx="258">
                  <c:v>1.6003017129344128</c:v>
                </c:pt>
                <c:pt idx="259">
                  <c:v>1.6003017129344128</c:v>
                </c:pt>
                <c:pt idx="260">
                  <c:v>1.6003017129344128</c:v>
                </c:pt>
                <c:pt idx="261">
                  <c:v>1.5901087083934293</c:v>
                </c:pt>
                <c:pt idx="262">
                  <c:v>1.6003017129344128</c:v>
                </c:pt>
                <c:pt idx="263">
                  <c:v>1.5799157038524458</c:v>
                </c:pt>
                <c:pt idx="264">
                  <c:v>1.5901087083934293</c:v>
                </c:pt>
                <c:pt idx="265">
                  <c:v>1.6003017129344128</c:v>
                </c:pt>
                <c:pt idx="266">
                  <c:v>1.5901087083934293</c:v>
                </c:pt>
                <c:pt idx="267">
                  <c:v>1.5799157038524458</c:v>
                </c:pt>
                <c:pt idx="268">
                  <c:v>1.5799157038524458</c:v>
                </c:pt>
                <c:pt idx="269">
                  <c:v>1.5901087083934293</c:v>
                </c:pt>
                <c:pt idx="270">
                  <c:v>1.6003017129344128</c:v>
                </c:pt>
                <c:pt idx="271">
                  <c:v>1.5697226993114624</c:v>
                </c:pt>
                <c:pt idx="272">
                  <c:v>1.5901087083934293</c:v>
                </c:pt>
                <c:pt idx="273">
                  <c:v>1.5901087083934293</c:v>
                </c:pt>
                <c:pt idx="274">
                  <c:v>1.5901087083934293</c:v>
                </c:pt>
                <c:pt idx="275">
                  <c:v>1.5799157038524458</c:v>
                </c:pt>
                <c:pt idx="276">
                  <c:v>1.5901087083934293</c:v>
                </c:pt>
                <c:pt idx="277">
                  <c:v>1.5799157038524458</c:v>
                </c:pt>
                <c:pt idx="278">
                  <c:v>1.5799157038524458</c:v>
                </c:pt>
                <c:pt idx="279">
                  <c:v>1.5799157038524458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'DCPT17_CTP-T-13-1'!$AE$10:$AG$10</c:f>
              <c:strCache>
                <c:ptCount val="1"/>
                <c:pt idx="0">
                  <c:v>Hydrostatic Pore Pressure (m) = 1</c:v>
                </c:pt>
              </c:strCache>
            </c:strRef>
          </c:tx>
          <c:marker>
            <c:symbol val="none"/>
          </c:marker>
          <c:xVal>
            <c:numRef>
              <c:f>'DCPT17_CTP-T-13-1'!$A$8:$A$289</c:f>
              <c:numCache>
                <c:formatCode>General</c:formatCode>
                <c:ptCount val="282"/>
                <c:pt idx="0">
                  <c:v>0</c:v>
                </c:pt>
                <c:pt idx="1">
                  <c:v>1.2</c:v>
                </c:pt>
                <c:pt idx="2">
                  <c:v>1.8</c:v>
                </c:pt>
                <c:pt idx="3">
                  <c:v>2.2000000000000002</c:v>
                </c:pt>
                <c:pt idx="4">
                  <c:v>3.2</c:v>
                </c:pt>
                <c:pt idx="5">
                  <c:v>3.8</c:v>
                </c:pt>
                <c:pt idx="6">
                  <c:v>4.4000000000000004</c:v>
                </c:pt>
                <c:pt idx="7">
                  <c:v>5</c:v>
                </c:pt>
                <c:pt idx="8">
                  <c:v>5.2</c:v>
                </c:pt>
                <c:pt idx="9">
                  <c:v>6.2</c:v>
                </c:pt>
                <c:pt idx="10">
                  <c:v>7</c:v>
                </c:pt>
                <c:pt idx="11">
                  <c:v>7.4</c:v>
                </c:pt>
                <c:pt idx="12">
                  <c:v>8.1999999999999993</c:v>
                </c:pt>
                <c:pt idx="13">
                  <c:v>8.6</c:v>
                </c:pt>
                <c:pt idx="14">
                  <c:v>9.1999999999999993</c:v>
                </c:pt>
                <c:pt idx="15">
                  <c:v>10.199999999999999</c:v>
                </c:pt>
                <c:pt idx="16">
                  <c:v>10.8</c:v>
                </c:pt>
                <c:pt idx="17">
                  <c:v>11.4</c:v>
                </c:pt>
                <c:pt idx="18">
                  <c:v>12</c:v>
                </c:pt>
                <c:pt idx="19">
                  <c:v>12.8</c:v>
                </c:pt>
                <c:pt idx="20">
                  <c:v>13.4</c:v>
                </c:pt>
                <c:pt idx="21">
                  <c:v>13.8</c:v>
                </c:pt>
                <c:pt idx="22">
                  <c:v>14.6</c:v>
                </c:pt>
                <c:pt idx="23">
                  <c:v>15</c:v>
                </c:pt>
                <c:pt idx="24">
                  <c:v>15.6</c:v>
                </c:pt>
                <c:pt idx="25">
                  <c:v>16.399999999999999</c:v>
                </c:pt>
                <c:pt idx="26">
                  <c:v>16.8</c:v>
                </c:pt>
                <c:pt idx="27">
                  <c:v>17.600000000000001</c:v>
                </c:pt>
                <c:pt idx="28">
                  <c:v>18.600000000000001</c:v>
                </c:pt>
                <c:pt idx="29">
                  <c:v>19.2</c:v>
                </c:pt>
                <c:pt idx="30">
                  <c:v>20</c:v>
                </c:pt>
                <c:pt idx="31">
                  <c:v>20.2</c:v>
                </c:pt>
                <c:pt idx="32">
                  <c:v>21.2</c:v>
                </c:pt>
                <c:pt idx="33">
                  <c:v>22</c:v>
                </c:pt>
                <c:pt idx="34">
                  <c:v>22.8</c:v>
                </c:pt>
                <c:pt idx="35">
                  <c:v>23.6</c:v>
                </c:pt>
                <c:pt idx="36">
                  <c:v>24</c:v>
                </c:pt>
                <c:pt idx="37">
                  <c:v>24.6</c:v>
                </c:pt>
                <c:pt idx="38">
                  <c:v>25.4</c:v>
                </c:pt>
                <c:pt idx="39">
                  <c:v>25.6</c:v>
                </c:pt>
                <c:pt idx="40">
                  <c:v>26.4</c:v>
                </c:pt>
                <c:pt idx="41">
                  <c:v>27.2</c:v>
                </c:pt>
                <c:pt idx="42">
                  <c:v>27.8</c:v>
                </c:pt>
                <c:pt idx="43">
                  <c:v>28.4</c:v>
                </c:pt>
                <c:pt idx="44">
                  <c:v>28.6</c:v>
                </c:pt>
                <c:pt idx="45">
                  <c:v>29.4</c:v>
                </c:pt>
                <c:pt idx="46">
                  <c:v>30</c:v>
                </c:pt>
                <c:pt idx="47">
                  <c:v>30.4</c:v>
                </c:pt>
                <c:pt idx="48">
                  <c:v>31</c:v>
                </c:pt>
                <c:pt idx="49">
                  <c:v>31.6</c:v>
                </c:pt>
                <c:pt idx="50">
                  <c:v>32.4</c:v>
                </c:pt>
                <c:pt idx="51">
                  <c:v>33.200000000000003</c:v>
                </c:pt>
                <c:pt idx="52">
                  <c:v>33.4</c:v>
                </c:pt>
                <c:pt idx="53">
                  <c:v>34.200000000000003</c:v>
                </c:pt>
                <c:pt idx="54">
                  <c:v>34.799999999999997</c:v>
                </c:pt>
                <c:pt idx="55">
                  <c:v>35.6</c:v>
                </c:pt>
                <c:pt idx="56">
                  <c:v>36.200000000000003</c:v>
                </c:pt>
                <c:pt idx="57">
                  <c:v>37</c:v>
                </c:pt>
                <c:pt idx="58">
                  <c:v>37.6</c:v>
                </c:pt>
                <c:pt idx="59">
                  <c:v>38</c:v>
                </c:pt>
                <c:pt idx="60">
                  <c:v>38.799999999999997</c:v>
                </c:pt>
                <c:pt idx="61">
                  <c:v>39.4</c:v>
                </c:pt>
                <c:pt idx="62">
                  <c:v>39.799999999999997</c:v>
                </c:pt>
                <c:pt idx="63">
                  <c:v>40.6</c:v>
                </c:pt>
                <c:pt idx="64">
                  <c:v>41.2</c:v>
                </c:pt>
                <c:pt idx="65">
                  <c:v>42</c:v>
                </c:pt>
                <c:pt idx="66">
                  <c:v>42.8</c:v>
                </c:pt>
                <c:pt idx="67">
                  <c:v>43.2</c:v>
                </c:pt>
                <c:pt idx="68">
                  <c:v>44.2</c:v>
                </c:pt>
                <c:pt idx="69">
                  <c:v>44.8</c:v>
                </c:pt>
                <c:pt idx="70">
                  <c:v>45.2</c:v>
                </c:pt>
                <c:pt idx="71">
                  <c:v>46</c:v>
                </c:pt>
                <c:pt idx="72">
                  <c:v>46.6</c:v>
                </c:pt>
                <c:pt idx="73">
                  <c:v>47.2</c:v>
                </c:pt>
                <c:pt idx="74">
                  <c:v>47.8</c:v>
                </c:pt>
                <c:pt idx="75">
                  <c:v>48.4</c:v>
                </c:pt>
                <c:pt idx="76">
                  <c:v>49.2</c:v>
                </c:pt>
                <c:pt idx="77">
                  <c:v>49.6</c:v>
                </c:pt>
                <c:pt idx="78">
                  <c:v>50.2</c:v>
                </c:pt>
                <c:pt idx="79">
                  <c:v>51</c:v>
                </c:pt>
                <c:pt idx="80">
                  <c:v>51.4</c:v>
                </c:pt>
                <c:pt idx="81">
                  <c:v>52.4</c:v>
                </c:pt>
                <c:pt idx="82">
                  <c:v>53</c:v>
                </c:pt>
                <c:pt idx="83">
                  <c:v>53.6</c:v>
                </c:pt>
                <c:pt idx="84">
                  <c:v>54.4</c:v>
                </c:pt>
                <c:pt idx="85">
                  <c:v>54.6</c:v>
                </c:pt>
                <c:pt idx="86">
                  <c:v>55.6</c:v>
                </c:pt>
                <c:pt idx="87">
                  <c:v>56.6</c:v>
                </c:pt>
                <c:pt idx="88">
                  <c:v>57</c:v>
                </c:pt>
                <c:pt idx="89">
                  <c:v>57.6</c:v>
                </c:pt>
                <c:pt idx="90">
                  <c:v>58</c:v>
                </c:pt>
                <c:pt idx="91">
                  <c:v>58.6</c:v>
                </c:pt>
                <c:pt idx="92">
                  <c:v>59.2</c:v>
                </c:pt>
                <c:pt idx="93">
                  <c:v>60</c:v>
                </c:pt>
                <c:pt idx="94">
                  <c:v>60.8</c:v>
                </c:pt>
                <c:pt idx="95">
                  <c:v>61.2</c:v>
                </c:pt>
                <c:pt idx="96">
                  <c:v>61.8</c:v>
                </c:pt>
                <c:pt idx="97">
                  <c:v>62.4</c:v>
                </c:pt>
                <c:pt idx="98">
                  <c:v>62.8</c:v>
                </c:pt>
                <c:pt idx="99">
                  <c:v>63.6</c:v>
                </c:pt>
                <c:pt idx="100">
                  <c:v>64.400000000000006</c:v>
                </c:pt>
                <c:pt idx="101">
                  <c:v>64.599999999999994</c:v>
                </c:pt>
                <c:pt idx="102">
                  <c:v>65.400000000000006</c:v>
                </c:pt>
                <c:pt idx="103">
                  <c:v>66</c:v>
                </c:pt>
                <c:pt idx="104">
                  <c:v>66.8</c:v>
                </c:pt>
                <c:pt idx="105">
                  <c:v>67.400000000000006</c:v>
                </c:pt>
                <c:pt idx="106">
                  <c:v>68.2</c:v>
                </c:pt>
                <c:pt idx="107">
                  <c:v>68.8</c:v>
                </c:pt>
                <c:pt idx="108">
                  <c:v>69</c:v>
                </c:pt>
                <c:pt idx="109">
                  <c:v>69.8</c:v>
                </c:pt>
                <c:pt idx="110">
                  <c:v>70.599999999999994</c:v>
                </c:pt>
                <c:pt idx="111">
                  <c:v>70.8</c:v>
                </c:pt>
                <c:pt idx="112">
                  <c:v>71.599999999999994</c:v>
                </c:pt>
                <c:pt idx="113">
                  <c:v>72</c:v>
                </c:pt>
                <c:pt idx="114">
                  <c:v>72.400000000000006</c:v>
                </c:pt>
                <c:pt idx="115">
                  <c:v>73.2</c:v>
                </c:pt>
                <c:pt idx="116">
                  <c:v>73.599999999999994</c:v>
                </c:pt>
                <c:pt idx="117">
                  <c:v>74.2</c:v>
                </c:pt>
                <c:pt idx="118">
                  <c:v>75</c:v>
                </c:pt>
                <c:pt idx="119">
                  <c:v>75.8</c:v>
                </c:pt>
                <c:pt idx="120">
                  <c:v>76.400000000000006</c:v>
                </c:pt>
                <c:pt idx="121">
                  <c:v>76.599999999999994</c:v>
                </c:pt>
                <c:pt idx="122">
                  <c:v>77.599999999999994</c:v>
                </c:pt>
                <c:pt idx="123">
                  <c:v>78</c:v>
                </c:pt>
                <c:pt idx="124">
                  <c:v>78.599999999999994</c:v>
                </c:pt>
                <c:pt idx="125">
                  <c:v>79.400000000000006</c:v>
                </c:pt>
                <c:pt idx="126">
                  <c:v>79.8</c:v>
                </c:pt>
                <c:pt idx="127">
                  <c:v>80.400000000000006</c:v>
                </c:pt>
                <c:pt idx="128">
                  <c:v>81.2</c:v>
                </c:pt>
                <c:pt idx="129">
                  <c:v>81.400000000000006</c:v>
                </c:pt>
                <c:pt idx="130">
                  <c:v>82.2</c:v>
                </c:pt>
                <c:pt idx="131">
                  <c:v>83</c:v>
                </c:pt>
                <c:pt idx="132">
                  <c:v>83.6</c:v>
                </c:pt>
                <c:pt idx="133">
                  <c:v>84.2</c:v>
                </c:pt>
                <c:pt idx="134">
                  <c:v>84.8</c:v>
                </c:pt>
                <c:pt idx="135">
                  <c:v>85.4</c:v>
                </c:pt>
                <c:pt idx="136">
                  <c:v>86</c:v>
                </c:pt>
                <c:pt idx="137">
                  <c:v>86.4</c:v>
                </c:pt>
                <c:pt idx="138">
                  <c:v>87</c:v>
                </c:pt>
                <c:pt idx="139">
                  <c:v>87.4</c:v>
                </c:pt>
                <c:pt idx="140">
                  <c:v>88.2</c:v>
                </c:pt>
                <c:pt idx="141">
                  <c:v>89</c:v>
                </c:pt>
                <c:pt idx="142">
                  <c:v>89.4</c:v>
                </c:pt>
                <c:pt idx="143">
                  <c:v>90.2</c:v>
                </c:pt>
                <c:pt idx="144">
                  <c:v>90.6</c:v>
                </c:pt>
                <c:pt idx="145">
                  <c:v>91.6</c:v>
                </c:pt>
                <c:pt idx="146">
                  <c:v>92.4</c:v>
                </c:pt>
                <c:pt idx="147">
                  <c:v>92.8</c:v>
                </c:pt>
                <c:pt idx="148">
                  <c:v>93.4</c:v>
                </c:pt>
                <c:pt idx="149">
                  <c:v>93.8</c:v>
                </c:pt>
                <c:pt idx="150">
                  <c:v>94.4</c:v>
                </c:pt>
                <c:pt idx="151">
                  <c:v>95</c:v>
                </c:pt>
                <c:pt idx="152">
                  <c:v>95.4</c:v>
                </c:pt>
                <c:pt idx="153">
                  <c:v>96.2</c:v>
                </c:pt>
                <c:pt idx="154">
                  <c:v>96.6</c:v>
                </c:pt>
                <c:pt idx="155">
                  <c:v>97</c:v>
                </c:pt>
                <c:pt idx="156">
                  <c:v>97.8</c:v>
                </c:pt>
                <c:pt idx="157">
                  <c:v>98.6</c:v>
                </c:pt>
                <c:pt idx="158">
                  <c:v>99.4</c:v>
                </c:pt>
                <c:pt idx="159">
                  <c:v>99.8</c:v>
                </c:pt>
                <c:pt idx="160">
                  <c:v>101.2</c:v>
                </c:pt>
                <c:pt idx="161">
                  <c:v>102.4</c:v>
                </c:pt>
                <c:pt idx="162">
                  <c:v>103.4</c:v>
                </c:pt>
                <c:pt idx="163">
                  <c:v>104.6</c:v>
                </c:pt>
                <c:pt idx="164">
                  <c:v>106.2</c:v>
                </c:pt>
                <c:pt idx="165">
                  <c:v>107.6</c:v>
                </c:pt>
                <c:pt idx="166">
                  <c:v>108.8</c:v>
                </c:pt>
                <c:pt idx="167">
                  <c:v>110</c:v>
                </c:pt>
                <c:pt idx="168">
                  <c:v>111.2</c:v>
                </c:pt>
                <c:pt idx="169">
                  <c:v>112.6</c:v>
                </c:pt>
                <c:pt idx="170">
                  <c:v>113.8</c:v>
                </c:pt>
                <c:pt idx="171">
                  <c:v>115.4</c:v>
                </c:pt>
                <c:pt idx="172">
                  <c:v>116.4</c:v>
                </c:pt>
                <c:pt idx="173">
                  <c:v>117.4</c:v>
                </c:pt>
                <c:pt idx="174">
                  <c:v>119.2</c:v>
                </c:pt>
                <c:pt idx="175">
                  <c:v>120.4</c:v>
                </c:pt>
                <c:pt idx="176">
                  <c:v>121.4</c:v>
                </c:pt>
                <c:pt idx="177">
                  <c:v>123.2</c:v>
                </c:pt>
                <c:pt idx="178">
                  <c:v>124.6</c:v>
                </c:pt>
                <c:pt idx="179">
                  <c:v>126</c:v>
                </c:pt>
                <c:pt idx="180">
                  <c:v>127</c:v>
                </c:pt>
                <c:pt idx="181">
                  <c:v>128.19999999999999</c:v>
                </c:pt>
                <c:pt idx="182">
                  <c:v>129.80000000000001</c:v>
                </c:pt>
                <c:pt idx="183">
                  <c:v>131</c:v>
                </c:pt>
                <c:pt idx="184">
                  <c:v>132.4</c:v>
                </c:pt>
                <c:pt idx="185">
                  <c:v>133.6</c:v>
                </c:pt>
                <c:pt idx="186">
                  <c:v>135</c:v>
                </c:pt>
                <c:pt idx="187">
                  <c:v>136.4</c:v>
                </c:pt>
                <c:pt idx="188">
                  <c:v>137.6</c:v>
                </c:pt>
                <c:pt idx="189">
                  <c:v>138.80000000000001</c:v>
                </c:pt>
                <c:pt idx="190">
                  <c:v>141</c:v>
                </c:pt>
                <c:pt idx="191">
                  <c:v>142.80000000000001</c:v>
                </c:pt>
                <c:pt idx="192">
                  <c:v>144</c:v>
                </c:pt>
                <c:pt idx="193">
                  <c:v>145.19999999999999</c:v>
                </c:pt>
                <c:pt idx="194">
                  <c:v>146.4</c:v>
                </c:pt>
                <c:pt idx="195">
                  <c:v>147.6</c:v>
                </c:pt>
                <c:pt idx="196">
                  <c:v>149.6</c:v>
                </c:pt>
                <c:pt idx="197">
                  <c:v>150.80000000000001</c:v>
                </c:pt>
                <c:pt idx="198">
                  <c:v>152.6</c:v>
                </c:pt>
                <c:pt idx="199">
                  <c:v>153.80000000000001</c:v>
                </c:pt>
                <c:pt idx="200">
                  <c:v>155</c:v>
                </c:pt>
                <c:pt idx="201">
                  <c:v>156.4</c:v>
                </c:pt>
                <c:pt idx="202">
                  <c:v>158</c:v>
                </c:pt>
                <c:pt idx="203">
                  <c:v>159.6</c:v>
                </c:pt>
                <c:pt idx="204">
                  <c:v>160.80000000000001</c:v>
                </c:pt>
                <c:pt idx="205">
                  <c:v>162</c:v>
                </c:pt>
                <c:pt idx="206">
                  <c:v>163.4</c:v>
                </c:pt>
                <c:pt idx="207">
                  <c:v>165.2</c:v>
                </c:pt>
                <c:pt idx="208">
                  <c:v>166.4</c:v>
                </c:pt>
                <c:pt idx="209">
                  <c:v>167.8</c:v>
                </c:pt>
                <c:pt idx="210">
                  <c:v>169.6</c:v>
                </c:pt>
                <c:pt idx="211">
                  <c:v>170.8</c:v>
                </c:pt>
                <c:pt idx="212">
                  <c:v>172.6</c:v>
                </c:pt>
                <c:pt idx="213">
                  <c:v>173.8</c:v>
                </c:pt>
                <c:pt idx="214">
                  <c:v>175</c:v>
                </c:pt>
                <c:pt idx="215">
                  <c:v>176.6</c:v>
                </c:pt>
                <c:pt idx="216">
                  <c:v>178</c:v>
                </c:pt>
                <c:pt idx="217">
                  <c:v>179.6</c:v>
                </c:pt>
                <c:pt idx="218">
                  <c:v>180.8</c:v>
                </c:pt>
                <c:pt idx="219">
                  <c:v>182.2</c:v>
                </c:pt>
                <c:pt idx="220">
                  <c:v>183.8</c:v>
                </c:pt>
                <c:pt idx="221">
                  <c:v>185.2</c:v>
                </c:pt>
                <c:pt idx="222">
                  <c:v>186.4</c:v>
                </c:pt>
                <c:pt idx="223">
                  <c:v>188</c:v>
                </c:pt>
                <c:pt idx="224">
                  <c:v>189.2</c:v>
                </c:pt>
                <c:pt idx="225">
                  <c:v>190.4</c:v>
                </c:pt>
                <c:pt idx="226">
                  <c:v>191.6</c:v>
                </c:pt>
                <c:pt idx="227">
                  <c:v>192.8</c:v>
                </c:pt>
                <c:pt idx="228">
                  <c:v>194.2</c:v>
                </c:pt>
                <c:pt idx="229">
                  <c:v>195.4</c:v>
                </c:pt>
                <c:pt idx="230">
                  <c:v>197</c:v>
                </c:pt>
                <c:pt idx="231">
                  <c:v>198.8</c:v>
                </c:pt>
                <c:pt idx="232">
                  <c:v>201.4</c:v>
                </c:pt>
                <c:pt idx="233">
                  <c:v>204.2</c:v>
                </c:pt>
                <c:pt idx="234">
                  <c:v>206.6</c:v>
                </c:pt>
                <c:pt idx="235">
                  <c:v>209</c:v>
                </c:pt>
                <c:pt idx="236">
                  <c:v>211.8</c:v>
                </c:pt>
                <c:pt idx="237">
                  <c:v>214.2</c:v>
                </c:pt>
                <c:pt idx="238">
                  <c:v>217</c:v>
                </c:pt>
                <c:pt idx="239">
                  <c:v>219.4</c:v>
                </c:pt>
                <c:pt idx="240">
                  <c:v>222.2</c:v>
                </c:pt>
                <c:pt idx="241">
                  <c:v>225</c:v>
                </c:pt>
                <c:pt idx="242">
                  <c:v>227.4</c:v>
                </c:pt>
                <c:pt idx="243">
                  <c:v>230</c:v>
                </c:pt>
                <c:pt idx="244">
                  <c:v>232.4</c:v>
                </c:pt>
                <c:pt idx="245">
                  <c:v>235</c:v>
                </c:pt>
                <c:pt idx="246">
                  <c:v>237.6</c:v>
                </c:pt>
                <c:pt idx="247">
                  <c:v>240</c:v>
                </c:pt>
                <c:pt idx="248">
                  <c:v>242.6</c:v>
                </c:pt>
                <c:pt idx="249">
                  <c:v>245</c:v>
                </c:pt>
                <c:pt idx="250">
                  <c:v>247.6</c:v>
                </c:pt>
                <c:pt idx="251">
                  <c:v>250</c:v>
                </c:pt>
                <c:pt idx="252">
                  <c:v>252.2</c:v>
                </c:pt>
                <c:pt idx="253">
                  <c:v>254.8</c:v>
                </c:pt>
                <c:pt idx="254">
                  <c:v>257.39999999999998</c:v>
                </c:pt>
                <c:pt idx="255">
                  <c:v>260</c:v>
                </c:pt>
                <c:pt idx="256">
                  <c:v>262.39999999999998</c:v>
                </c:pt>
                <c:pt idx="257">
                  <c:v>265.2</c:v>
                </c:pt>
                <c:pt idx="258">
                  <c:v>267.8</c:v>
                </c:pt>
                <c:pt idx="259">
                  <c:v>270.39999999999998</c:v>
                </c:pt>
                <c:pt idx="260">
                  <c:v>273.2</c:v>
                </c:pt>
                <c:pt idx="261">
                  <c:v>275.39999999999998</c:v>
                </c:pt>
                <c:pt idx="262">
                  <c:v>278</c:v>
                </c:pt>
                <c:pt idx="263">
                  <c:v>280.60000000000002</c:v>
                </c:pt>
                <c:pt idx="264">
                  <c:v>283.39999999999998</c:v>
                </c:pt>
                <c:pt idx="265">
                  <c:v>285.60000000000002</c:v>
                </c:pt>
                <c:pt idx="266">
                  <c:v>288.2</c:v>
                </c:pt>
                <c:pt idx="267">
                  <c:v>290.60000000000002</c:v>
                </c:pt>
                <c:pt idx="268">
                  <c:v>292.8</c:v>
                </c:pt>
                <c:pt idx="269">
                  <c:v>295.39999999999998</c:v>
                </c:pt>
                <c:pt idx="270">
                  <c:v>297.60000000000002</c:v>
                </c:pt>
                <c:pt idx="271">
                  <c:v>300</c:v>
                </c:pt>
                <c:pt idx="272">
                  <c:v>302.60000000000002</c:v>
                </c:pt>
                <c:pt idx="273">
                  <c:v>304.8</c:v>
                </c:pt>
                <c:pt idx="274">
                  <c:v>307.2</c:v>
                </c:pt>
                <c:pt idx="275">
                  <c:v>310</c:v>
                </c:pt>
                <c:pt idx="276">
                  <c:v>312.39999999999998</c:v>
                </c:pt>
                <c:pt idx="277">
                  <c:v>315</c:v>
                </c:pt>
                <c:pt idx="278">
                  <c:v>317.2</c:v>
                </c:pt>
                <c:pt idx="279">
                  <c:v>319.60000000000002</c:v>
                </c:pt>
                <c:pt idx="280">
                  <c:v>322</c:v>
                </c:pt>
                <c:pt idx="281">
                  <c:v>350</c:v>
                </c:pt>
              </c:numCache>
            </c:numRef>
          </c:xVal>
          <c:yVal>
            <c:numRef>
              <c:f>'DCPT17_CTP-T-13-1'!$F$8:$F$289</c:f>
              <c:numCache>
                <c:formatCode>General</c:formatCode>
                <c:ptCount val="2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</c:numCache>
            </c:numRef>
          </c:yVal>
          <c:smooth val="1"/>
        </c:ser>
        <c:axId val="111568768"/>
        <c:axId val="111595520"/>
      </c:scatterChart>
      <c:valAx>
        <c:axId val="111568768"/>
        <c:scaling>
          <c:orientation val="minMax"/>
          <c:max val="35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738372915046106"/>
              <c:y val="0.80966361024870803"/>
            </c:manualLayout>
          </c:layout>
        </c:title>
        <c:numFmt formatCode="General" sourceLinked="1"/>
        <c:tickLblPos val="nextTo"/>
        <c:crossAx val="111595520"/>
        <c:crossesAt val="-5"/>
        <c:crossBetween val="midCat"/>
      </c:valAx>
      <c:valAx>
        <c:axId val="111595520"/>
        <c:scaling>
          <c:orientation val="minMax"/>
          <c:max val="10"/>
          <c:min val="-5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49575455061E-2"/>
              <c:y val="0.29148619328369291"/>
            </c:manualLayout>
          </c:layout>
        </c:title>
        <c:numFmt formatCode="#,##0.0" sourceLinked="0"/>
        <c:tickLblPos val="nextTo"/>
        <c:crossAx val="111568768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6.5011854580041981E-2"/>
          <c:y val="0.8909185563967118"/>
          <c:w val="0.88772842369487215"/>
          <c:h val="6.3205023506047939E-2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54452623276"/>
          <c:y val="0.14063930433076771"/>
          <c:w val="0.77356014873140344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'DCPT12_CPT-T-13-12'!$A$6:$C$6</c:f>
              <c:strCache>
                <c:ptCount val="1"/>
                <c:pt idx="0">
                  <c:v>Depth 3.8 m</c:v>
                </c:pt>
              </c:strCache>
            </c:strRef>
          </c:tx>
          <c:marker>
            <c:symbol val="none"/>
          </c:marker>
          <c:xVal>
            <c:numRef>
              <c:f>'DCPT12_CPT-T-13-12'!$A$9:$A$478</c:f>
              <c:numCache>
                <c:formatCode>General</c:formatCode>
                <c:ptCount val="470"/>
                <c:pt idx="0">
                  <c:v>1.6</c:v>
                </c:pt>
                <c:pt idx="1">
                  <c:v>2.2000000000000002</c:v>
                </c:pt>
                <c:pt idx="2">
                  <c:v>3</c:v>
                </c:pt>
                <c:pt idx="3">
                  <c:v>3.6</c:v>
                </c:pt>
                <c:pt idx="4">
                  <c:v>4.2</c:v>
                </c:pt>
                <c:pt idx="5">
                  <c:v>5</c:v>
                </c:pt>
                <c:pt idx="6">
                  <c:v>5.6</c:v>
                </c:pt>
                <c:pt idx="7">
                  <c:v>6.2</c:v>
                </c:pt>
                <c:pt idx="8">
                  <c:v>7</c:v>
                </c:pt>
                <c:pt idx="9">
                  <c:v>7.6</c:v>
                </c:pt>
                <c:pt idx="10">
                  <c:v>8.1999999999999993</c:v>
                </c:pt>
                <c:pt idx="11">
                  <c:v>9</c:v>
                </c:pt>
                <c:pt idx="12">
                  <c:v>9.4</c:v>
                </c:pt>
                <c:pt idx="13">
                  <c:v>10</c:v>
                </c:pt>
                <c:pt idx="14">
                  <c:v>10.6</c:v>
                </c:pt>
                <c:pt idx="15">
                  <c:v>11.6</c:v>
                </c:pt>
                <c:pt idx="16">
                  <c:v>12</c:v>
                </c:pt>
                <c:pt idx="17">
                  <c:v>12.6</c:v>
                </c:pt>
                <c:pt idx="18">
                  <c:v>13.4</c:v>
                </c:pt>
                <c:pt idx="19">
                  <c:v>13.8</c:v>
                </c:pt>
                <c:pt idx="20">
                  <c:v>14.4</c:v>
                </c:pt>
                <c:pt idx="21">
                  <c:v>15.2</c:v>
                </c:pt>
                <c:pt idx="22">
                  <c:v>15.6</c:v>
                </c:pt>
                <c:pt idx="23">
                  <c:v>16.399999999999999</c:v>
                </c:pt>
                <c:pt idx="24">
                  <c:v>17.399999999999999</c:v>
                </c:pt>
                <c:pt idx="25">
                  <c:v>17.8</c:v>
                </c:pt>
                <c:pt idx="26">
                  <c:v>18.399999999999999</c:v>
                </c:pt>
                <c:pt idx="27">
                  <c:v>18.8</c:v>
                </c:pt>
                <c:pt idx="28">
                  <c:v>19.8</c:v>
                </c:pt>
                <c:pt idx="29">
                  <c:v>20.399999999999999</c:v>
                </c:pt>
                <c:pt idx="30">
                  <c:v>21.2</c:v>
                </c:pt>
                <c:pt idx="31">
                  <c:v>22</c:v>
                </c:pt>
                <c:pt idx="32">
                  <c:v>22.4</c:v>
                </c:pt>
                <c:pt idx="33">
                  <c:v>23.2</c:v>
                </c:pt>
                <c:pt idx="34">
                  <c:v>23.8</c:v>
                </c:pt>
                <c:pt idx="35">
                  <c:v>24.2</c:v>
                </c:pt>
                <c:pt idx="36">
                  <c:v>25</c:v>
                </c:pt>
                <c:pt idx="37">
                  <c:v>25.6</c:v>
                </c:pt>
                <c:pt idx="38">
                  <c:v>26.2</c:v>
                </c:pt>
                <c:pt idx="39">
                  <c:v>27</c:v>
                </c:pt>
                <c:pt idx="40">
                  <c:v>27.4</c:v>
                </c:pt>
                <c:pt idx="41">
                  <c:v>28.4</c:v>
                </c:pt>
                <c:pt idx="42">
                  <c:v>28.8</c:v>
                </c:pt>
                <c:pt idx="43">
                  <c:v>29.4</c:v>
                </c:pt>
                <c:pt idx="44">
                  <c:v>30</c:v>
                </c:pt>
                <c:pt idx="45">
                  <c:v>30.2</c:v>
                </c:pt>
                <c:pt idx="46">
                  <c:v>31.2</c:v>
                </c:pt>
                <c:pt idx="47">
                  <c:v>32</c:v>
                </c:pt>
                <c:pt idx="48">
                  <c:v>32.200000000000003</c:v>
                </c:pt>
                <c:pt idx="49">
                  <c:v>33</c:v>
                </c:pt>
                <c:pt idx="50">
                  <c:v>33.6</c:v>
                </c:pt>
                <c:pt idx="51">
                  <c:v>34.200000000000003</c:v>
                </c:pt>
                <c:pt idx="52">
                  <c:v>35</c:v>
                </c:pt>
                <c:pt idx="53">
                  <c:v>35.4</c:v>
                </c:pt>
                <c:pt idx="54">
                  <c:v>36.200000000000003</c:v>
                </c:pt>
                <c:pt idx="55">
                  <c:v>36.6</c:v>
                </c:pt>
                <c:pt idx="56">
                  <c:v>37</c:v>
                </c:pt>
                <c:pt idx="57">
                  <c:v>38</c:v>
                </c:pt>
                <c:pt idx="58">
                  <c:v>38.200000000000003</c:v>
                </c:pt>
                <c:pt idx="59">
                  <c:v>39.200000000000003</c:v>
                </c:pt>
                <c:pt idx="60">
                  <c:v>39.6</c:v>
                </c:pt>
                <c:pt idx="61">
                  <c:v>40.4</c:v>
                </c:pt>
                <c:pt idx="62">
                  <c:v>41.2</c:v>
                </c:pt>
                <c:pt idx="63">
                  <c:v>41.6</c:v>
                </c:pt>
                <c:pt idx="64">
                  <c:v>42.4</c:v>
                </c:pt>
                <c:pt idx="65">
                  <c:v>43.2</c:v>
                </c:pt>
                <c:pt idx="66">
                  <c:v>43.6</c:v>
                </c:pt>
                <c:pt idx="67">
                  <c:v>44.2</c:v>
                </c:pt>
                <c:pt idx="68">
                  <c:v>44.6</c:v>
                </c:pt>
                <c:pt idx="69">
                  <c:v>45</c:v>
                </c:pt>
                <c:pt idx="70">
                  <c:v>46.2</c:v>
                </c:pt>
                <c:pt idx="71">
                  <c:v>46.6</c:v>
                </c:pt>
                <c:pt idx="72">
                  <c:v>47.2</c:v>
                </c:pt>
                <c:pt idx="73">
                  <c:v>47.6</c:v>
                </c:pt>
                <c:pt idx="74">
                  <c:v>48.4</c:v>
                </c:pt>
                <c:pt idx="75">
                  <c:v>49</c:v>
                </c:pt>
                <c:pt idx="76">
                  <c:v>49.4</c:v>
                </c:pt>
                <c:pt idx="77">
                  <c:v>50.2</c:v>
                </c:pt>
                <c:pt idx="78">
                  <c:v>50.8</c:v>
                </c:pt>
                <c:pt idx="79">
                  <c:v>51</c:v>
                </c:pt>
                <c:pt idx="80">
                  <c:v>51.8</c:v>
                </c:pt>
                <c:pt idx="81">
                  <c:v>52.4</c:v>
                </c:pt>
                <c:pt idx="82">
                  <c:v>53</c:v>
                </c:pt>
                <c:pt idx="83">
                  <c:v>53.8</c:v>
                </c:pt>
                <c:pt idx="84">
                  <c:v>54.2</c:v>
                </c:pt>
                <c:pt idx="85">
                  <c:v>55.2</c:v>
                </c:pt>
                <c:pt idx="86">
                  <c:v>55.8</c:v>
                </c:pt>
                <c:pt idx="87">
                  <c:v>56.6</c:v>
                </c:pt>
                <c:pt idx="88">
                  <c:v>57.4</c:v>
                </c:pt>
                <c:pt idx="89">
                  <c:v>57.8</c:v>
                </c:pt>
                <c:pt idx="90">
                  <c:v>58.6</c:v>
                </c:pt>
                <c:pt idx="91">
                  <c:v>59</c:v>
                </c:pt>
                <c:pt idx="92">
                  <c:v>59.6</c:v>
                </c:pt>
                <c:pt idx="93">
                  <c:v>60.4</c:v>
                </c:pt>
                <c:pt idx="94">
                  <c:v>61</c:v>
                </c:pt>
                <c:pt idx="95">
                  <c:v>61.6</c:v>
                </c:pt>
                <c:pt idx="96">
                  <c:v>62.6</c:v>
                </c:pt>
                <c:pt idx="97">
                  <c:v>63.2</c:v>
                </c:pt>
                <c:pt idx="98">
                  <c:v>63.8</c:v>
                </c:pt>
                <c:pt idx="99">
                  <c:v>64.400000000000006</c:v>
                </c:pt>
                <c:pt idx="100">
                  <c:v>65.2</c:v>
                </c:pt>
                <c:pt idx="101">
                  <c:v>65.599999999999994</c:v>
                </c:pt>
                <c:pt idx="102">
                  <c:v>66</c:v>
                </c:pt>
                <c:pt idx="103">
                  <c:v>66.8</c:v>
                </c:pt>
                <c:pt idx="104">
                  <c:v>67.2</c:v>
                </c:pt>
                <c:pt idx="105">
                  <c:v>68</c:v>
                </c:pt>
                <c:pt idx="106">
                  <c:v>68.8</c:v>
                </c:pt>
                <c:pt idx="107">
                  <c:v>69</c:v>
                </c:pt>
                <c:pt idx="108">
                  <c:v>69.8</c:v>
                </c:pt>
                <c:pt idx="109">
                  <c:v>70.400000000000006</c:v>
                </c:pt>
                <c:pt idx="110">
                  <c:v>70.8</c:v>
                </c:pt>
                <c:pt idx="111">
                  <c:v>71.8</c:v>
                </c:pt>
                <c:pt idx="112">
                  <c:v>72.400000000000006</c:v>
                </c:pt>
                <c:pt idx="113">
                  <c:v>73</c:v>
                </c:pt>
                <c:pt idx="114">
                  <c:v>73.400000000000006</c:v>
                </c:pt>
                <c:pt idx="115">
                  <c:v>74.2</c:v>
                </c:pt>
                <c:pt idx="116">
                  <c:v>74.8</c:v>
                </c:pt>
                <c:pt idx="117">
                  <c:v>75.2</c:v>
                </c:pt>
                <c:pt idx="118">
                  <c:v>76</c:v>
                </c:pt>
                <c:pt idx="119">
                  <c:v>76.8</c:v>
                </c:pt>
                <c:pt idx="120">
                  <c:v>77.2</c:v>
                </c:pt>
                <c:pt idx="121">
                  <c:v>78</c:v>
                </c:pt>
                <c:pt idx="122">
                  <c:v>78.599999999999994</c:v>
                </c:pt>
                <c:pt idx="123">
                  <c:v>79.2</c:v>
                </c:pt>
                <c:pt idx="124">
                  <c:v>80.2</c:v>
                </c:pt>
                <c:pt idx="125">
                  <c:v>80.8</c:v>
                </c:pt>
                <c:pt idx="126">
                  <c:v>81.400000000000006</c:v>
                </c:pt>
                <c:pt idx="127">
                  <c:v>81.8</c:v>
                </c:pt>
                <c:pt idx="128">
                  <c:v>82.6</c:v>
                </c:pt>
                <c:pt idx="129">
                  <c:v>83</c:v>
                </c:pt>
                <c:pt idx="130">
                  <c:v>83.4</c:v>
                </c:pt>
                <c:pt idx="131">
                  <c:v>84.2</c:v>
                </c:pt>
                <c:pt idx="132">
                  <c:v>84.6</c:v>
                </c:pt>
                <c:pt idx="133">
                  <c:v>85.2</c:v>
                </c:pt>
                <c:pt idx="134">
                  <c:v>86</c:v>
                </c:pt>
                <c:pt idx="135">
                  <c:v>86.4</c:v>
                </c:pt>
                <c:pt idx="136">
                  <c:v>87.6</c:v>
                </c:pt>
                <c:pt idx="137">
                  <c:v>88</c:v>
                </c:pt>
                <c:pt idx="138">
                  <c:v>88.6</c:v>
                </c:pt>
                <c:pt idx="139">
                  <c:v>89.4</c:v>
                </c:pt>
                <c:pt idx="140">
                  <c:v>89.6</c:v>
                </c:pt>
                <c:pt idx="141">
                  <c:v>90.4</c:v>
                </c:pt>
                <c:pt idx="142">
                  <c:v>91.4</c:v>
                </c:pt>
                <c:pt idx="143">
                  <c:v>91.8</c:v>
                </c:pt>
                <c:pt idx="144">
                  <c:v>92.4</c:v>
                </c:pt>
                <c:pt idx="145">
                  <c:v>92.8</c:v>
                </c:pt>
                <c:pt idx="146">
                  <c:v>93.6</c:v>
                </c:pt>
                <c:pt idx="147">
                  <c:v>94.4</c:v>
                </c:pt>
                <c:pt idx="148">
                  <c:v>94.6</c:v>
                </c:pt>
                <c:pt idx="149">
                  <c:v>95.8</c:v>
                </c:pt>
                <c:pt idx="150">
                  <c:v>96.2</c:v>
                </c:pt>
                <c:pt idx="151">
                  <c:v>97</c:v>
                </c:pt>
                <c:pt idx="152">
                  <c:v>97.6</c:v>
                </c:pt>
                <c:pt idx="153">
                  <c:v>98.2</c:v>
                </c:pt>
                <c:pt idx="154">
                  <c:v>98.8</c:v>
                </c:pt>
                <c:pt idx="155">
                  <c:v>99.4</c:v>
                </c:pt>
                <c:pt idx="156">
                  <c:v>100.6</c:v>
                </c:pt>
                <c:pt idx="157">
                  <c:v>101.8</c:v>
                </c:pt>
                <c:pt idx="158">
                  <c:v>102.8</c:v>
                </c:pt>
                <c:pt idx="159">
                  <c:v>104</c:v>
                </c:pt>
                <c:pt idx="160">
                  <c:v>105.2</c:v>
                </c:pt>
                <c:pt idx="161">
                  <c:v>106.4</c:v>
                </c:pt>
                <c:pt idx="162">
                  <c:v>107.4</c:v>
                </c:pt>
                <c:pt idx="163">
                  <c:v>109</c:v>
                </c:pt>
                <c:pt idx="164">
                  <c:v>110</c:v>
                </c:pt>
                <c:pt idx="165">
                  <c:v>111.2</c:v>
                </c:pt>
                <c:pt idx="166">
                  <c:v>112.2</c:v>
                </c:pt>
                <c:pt idx="167">
                  <c:v>113.2</c:v>
                </c:pt>
                <c:pt idx="168">
                  <c:v>114.6</c:v>
                </c:pt>
                <c:pt idx="169">
                  <c:v>116</c:v>
                </c:pt>
                <c:pt idx="170">
                  <c:v>117</c:v>
                </c:pt>
                <c:pt idx="171">
                  <c:v>118.2</c:v>
                </c:pt>
                <c:pt idx="172">
                  <c:v>119.4</c:v>
                </c:pt>
                <c:pt idx="173">
                  <c:v>120.6</c:v>
                </c:pt>
                <c:pt idx="174">
                  <c:v>121.8</c:v>
                </c:pt>
                <c:pt idx="175">
                  <c:v>122.8</c:v>
                </c:pt>
                <c:pt idx="176">
                  <c:v>124</c:v>
                </c:pt>
                <c:pt idx="177">
                  <c:v>125</c:v>
                </c:pt>
                <c:pt idx="178">
                  <c:v>126</c:v>
                </c:pt>
                <c:pt idx="179">
                  <c:v>127.6</c:v>
                </c:pt>
                <c:pt idx="180">
                  <c:v>128.80000000000001</c:v>
                </c:pt>
                <c:pt idx="181">
                  <c:v>130.19999999999999</c:v>
                </c:pt>
                <c:pt idx="182">
                  <c:v>131.6</c:v>
                </c:pt>
                <c:pt idx="183">
                  <c:v>132.80000000000001</c:v>
                </c:pt>
                <c:pt idx="184">
                  <c:v>134.6</c:v>
                </c:pt>
                <c:pt idx="185">
                  <c:v>135.80000000000001</c:v>
                </c:pt>
                <c:pt idx="186">
                  <c:v>137.19999999999999</c:v>
                </c:pt>
                <c:pt idx="187">
                  <c:v>138.6</c:v>
                </c:pt>
                <c:pt idx="188">
                  <c:v>140</c:v>
                </c:pt>
                <c:pt idx="189">
                  <c:v>141.19999999999999</c:v>
                </c:pt>
                <c:pt idx="190">
                  <c:v>143</c:v>
                </c:pt>
                <c:pt idx="191">
                  <c:v>144.6</c:v>
                </c:pt>
                <c:pt idx="192">
                  <c:v>146.4</c:v>
                </c:pt>
                <c:pt idx="193">
                  <c:v>147.6</c:v>
                </c:pt>
                <c:pt idx="194">
                  <c:v>148.80000000000001</c:v>
                </c:pt>
                <c:pt idx="195">
                  <c:v>150</c:v>
                </c:pt>
                <c:pt idx="196">
                  <c:v>151.19999999999999</c:v>
                </c:pt>
                <c:pt idx="197">
                  <c:v>152.6</c:v>
                </c:pt>
                <c:pt idx="198">
                  <c:v>154.19999999999999</c:v>
                </c:pt>
                <c:pt idx="199">
                  <c:v>155.6</c:v>
                </c:pt>
                <c:pt idx="200">
                  <c:v>157</c:v>
                </c:pt>
                <c:pt idx="201">
                  <c:v>158.80000000000001</c:v>
                </c:pt>
                <c:pt idx="202">
                  <c:v>160.80000000000001</c:v>
                </c:pt>
                <c:pt idx="203">
                  <c:v>162.19999999999999</c:v>
                </c:pt>
                <c:pt idx="204">
                  <c:v>163.6</c:v>
                </c:pt>
                <c:pt idx="205">
                  <c:v>165.4</c:v>
                </c:pt>
                <c:pt idx="206">
                  <c:v>166.6</c:v>
                </c:pt>
                <c:pt idx="207">
                  <c:v>168.4</c:v>
                </c:pt>
                <c:pt idx="208">
                  <c:v>170.2</c:v>
                </c:pt>
                <c:pt idx="209">
                  <c:v>171.4</c:v>
                </c:pt>
                <c:pt idx="210">
                  <c:v>172.8</c:v>
                </c:pt>
                <c:pt idx="211">
                  <c:v>174.6</c:v>
                </c:pt>
                <c:pt idx="212">
                  <c:v>175.8</c:v>
                </c:pt>
                <c:pt idx="213">
                  <c:v>177</c:v>
                </c:pt>
                <c:pt idx="214">
                  <c:v>178.4</c:v>
                </c:pt>
                <c:pt idx="215">
                  <c:v>179.6</c:v>
                </c:pt>
                <c:pt idx="216">
                  <c:v>181</c:v>
                </c:pt>
                <c:pt idx="217">
                  <c:v>183</c:v>
                </c:pt>
                <c:pt idx="218">
                  <c:v>184.8</c:v>
                </c:pt>
                <c:pt idx="219">
                  <c:v>186</c:v>
                </c:pt>
                <c:pt idx="220">
                  <c:v>187.8</c:v>
                </c:pt>
                <c:pt idx="221">
                  <c:v>189.2</c:v>
                </c:pt>
                <c:pt idx="222">
                  <c:v>190.4</c:v>
                </c:pt>
                <c:pt idx="223">
                  <c:v>192.2</c:v>
                </c:pt>
                <c:pt idx="224">
                  <c:v>194</c:v>
                </c:pt>
                <c:pt idx="225">
                  <c:v>195.2</c:v>
                </c:pt>
                <c:pt idx="226">
                  <c:v>196.6</c:v>
                </c:pt>
                <c:pt idx="227">
                  <c:v>198.2</c:v>
                </c:pt>
                <c:pt idx="228">
                  <c:v>199.6</c:v>
                </c:pt>
                <c:pt idx="229">
                  <c:v>202</c:v>
                </c:pt>
                <c:pt idx="230">
                  <c:v>204.6</c:v>
                </c:pt>
                <c:pt idx="231">
                  <c:v>207</c:v>
                </c:pt>
                <c:pt idx="232">
                  <c:v>209.6</c:v>
                </c:pt>
                <c:pt idx="233">
                  <c:v>212</c:v>
                </c:pt>
                <c:pt idx="234">
                  <c:v>214.4</c:v>
                </c:pt>
                <c:pt idx="235">
                  <c:v>216.8</c:v>
                </c:pt>
                <c:pt idx="236">
                  <c:v>219</c:v>
                </c:pt>
                <c:pt idx="237">
                  <c:v>222</c:v>
                </c:pt>
                <c:pt idx="238">
                  <c:v>224.4</c:v>
                </c:pt>
                <c:pt idx="239">
                  <c:v>227</c:v>
                </c:pt>
                <c:pt idx="240">
                  <c:v>229.2</c:v>
                </c:pt>
                <c:pt idx="241">
                  <c:v>231.4</c:v>
                </c:pt>
                <c:pt idx="242">
                  <c:v>234</c:v>
                </c:pt>
                <c:pt idx="243">
                  <c:v>236.6</c:v>
                </c:pt>
                <c:pt idx="244">
                  <c:v>239.4</c:v>
                </c:pt>
                <c:pt idx="245">
                  <c:v>242.2</c:v>
                </c:pt>
                <c:pt idx="246">
                  <c:v>244.6</c:v>
                </c:pt>
                <c:pt idx="247">
                  <c:v>247</c:v>
                </c:pt>
                <c:pt idx="248">
                  <c:v>249.4</c:v>
                </c:pt>
                <c:pt idx="249">
                  <c:v>251.8</c:v>
                </c:pt>
                <c:pt idx="250">
                  <c:v>254.6</c:v>
                </c:pt>
                <c:pt idx="251">
                  <c:v>257.2</c:v>
                </c:pt>
                <c:pt idx="252">
                  <c:v>259.60000000000002</c:v>
                </c:pt>
                <c:pt idx="253">
                  <c:v>262.2</c:v>
                </c:pt>
                <c:pt idx="254">
                  <c:v>264.39999999999998</c:v>
                </c:pt>
                <c:pt idx="255">
                  <c:v>267</c:v>
                </c:pt>
                <c:pt idx="256">
                  <c:v>269.8</c:v>
                </c:pt>
                <c:pt idx="257">
                  <c:v>272.39999999999998</c:v>
                </c:pt>
                <c:pt idx="258">
                  <c:v>274.8</c:v>
                </c:pt>
                <c:pt idx="259">
                  <c:v>277.39999999999998</c:v>
                </c:pt>
                <c:pt idx="260">
                  <c:v>279.60000000000002</c:v>
                </c:pt>
                <c:pt idx="261">
                  <c:v>282.2</c:v>
                </c:pt>
                <c:pt idx="262">
                  <c:v>285</c:v>
                </c:pt>
                <c:pt idx="263">
                  <c:v>287.2</c:v>
                </c:pt>
                <c:pt idx="264">
                  <c:v>289.60000000000002</c:v>
                </c:pt>
                <c:pt idx="265">
                  <c:v>292.2</c:v>
                </c:pt>
                <c:pt idx="266">
                  <c:v>294.39999999999998</c:v>
                </c:pt>
                <c:pt idx="267">
                  <c:v>297.39999999999998</c:v>
                </c:pt>
                <c:pt idx="268">
                  <c:v>300</c:v>
                </c:pt>
                <c:pt idx="269">
                  <c:v>302.60000000000002</c:v>
                </c:pt>
                <c:pt idx="270">
                  <c:v>305.39999999999998</c:v>
                </c:pt>
                <c:pt idx="271">
                  <c:v>308.2</c:v>
                </c:pt>
                <c:pt idx="272">
                  <c:v>310.60000000000002</c:v>
                </c:pt>
                <c:pt idx="273">
                  <c:v>313</c:v>
                </c:pt>
                <c:pt idx="274">
                  <c:v>315.8</c:v>
                </c:pt>
                <c:pt idx="275">
                  <c:v>318.2</c:v>
                </c:pt>
                <c:pt idx="276">
                  <c:v>320.8</c:v>
                </c:pt>
                <c:pt idx="277">
                  <c:v>323.2</c:v>
                </c:pt>
                <c:pt idx="278">
                  <c:v>325.8</c:v>
                </c:pt>
                <c:pt idx="279">
                  <c:v>328</c:v>
                </c:pt>
                <c:pt idx="280">
                  <c:v>400</c:v>
                </c:pt>
              </c:numCache>
            </c:numRef>
          </c:xVal>
          <c:yVal>
            <c:numRef>
              <c:f>'DCPT12_CPT-T-13-12'!$C$9:$C$478</c:f>
              <c:numCache>
                <c:formatCode>0.00</c:formatCode>
                <c:ptCount val="470"/>
                <c:pt idx="0">
                  <c:v>8.2767196872786197</c:v>
                </c:pt>
                <c:pt idx="1">
                  <c:v>8.2359476691146849</c:v>
                </c:pt>
                <c:pt idx="2">
                  <c:v>8.2053686554917356</c:v>
                </c:pt>
                <c:pt idx="3">
                  <c:v>8.1645966373278007</c:v>
                </c:pt>
                <c:pt idx="4">
                  <c:v>8.1340176237048496</c:v>
                </c:pt>
                <c:pt idx="5">
                  <c:v>8.1034386100819003</c:v>
                </c:pt>
                <c:pt idx="6">
                  <c:v>8.0626665919179654</c:v>
                </c:pt>
                <c:pt idx="7">
                  <c:v>8.0218945737540324</c:v>
                </c:pt>
                <c:pt idx="8">
                  <c:v>7.9709295510491147</c:v>
                </c:pt>
                <c:pt idx="9">
                  <c:v>7.9505435419671473</c:v>
                </c:pt>
                <c:pt idx="10">
                  <c:v>7.9097715238032125</c:v>
                </c:pt>
                <c:pt idx="11">
                  <c:v>7.8689995056392794</c:v>
                </c:pt>
                <c:pt idx="12">
                  <c:v>7.8384204920163292</c:v>
                </c:pt>
                <c:pt idx="13">
                  <c:v>7.8180344829343618</c:v>
                </c:pt>
                <c:pt idx="14">
                  <c:v>7.7772624647704269</c:v>
                </c:pt>
                <c:pt idx="15">
                  <c:v>7.7161044375245265</c:v>
                </c:pt>
                <c:pt idx="16">
                  <c:v>7.695718428442559</c:v>
                </c:pt>
                <c:pt idx="17">
                  <c:v>7.6651394148196088</c:v>
                </c:pt>
                <c:pt idx="18">
                  <c:v>7.6141743921146912</c:v>
                </c:pt>
                <c:pt idx="19">
                  <c:v>7.6039813875737066</c:v>
                </c:pt>
                <c:pt idx="20">
                  <c:v>7.5632093694097735</c:v>
                </c:pt>
                <c:pt idx="21">
                  <c:v>7.5428233603278061</c:v>
                </c:pt>
                <c:pt idx="22">
                  <c:v>7.4918583376228884</c:v>
                </c:pt>
                <c:pt idx="23">
                  <c:v>7.4816653330819056</c:v>
                </c:pt>
                <c:pt idx="24">
                  <c:v>7.4408933149179708</c:v>
                </c:pt>
                <c:pt idx="25">
                  <c:v>7.4103143012950206</c:v>
                </c:pt>
                <c:pt idx="26">
                  <c:v>7.389928292213054</c:v>
                </c:pt>
                <c:pt idx="27">
                  <c:v>7.3695422831310866</c:v>
                </c:pt>
                <c:pt idx="28">
                  <c:v>7.3287702649671527</c:v>
                </c:pt>
                <c:pt idx="29">
                  <c:v>7.2981912513442015</c:v>
                </c:pt>
                <c:pt idx="30">
                  <c:v>7.2676122377212513</c:v>
                </c:pt>
                <c:pt idx="31">
                  <c:v>7.2370332240983011</c:v>
                </c:pt>
                <c:pt idx="32">
                  <c:v>7.2166472150163337</c:v>
                </c:pt>
                <c:pt idx="33">
                  <c:v>7.1962612059343662</c:v>
                </c:pt>
                <c:pt idx="34">
                  <c:v>7.1758751968524006</c:v>
                </c:pt>
                <c:pt idx="35">
                  <c:v>7.1452961832294486</c:v>
                </c:pt>
                <c:pt idx="36">
                  <c:v>7.1045241650655155</c:v>
                </c:pt>
                <c:pt idx="37">
                  <c:v>7.0943311605245309</c:v>
                </c:pt>
                <c:pt idx="38">
                  <c:v>7.0535591423605979</c:v>
                </c:pt>
                <c:pt idx="39">
                  <c:v>7.0433661378196133</c:v>
                </c:pt>
                <c:pt idx="40">
                  <c:v>7.0229801287376477</c:v>
                </c:pt>
                <c:pt idx="41">
                  <c:v>7.0127871241966631</c:v>
                </c:pt>
                <c:pt idx="42">
                  <c:v>6.97201510603273</c:v>
                </c:pt>
                <c:pt idx="43">
                  <c:v>6.9618221014917454</c:v>
                </c:pt>
                <c:pt idx="44">
                  <c:v>6.9210500833278124</c:v>
                </c:pt>
                <c:pt idx="45">
                  <c:v>6.9108570787868278</c:v>
                </c:pt>
                <c:pt idx="46">
                  <c:v>6.8802780651638775</c:v>
                </c:pt>
                <c:pt idx="47">
                  <c:v>6.8700850606228947</c:v>
                </c:pt>
                <c:pt idx="48">
                  <c:v>6.8496990515409273</c:v>
                </c:pt>
                <c:pt idx="49">
                  <c:v>6.8395060469999427</c:v>
                </c:pt>
                <c:pt idx="50">
                  <c:v>6.7987340288360096</c:v>
                </c:pt>
                <c:pt idx="51">
                  <c:v>6.7987340288360096</c:v>
                </c:pt>
                <c:pt idx="52">
                  <c:v>6.7681550152130594</c:v>
                </c:pt>
                <c:pt idx="53">
                  <c:v>6.7579620106720748</c:v>
                </c:pt>
                <c:pt idx="54">
                  <c:v>6.7375760015901074</c:v>
                </c:pt>
                <c:pt idx="55">
                  <c:v>6.7273829970491246</c:v>
                </c:pt>
                <c:pt idx="56">
                  <c:v>6.7069969879671572</c:v>
                </c:pt>
                <c:pt idx="57">
                  <c:v>6.6764179743442069</c:v>
                </c:pt>
                <c:pt idx="58">
                  <c:v>6.6560319652622395</c:v>
                </c:pt>
                <c:pt idx="59">
                  <c:v>6.6458389607212567</c:v>
                </c:pt>
                <c:pt idx="60">
                  <c:v>6.6152599470983064</c:v>
                </c:pt>
                <c:pt idx="61">
                  <c:v>6.6152599470983064</c:v>
                </c:pt>
                <c:pt idx="62">
                  <c:v>6.6050669425573219</c:v>
                </c:pt>
                <c:pt idx="63">
                  <c:v>6.5744879289343716</c:v>
                </c:pt>
                <c:pt idx="64">
                  <c:v>6.5642949243933888</c:v>
                </c:pt>
                <c:pt idx="65">
                  <c:v>6.5439089153114214</c:v>
                </c:pt>
                <c:pt idx="66">
                  <c:v>6.5337159107704368</c:v>
                </c:pt>
                <c:pt idx="67">
                  <c:v>6.5133299016884703</c:v>
                </c:pt>
                <c:pt idx="68">
                  <c:v>6.4929438926065037</c:v>
                </c:pt>
                <c:pt idx="69">
                  <c:v>6.4725578835245363</c:v>
                </c:pt>
                <c:pt idx="70">
                  <c:v>6.4623648789835526</c:v>
                </c:pt>
                <c:pt idx="71">
                  <c:v>6.4623648789835526</c:v>
                </c:pt>
                <c:pt idx="72">
                  <c:v>6.4419788699015861</c:v>
                </c:pt>
                <c:pt idx="73">
                  <c:v>6.411399856278635</c:v>
                </c:pt>
                <c:pt idx="74">
                  <c:v>6.4215928608196187</c:v>
                </c:pt>
                <c:pt idx="75">
                  <c:v>6.4012068517376512</c:v>
                </c:pt>
                <c:pt idx="76">
                  <c:v>6.3808208426556847</c:v>
                </c:pt>
                <c:pt idx="77">
                  <c:v>6.370627838114701</c:v>
                </c:pt>
                <c:pt idx="78">
                  <c:v>6.3604348335737173</c:v>
                </c:pt>
                <c:pt idx="79">
                  <c:v>6.3298558199507671</c:v>
                </c:pt>
                <c:pt idx="80">
                  <c:v>6.3196628154097834</c:v>
                </c:pt>
                <c:pt idx="81">
                  <c:v>6.3094698108688005</c:v>
                </c:pt>
                <c:pt idx="82">
                  <c:v>6.2992768063278168</c:v>
                </c:pt>
                <c:pt idx="83">
                  <c:v>6.2890838017868331</c:v>
                </c:pt>
                <c:pt idx="84">
                  <c:v>6.2686977927048666</c:v>
                </c:pt>
                <c:pt idx="85">
                  <c:v>6.2585047881638829</c:v>
                </c:pt>
                <c:pt idx="86">
                  <c:v>6.2483117836228992</c:v>
                </c:pt>
                <c:pt idx="87">
                  <c:v>6.2483117836228992</c:v>
                </c:pt>
                <c:pt idx="88">
                  <c:v>6.2279257745409327</c:v>
                </c:pt>
                <c:pt idx="89">
                  <c:v>6.2177327699999489</c:v>
                </c:pt>
                <c:pt idx="90">
                  <c:v>6.1973467609179815</c:v>
                </c:pt>
                <c:pt idx="91">
                  <c:v>6.1871537563769987</c:v>
                </c:pt>
                <c:pt idx="92">
                  <c:v>6.176960751836015</c:v>
                </c:pt>
                <c:pt idx="93">
                  <c:v>6.176960751836015</c:v>
                </c:pt>
                <c:pt idx="94">
                  <c:v>6.1463817382130639</c:v>
                </c:pt>
                <c:pt idx="95">
                  <c:v>6.1361887336720811</c:v>
                </c:pt>
                <c:pt idx="96">
                  <c:v>6.1361887336720811</c:v>
                </c:pt>
                <c:pt idx="97">
                  <c:v>6.1158027245901136</c:v>
                </c:pt>
                <c:pt idx="98">
                  <c:v>6.1056097200491299</c:v>
                </c:pt>
                <c:pt idx="99">
                  <c:v>6.1056097200491299</c:v>
                </c:pt>
                <c:pt idx="100">
                  <c:v>6.0954167155081462</c:v>
                </c:pt>
                <c:pt idx="101">
                  <c:v>6.064837701885196</c:v>
                </c:pt>
                <c:pt idx="102">
                  <c:v>6.0546446973442123</c:v>
                </c:pt>
                <c:pt idx="103">
                  <c:v>6.0444516928032286</c:v>
                </c:pt>
                <c:pt idx="104">
                  <c:v>6.0342586882622458</c:v>
                </c:pt>
                <c:pt idx="105">
                  <c:v>6.0342586882622458</c:v>
                </c:pt>
                <c:pt idx="106">
                  <c:v>6.0240656837212621</c:v>
                </c:pt>
                <c:pt idx="107">
                  <c:v>6.0138726791802783</c:v>
                </c:pt>
                <c:pt idx="108">
                  <c:v>6.0138726791802783</c:v>
                </c:pt>
                <c:pt idx="109">
                  <c:v>5.9934866700983109</c:v>
                </c:pt>
                <c:pt idx="110">
                  <c:v>5.9731006610163444</c:v>
                </c:pt>
                <c:pt idx="111">
                  <c:v>5.9731006610163444</c:v>
                </c:pt>
                <c:pt idx="112">
                  <c:v>5.9731006610163444</c:v>
                </c:pt>
                <c:pt idx="113">
                  <c:v>5.9629076564753607</c:v>
                </c:pt>
                <c:pt idx="114">
                  <c:v>5.9629076564753607</c:v>
                </c:pt>
                <c:pt idx="115">
                  <c:v>5.9425216473933933</c:v>
                </c:pt>
                <c:pt idx="116">
                  <c:v>5.9323286428524105</c:v>
                </c:pt>
                <c:pt idx="117">
                  <c:v>5.911942633770443</c:v>
                </c:pt>
                <c:pt idx="118">
                  <c:v>5.911942633770443</c:v>
                </c:pt>
                <c:pt idx="119">
                  <c:v>5.8915566246884756</c:v>
                </c:pt>
                <c:pt idx="120">
                  <c:v>5.8915566246884756</c:v>
                </c:pt>
                <c:pt idx="121">
                  <c:v>5.8711706156065091</c:v>
                </c:pt>
                <c:pt idx="122">
                  <c:v>5.8711706156065091</c:v>
                </c:pt>
                <c:pt idx="123">
                  <c:v>5.8507846065245417</c:v>
                </c:pt>
                <c:pt idx="124">
                  <c:v>5.8507846065245417</c:v>
                </c:pt>
                <c:pt idx="125">
                  <c:v>5.840591601983558</c:v>
                </c:pt>
                <c:pt idx="126">
                  <c:v>5.8507846065245417</c:v>
                </c:pt>
                <c:pt idx="127">
                  <c:v>5.840591601983558</c:v>
                </c:pt>
                <c:pt idx="128">
                  <c:v>5.8202055929015915</c:v>
                </c:pt>
                <c:pt idx="129">
                  <c:v>5.8100125883606077</c:v>
                </c:pt>
                <c:pt idx="130">
                  <c:v>5.8100125883606077</c:v>
                </c:pt>
                <c:pt idx="131">
                  <c:v>5.799819583819624</c:v>
                </c:pt>
                <c:pt idx="132">
                  <c:v>5.799819583819624</c:v>
                </c:pt>
                <c:pt idx="133">
                  <c:v>5.7794335747376575</c:v>
                </c:pt>
                <c:pt idx="134">
                  <c:v>5.7692405701966738</c:v>
                </c:pt>
                <c:pt idx="135">
                  <c:v>5.7692405701966738</c:v>
                </c:pt>
                <c:pt idx="136">
                  <c:v>5.7590475656556901</c:v>
                </c:pt>
                <c:pt idx="137">
                  <c:v>5.7488545611147064</c:v>
                </c:pt>
                <c:pt idx="138">
                  <c:v>5.7488545611147064</c:v>
                </c:pt>
                <c:pt idx="139">
                  <c:v>5.7386615565737227</c:v>
                </c:pt>
                <c:pt idx="140">
                  <c:v>5.7386615565737227</c:v>
                </c:pt>
                <c:pt idx="141">
                  <c:v>5.7284685520327399</c:v>
                </c:pt>
                <c:pt idx="142">
                  <c:v>5.7182755474917562</c:v>
                </c:pt>
                <c:pt idx="143">
                  <c:v>5.7182755474917562</c:v>
                </c:pt>
                <c:pt idx="144">
                  <c:v>5.6978895384097887</c:v>
                </c:pt>
                <c:pt idx="145">
                  <c:v>5.687696533868805</c:v>
                </c:pt>
                <c:pt idx="146">
                  <c:v>5.687696533868805</c:v>
                </c:pt>
                <c:pt idx="147">
                  <c:v>5.687696533868805</c:v>
                </c:pt>
                <c:pt idx="148">
                  <c:v>5.6775035293278222</c:v>
                </c:pt>
                <c:pt idx="149">
                  <c:v>5.6673105247868385</c:v>
                </c:pt>
                <c:pt idx="150">
                  <c:v>5.6673105247868385</c:v>
                </c:pt>
                <c:pt idx="151">
                  <c:v>5.6571175202458548</c:v>
                </c:pt>
                <c:pt idx="152">
                  <c:v>5.6673105247868385</c:v>
                </c:pt>
                <c:pt idx="153">
                  <c:v>5.6265385066229046</c:v>
                </c:pt>
                <c:pt idx="154">
                  <c:v>5.6163455020819208</c:v>
                </c:pt>
                <c:pt idx="155">
                  <c:v>5.6163455020819208</c:v>
                </c:pt>
                <c:pt idx="156">
                  <c:v>5.6163455020819208</c:v>
                </c:pt>
                <c:pt idx="157">
                  <c:v>5.6061524975409371</c:v>
                </c:pt>
                <c:pt idx="158">
                  <c:v>5.5857664884589697</c:v>
                </c:pt>
                <c:pt idx="159">
                  <c:v>5.5653804793770032</c:v>
                </c:pt>
                <c:pt idx="160">
                  <c:v>5.5653804793770032</c:v>
                </c:pt>
                <c:pt idx="161">
                  <c:v>5.5551874748360195</c:v>
                </c:pt>
                <c:pt idx="162">
                  <c:v>5.5449944702950358</c:v>
                </c:pt>
                <c:pt idx="163">
                  <c:v>5.5348014657540521</c:v>
                </c:pt>
                <c:pt idx="164">
                  <c:v>5.5042224521311018</c:v>
                </c:pt>
                <c:pt idx="165">
                  <c:v>5.5042224521311018</c:v>
                </c:pt>
                <c:pt idx="166">
                  <c:v>5.4940294475901181</c:v>
                </c:pt>
                <c:pt idx="167">
                  <c:v>5.4838364430491344</c:v>
                </c:pt>
                <c:pt idx="168">
                  <c:v>5.4634504339671679</c:v>
                </c:pt>
                <c:pt idx="169">
                  <c:v>5.4532574294261842</c:v>
                </c:pt>
                <c:pt idx="170">
                  <c:v>5.4328714203442168</c:v>
                </c:pt>
                <c:pt idx="171">
                  <c:v>5.4328714203442168</c:v>
                </c:pt>
                <c:pt idx="172">
                  <c:v>5.4328714203442168</c:v>
                </c:pt>
                <c:pt idx="173">
                  <c:v>5.422678415803234</c:v>
                </c:pt>
                <c:pt idx="174">
                  <c:v>5.4124854112622502</c:v>
                </c:pt>
                <c:pt idx="175">
                  <c:v>5.4022924067212665</c:v>
                </c:pt>
                <c:pt idx="176">
                  <c:v>5.4022924067212665</c:v>
                </c:pt>
                <c:pt idx="177">
                  <c:v>5.3819063976392991</c:v>
                </c:pt>
                <c:pt idx="178">
                  <c:v>5.3717133930983163</c:v>
                </c:pt>
                <c:pt idx="179">
                  <c:v>5.3615203885573326</c:v>
                </c:pt>
                <c:pt idx="180">
                  <c:v>5.3513273840163489</c:v>
                </c:pt>
                <c:pt idx="181">
                  <c:v>5.3513273840163489</c:v>
                </c:pt>
                <c:pt idx="182">
                  <c:v>5.3309413749343815</c:v>
                </c:pt>
                <c:pt idx="183">
                  <c:v>5.3309413749343815</c:v>
                </c:pt>
                <c:pt idx="184">
                  <c:v>5.3105553658524149</c:v>
                </c:pt>
                <c:pt idx="185">
                  <c:v>5.3003623613114312</c:v>
                </c:pt>
                <c:pt idx="186">
                  <c:v>5.3003623613114312</c:v>
                </c:pt>
                <c:pt idx="187">
                  <c:v>5.2901693567704475</c:v>
                </c:pt>
                <c:pt idx="188">
                  <c:v>5.2901693567704475</c:v>
                </c:pt>
                <c:pt idx="189">
                  <c:v>5.2799763522294638</c:v>
                </c:pt>
                <c:pt idx="190">
                  <c:v>5.2595903431474973</c:v>
                </c:pt>
                <c:pt idx="191">
                  <c:v>5.2595903431474973</c:v>
                </c:pt>
                <c:pt idx="192">
                  <c:v>5.2290113295245462</c:v>
                </c:pt>
                <c:pt idx="193">
                  <c:v>5.2392043340655299</c:v>
                </c:pt>
                <c:pt idx="194">
                  <c:v>5.2188183249835634</c:v>
                </c:pt>
                <c:pt idx="195">
                  <c:v>5.2188183249835634</c:v>
                </c:pt>
                <c:pt idx="196">
                  <c:v>5.1984323159015959</c:v>
                </c:pt>
                <c:pt idx="197">
                  <c:v>5.1882393113606122</c:v>
                </c:pt>
                <c:pt idx="198">
                  <c:v>5.1882393113606122</c:v>
                </c:pt>
                <c:pt idx="199">
                  <c:v>5.1882393113606122</c:v>
                </c:pt>
                <c:pt idx="200">
                  <c:v>5.1678533022786457</c:v>
                </c:pt>
                <c:pt idx="201">
                  <c:v>5.1678533022786457</c:v>
                </c:pt>
                <c:pt idx="202">
                  <c:v>5.157660297737662</c:v>
                </c:pt>
                <c:pt idx="203">
                  <c:v>5.1474672931966783</c:v>
                </c:pt>
                <c:pt idx="204">
                  <c:v>5.1372742886556955</c:v>
                </c:pt>
                <c:pt idx="205">
                  <c:v>5.1270812841147118</c:v>
                </c:pt>
                <c:pt idx="206">
                  <c:v>5.1270812841147118</c:v>
                </c:pt>
                <c:pt idx="207">
                  <c:v>5.116888279573728</c:v>
                </c:pt>
                <c:pt idx="208">
                  <c:v>5.116888279573728</c:v>
                </c:pt>
                <c:pt idx="209">
                  <c:v>5.1066952750327443</c:v>
                </c:pt>
                <c:pt idx="210">
                  <c:v>5.0965022704917615</c:v>
                </c:pt>
                <c:pt idx="211">
                  <c:v>5.0863092659507778</c:v>
                </c:pt>
                <c:pt idx="212">
                  <c:v>5.0761162614097941</c:v>
                </c:pt>
                <c:pt idx="213">
                  <c:v>5.0761162614097941</c:v>
                </c:pt>
                <c:pt idx="214">
                  <c:v>5.0761162614097941</c:v>
                </c:pt>
                <c:pt idx="215">
                  <c:v>5.0761162614097941</c:v>
                </c:pt>
                <c:pt idx="216">
                  <c:v>5.0761162614097941</c:v>
                </c:pt>
                <c:pt idx="217">
                  <c:v>5.0659232568688104</c:v>
                </c:pt>
                <c:pt idx="218">
                  <c:v>5.0659232568688104</c:v>
                </c:pt>
                <c:pt idx="219">
                  <c:v>5.0455372477868439</c:v>
                </c:pt>
                <c:pt idx="220">
                  <c:v>5.0455372477868439</c:v>
                </c:pt>
                <c:pt idx="221">
                  <c:v>5.0251512387048765</c:v>
                </c:pt>
                <c:pt idx="222">
                  <c:v>5.0251512387048765</c:v>
                </c:pt>
                <c:pt idx="223">
                  <c:v>5.0149582341638936</c:v>
                </c:pt>
                <c:pt idx="224">
                  <c:v>5.0251512387048765</c:v>
                </c:pt>
                <c:pt idx="225">
                  <c:v>5.0047652296229099</c:v>
                </c:pt>
                <c:pt idx="226">
                  <c:v>5.0149582341638936</c:v>
                </c:pt>
                <c:pt idx="227">
                  <c:v>5.0047652296229099</c:v>
                </c:pt>
                <c:pt idx="228">
                  <c:v>4.9945722250819262</c:v>
                </c:pt>
                <c:pt idx="229">
                  <c:v>4.9843792205409425</c:v>
                </c:pt>
                <c:pt idx="230">
                  <c:v>4.9945722250819262</c:v>
                </c:pt>
                <c:pt idx="231">
                  <c:v>4.963993211458976</c:v>
                </c:pt>
                <c:pt idx="232">
                  <c:v>4.963993211458976</c:v>
                </c:pt>
                <c:pt idx="233">
                  <c:v>4.963993211458976</c:v>
                </c:pt>
                <c:pt idx="234">
                  <c:v>4.963993211458976</c:v>
                </c:pt>
                <c:pt idx="235">
                  <c:v>4.9436072023770086</c:v>
                </c:pt>
                <c:pt idx="236">
                  <c:v>4.9334141978360249</c:v>
                </c:pt>
                <c:pt idx="237">
                  <c:v>4.9130281887540583</c:v>
                </c:pt>
                <c:pt idx="238">
                  <c:v>4.9130281887540583</c:v>
                </c:pt>
                <c:pt idx="239">
                  <c:v>4.9028351842130746</c:v>
                </c:pt>
                <c:pt idx="240">
                  <c:v>4.8926421796720909</c:v>
                </c:pt>
                <c:pt idx="241">
                  <c:v>4.8926421796720909</c:v>
                </c:pt>
                <c:pt idx="242">
                  <c:v>4.8824491751311072</c:v>
                </c:pt>
                <c:pt idx="243">
                  <c:v>4.8824491751311072</c:v>
                </c:pt>
                <c:pt idx="244">
                  <c:v>4.8722561705901235</c:v>
                </c:pt>
                <c:pt idx="245">
                  <c:v>4.851870161508157</c:v>
                </c:pt>
                <c:pt idx="246">
                  <c:v>4.851870161508157</c:v>
                </c:pt>
                <c:pt idx="247">
                  <c:v>4.8620631660491407</c:v>
                </c:pt>
                <c:pt idx="248">
                  <c:v>4.851870161508157</c:v>
                </c:pt>
                <c:pt idx="249">
                  <c:v>4.8416771569671733</c:v>
                </c:pt>
                <c:pt idx="250">
                  <c:v>4.8416771569671733</c:v>
                </c:pt>
                <c:pt idx="251">
                  <c:v>4.8212911478852059</c:v>
                </c:pt>
                <c:pt idx="252">
                  <c:v>4.8212911478852059</c:v>
                </c:pt>
                <c:pt idx="253">
                  <c:v>4.811098143344223</c:v>
                </c:pt>
                <c:pt idx="254">
                  <c:v>4.8212911478852059</c:v>
                </c:pt>
                <c:pt idx="255">
                  <c:v>4.811098143344223</c:v>
                </c:pt>
                <c:pt idx="256">
                  <c:v>4.811098143344223</c:v>
                </c:pt>
                <c:pt idx="257">
                  <c:v>4.8009051388032393</c:v>
                </c:pt>
                <c:pt idx="258">
                  <c:v>4.811098143344223</c:v>
                </c:pt>
                <c:pt idx="259">
                  <c:v>4.7805191297212719</c:v>
                </c:pt>
                <c:pt idx="260">
                  <c:v>4.7907121342622556</c:v>
                </c:pt>
                <c:pt idx="261">
                  <c:v>4.8009051388032393</c:v>
                </c:pt>
                <c:pt idx="262">
                  <c:v>4.7805191297212719</c:v>
                </c:pt>
                <c:pt idx="263">
                  <c:v>4.7805191297212719</c:v>
                </c:pt>
                <c:pt idx="264">
                  <c:v>4.7703261251802882</c:v>
                </c:pt>
                <c:pt idx="265">
                  <c:v>4.7499401160983217</c:v>
                </c:pt>
                <c:pt idx="266">
                  <c:v>4.7499401160983217</c:v>
                </c:pt>
                <c:pt idx="267">
                  <c:v>4.7499401160983217</c:v>
                </c:pt>
                <c:pt idx="268">
                  <c:v>4.7499401160983217</c:v>
                </c:pt>
                <c:pt idx="269">
                  <c:v>4.7499401160983217</c:v>
                </c:pt>
                <c:pt idx="270">
                  <c:v>4.7499401160983217</c:v>
                </c:pt>
                <c:pt idx="271">
                  <c:v>4.7499401160983217</c:v>
                </c:pt>
                <c:pt idx="272">
                  <c:v>4.7295541070163543</c:v>
                </c:pt>
                <c:pt idx="273">
                  <c:v>4.7295541070163543</c:v>
                </c:pt>
                <c:pt idx="274">
                  <c:v>4.739747111557338</c:v>
                </c:pt>
                <c:pt idx="275">
                  <c:v>4.7193611024753706</c:v>
                </c:pt>
                <c:pt idx="276">
                  <c:v>4.7295541070163543</c:v>
                </c:pt>
                <c:pt idx="277">
                  <c:v>4.7295541070163543</c:v>
                </c:pt>
                <c:pt idx="278">
                  <c:v>4.7295541070163543</c:v>
                </c:pt>
                <c:pt idx="279">
                  <c:v>4.7193611024753706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'DCPT12_CPT-T-13-12'!$W$10:$Y$10</c:f>
              <c:strCache>
                <c:ptCount val="1"/>
                <c:pt idx="0">
                  <c:v>Hydrostatic Pore Pressure (m) = 2.8</c:v>
                </c:pt>
              </c:strCache>
            </c:strRef>
          </c:tx>
          <c:marker>
            <c:symbol val="none"/>
          </c:marker>
          <c:xVal>
            <c:numRef>
              <c:f>'DCPT12_CPT-T-13-12'!$A$8:$A$289</c:f>
              <c:numCache>
                <c:formatCode>General</c:formatCode>
                <c:ptCount val="282"/>
                <c:pt idx="0">
                  <c:v>0</c:v>
                </c:pt>
                <c:pt idx="1">
                  <c:v>1.6</c:v>
                </c:pt>
                <c:pt idx="2">
                  <c:v>2.2000000000000002</c:v>
                </c:pt>
                <c:pt idx="3">
                  <c:v>3</c:v>
                </c:pt>
                <c:pt idx="4">
                  <c:v>3.6</c:v>
                </c:pt>
                <c:pt idx="5">
                  <c:v>4.2</c:v>
                </c:pt>
                <c:pt idx="6">
                  <c:v>5</c:v>
                </c:pt>
                <c:pt idx="7">
                  <c:v>5.6</c:v>
                </c:pt>
                <c:pt idx="8">
                  <c:v>6.2</c:v>
                </c:pt>
                <c:pt idx="9">
                  <c:v>7</c:v>
                </c:pt>
                <c:pt idx="10">
                  <c:v>7.6</c:v>
                </c:pt>
                <c:pt idx="11">
                  <c:v>8.1999999999999993</c:v>
                </c:pt>
                <c:pt idx="12">
                  <c:v>9</c:v>
                </c:pt>
                <c:pt idx="13">
                  <c:v>9.4</c:v>
                </c:pt>
                <c:pt idx="14">
                  <c:v>10</c:v>
                </c:pt>
                <c:pt idx="15">
                  <c:v>10.6</c:v>
                </c:pt>
                <c:pt idx="16">
                  <c:v>11.6</c:v>
                </c:pt>
                <c:pt idx="17">
                  <c:v>12</c:v>
                </c:pt>
                <c:pt idx="18">
                  <c:v>12.6</c:v>
                </c:pt>
                <c:pt idx="19">
                  <c:v>13.4</c:v>
                </c:pt>
                <c:pt idx="20">
                  <c:v>13.8</c:v>
                </c:pt>
                <c:pt idx="21">
                  <c:v>14.4</c:v>
                </c:pt>
                <c:pt idx="22">
                  <c:v>15.2</c:v>
                </c:pt>
                <c:pt idx="23">
                  <c:v>15.6</c:v>
                </c:pt>
                <c:pt idx="24">
                  <c:v>16.399999999999999</c:v>
                </c:pt>
                <c:pt idx="25">
                  <c:v>17.399999999999999</c:v>
                </c:pt>
                <c:pt idx="26">
                  <c:v>17.8</c:v>
                </c:pt>
                <c:pt idx="27">
                  <c:v>18.399999999999999</c:v>
                </c:pt>
                <c:pt idx="28">
                  <c:v>18.8</c:v>
                </c:pt>
                <c:pt idx="29">
                  <c:v>19.8</c:v>
                </c:pt>
                <c:pt idx="30">
                  <c:v>20.399999999999999</c:v>
                </c:pt>
                <c:pt idx="31">
                  <c:v>21.2</c:v>
                </c:pt>
                <c:pt idx="32">
                  <c:v>22</c:v>
                </c:pt>
                <c:pt idx="33">
                  <c:v>22.4</c:v>
                </c:pt>
                <c:pt idx="34">
                  <c:v>23.2</c:v>
                </c:pt>
                <c:pt idx="35">
                  <c:v>23.8</c:v>
                </c:pt>
                <c:pt idx="36">
                  <c:v>24.2</c:v>
                </c:pt>
                <c:pt idx="37">
                  <c:v>25</c:v>
                </c:pt>
                <c:pt idx="38">
                  <c:v>25.6</c:v>
                </c:pt>
                <c:pt idx="39">
                  <c:v>26.2</c:v>
                </c:pt>
                <c:pt idx="40">
                  <c:v>27</c:v>
                </c:pt>
                <c:pt idx="41">
                  <c:v>27.4</c:v>
                </c:pt>
                <c:pt idx="42">
                  <c:v>28.4</c:v>
                </c:pt>
                <c:pt idx="43">
                  <c:v>28.8</c:v>
                </c:pt>
                <c:pt idx="44">
                  <c:v>29.4</c:v>
                </c:pt>
                <c:pt idx="45">
                  <c:v>30</c:v>
                </c:pt>
                <c:pt idx="46">
                  <c:v>30.2</c:v>
                </c:pt>
                <c:pt idx="47">
                  <c:v>31.2</c:v>
                </c:pt>
                <c:pt idx="48">
                  <c:v>32</c:v>
                </c:pt>
                <c:pt idx="49">
                  <c:v>32.200000000000003</c:v>
                </c:pt>
                <c:pt idx="50">
                  <c:v>33</c:v>
                </c:pt>
                <c:pt idx="51">
                  <c:v>33.6</c:v>
                </c:pt>
                <c:pt idx="52">
                  <c:v>34.200000000000003</c:v>
                </c:pt>
                <c:pt idx="53">
                  <c:v>35</c:v>
                </c:pt>
                <c:pt idx="54">
                  <c:v>35.4</c:v>
                </c:pt>
                <c:pt idx="55">
                  <c:v>36.200000000000003</c:v>
                </c:pt>
                <c:pt idx="56">
                  <c:v>36.6</c:v>
                </c:pt>
                <c:pt idx="57">
                  <c:v>37</c:v>
                </c:pt>
                <c:pt idx="58">
                  <c:v>38</c:v>
                </c:pt>
                <c:pt idx="59">
                  <c:v>38.200000000000003</c:v>
                </c:pt>
                <c:pt idx="60">
                  <c:v>39.200000000000003</c:v>
                </c:pt>
                <c:pt idx="61">
                  <c:v>39.6</c:v>
                </c:pt>
                <c:pt idx="62">
                  <c:v>40.4</c:v>
                </c:pt>
                <c:pt idx="63">
                  <c:v>41.2</c:v>
                </c:pt>
                <c:pt idx="64">
                  <c:v>41.6</c:v>
                </c:pt>
                <c:pt idx="65">
                  <c:v>42.4</c:v>
                </c:pt>
                <c:pt idx="66">
                  <c:v>43.2</c:v>
                </c:pt>
                <c:pt idx="67">
                  <c:v>43.6</c:v>
                </c:pt>
                <c:pt idx="68">
                  <c:v>44.2</c:v>
                </c:pt>
                <c:pt idx="69">
                  <c:v>44.6</c:v>
                </c:pt>
                <c:pt idx="70">
                  <c:v>45</c:v>
                </c:pt>
                <c:pt idx="71">
                  <c:v>46.2</c:v>
                </c:pt>
                <c:pt idx="72">
                  <c:v>46.6</c:v>
                </c:pt>
                <c:pt idx="73">
                  <c:v>47.2</c:v>
                </c:pt>
                <c:pt idx="74">
                  <c:v>47.6</c:v>
                </c:pt>
                <c:pt idx="75">
                  <c:v>48.4</c:v>
                </c:pt>
                <c:pt idx="76">
                  <c:v>49</c:v>
                </c:pt>
                <c:pt idx="77">
                  <c:v>49.4</c:v>
                </c:pt>
                <c:pt idx="78">
                  <c:v>50.2</c:v>
                </c:pt>
                <c:pt idx="79">
                  <c:v>50.8</c:v>
                </c:pt>
                <c:pt idx="80">
                  <c:v>51</c:v>
                </c:pt>
                <c:pt idx="81">
                  <c:v>51.8</c:v>
                </c:pt>
                <c:pt idx="82">
                  <c:v>52.4</c:v>
                </c:pt>
                <c:pt idx="83">
                  <c:v>53</c:v>
                </c:pt>
                <c:pt idx="84">
                  <c:v>53.8</c:v>
                </c:pt>
                <c:pt idx="85">
                  <c:v>54.2</c:v>
                </c:pt>
                <c:pt idx="86">
                  <c:v>55.2</c:v>
                </c:pt>
                <c:pt idx="87">
                  <c:v>55.8</c:v>
                </c:pt>
                <c:pt idx="88">
                  <c:v>56.6</c:v>
                </c:pt>
                <c:pt idx="89">
                  <c:v>57.4</c:v>
                </c:pt>
                <c:pt idx="90">
                  <c:v>57.8</c:v>
                </c:pt>
                <c:pt idx="91">
                  <c:v>58.6</c:v>
                </c:pt>
                <c:pt idx="92">
                  <c:v>59</c:v>
                </c:pt>
                <c:pt idx="93">
                  <c:v>59.6</c:v>
                </c:pt>
                <c:pt idx="94">
                  <c:v>60.4</c:v>
                </c:pt>
                <c:pt idx="95">
                  <c:v>61</c:v>
                </c:pt>
                <c:pt idx="96">
                  <c:v>61.6</c:v>
                </c:pt>
                <c:pt idx="97">
                  <c:v>62.6</c:v>
                </c:pt>
                <c:pt idx="98">
                  <c:v>63.2</c:v>
                </c:pt>
                <c:pt idx="99">
                  <c:v>63.8</c:v>
                </c:pt>
                <c:pt idx="100">
                  <c:v>64.400000000000006</c:v>
                </c:pt>
                <c:pt idx="101">
                  <c:v>65.2</c:v>
                </c:pt>
                <c:pt idx="102">
                  <c:v>65.599999999999994</c:v>
                </c:pt>
                <c:pt idx="103">
                  <c:v>66</c:v>
                </c:pt>
                <c:pt idx="104">
                  <c:v>66.8</c:v>
                </c:pt>
                <c:pt idx="105">
                  <c:v>67.2</c:v>
                </c:pt>
                <c:pt idx="106">
                  <c:v>68</c:v>
                </c:pt>
                <c:pt idx="107">
                  <c:v>68.8</c:v>
                </c:pt>
                <c:pt idx="108">
                  <c:v>69</c:v>
                </c:pt>
                <c:pt idx="109">
                  <c:v>69.8</c:v>
                </c:pt>
                <c:pt idx="110">
                  <c:v>70.400000000000006</c:v>
                </c:pt>
                <c:pt idx="111">
                  <c:v>70.8</c:v>
                </c:pt>
                <c:pt idx="112">
                  <c:v>71.8</c:v>
                </c:pt>
                <c:pt idx="113">
                  <c:v>72.400000000000006</c:v>
                </c:pt>
                <c:pt idx="114">
                  <c:v>73</c:v>
                </c:pt>
                <c:pt idx="115">
                  <c:v>73.400000000000006</c:v>
                </c:pt>
                <c:pt idx="116">
                  <c:v>74.2</c:v>
                </c:pt>
                <c:pt idx="117">
                  <c:v>74.8</c:v>
                </c:pt>
                <c:pt idx="118">
                  <c:v>75.2</c:v>
                </c:pt>
                <c:pt idx="119">
                  <c:v>76</c:v>
                </c:pt>
                <c:pt idx="120">
                  <c:v>76.8</c:v>
                </c:pt>
                <c:pt idx="121">
                  <c:v>77.2</c:v>
                </c:pt>
                <c:pt idx="122">
                  <c:v>78</c:v>
                </c:pt>
                <c:pt idx="123">
                  <c:v>78.599999999999994</c:v>
                </c:pt>
                <c:pt idx="124">
                  <c:v>79.2</c:v>
                </c:pt>
                <c:pt idx="125">
                  <c:v>80.2</c:v>
                </c:pt>
                <c:pt idx="126">
                  <c:v>80.8</c:v>
                </c:pt>
                <c:pt idx="127">
                  <c:v>81.400000000000006</c:v>
                </c:pt>
                <c:pt idx="128">
                  <c:v>81.8</c:v>
                </c:pt>
                <c:pt idx="129">
                  <c:v>82.6</c:v>
                </c:pt>
                <c:pt idx="130">
                  <c:v>83</c:v>
                </c:pt>
                <c:pt idx="131">
                  <c:v>83.4</c:v>
                </c:pt>
                <c:pt idx="132">
                  <c:v>84.2</c:v>
                </c:pt>
                <c:pt idx="133">
                  <c:v>84.6</c:v>
                </c:pt>
                <c:pt idx="134">
                  <c:v>85.2</c:v>
                </c:pt>
                <c:pt idx="135">
                  <c:v>86</c:v>
                </c:pt>
                <c:pt idx="136">
                  <c:v>86.4</c:v>
                </c:pt>
                <c:pt idx="137">
                  <c:v>87.6</c:v>
                </c:pt>
                <c:pt idx="138">
                  <c:v>88</c:v>
                </c:pt>
                <c:pt idx="139">
                  <c:v>88.6</c:v>
                </c:pt>
                <c:pt idx="140">
                  <c:v>89.4</c:v>
                </c:pt>
                <c:pt idx="141">
                  <c:v>89.6</c:v>
                </c:pt>
                <c:pt idx="142">
                  <c:v>90.4</c:v>
                </c:pt>
                <c:pt idx="143">
                  <c:v>91.4</c:v>
                </c:pt>
                <c:pt idx="144">
                  <c:v>91.8</c:v>
                </c:pt>
                <c:pt idx="145">
                  <c:v>92.4</c:v>
                </c:pt>
                <c:pt idx="146">
                  <c:v>92.8</c:v>
                </c:pt>
                <c:pt idx="147">
                  <c:v>93.6</c:v>
                </c:pt>
                <c:pt idx="148">
                  <c:v>94.4</c:v>
                </c:pt>
                <c:pt idx="149">
                  <c:v>94.6</c:v>
                </c:pt>
                <c:pt idx="150">
                  <c:v>95.8</c:v>
                </c:pt>
                <c:pt idx="151">
                  <c:v>96.2</c:v>
                </c:pt>
                <c:pt idx="152">
                  <c:v>97</c:v>
                </c:pt>
                <c:pt idx="153">
                  <c:v>97.6</c:v>
                </c:pt>
                <c:pt idx="154">
                  <c:v>98.2</c:v>
                </c:pt>
                <c:pt idx="155">
                  <c:v>98.8</c:v>
                </c:pt>
                <c:pt idx="156">
                  <c:v>99.4</c:v>
                </c:pt>
                <c:pt idx="157">
                  <c:v>100.6</c:v>
                </c:pt>
                <c:pt idx="158">
                  <c:v>101.8</c:v>
                </c:pt>
                <c:pt idx="159">
                  <c:v>102.8</c:v>
                </c:pt>
                <c:pt idx="160">
                  <c:v>104</c:v>
                </c:pt>
                <c:pt idx="161">
                  <c:v>105.2</c:v>
                </c:pt>
                <c:pt idx="162">
                  <c:v>106.4</c:v>
                </c:pt>
                <c:pt idx="163">
                  <c:v>107.4</c:v>
                </c:pt>
                <c:pt idx="164">
                  <c:v>109</c:v>
                </c:pt>
                <c:pt idx="165">
                  <c:v>110</c:v>
                </c:pt>
                <c:pt idx="166">
                  <c:v>111.2</c:v>
                </c:pt>
                <c:pt idx="167">
                  <c:v>112.2</c:v>
                </c:pt>
                <c:pt idx="168">
                  <c:v>113.2</c:v>
                </c:pt>
                <c:pt idx="169">
                  <c:v>114.6</c:v>
                </c:pt>
                <c:pt idx="170">
                  <c:v>116</c:v>
                </c:pt>
                <c:pt idx="171">
                  <c:v>117</c:v>
                </c:pt>
                <c:pt idx="172">
                  <c:v>118.2</c:v>
                </c:pt>
                <c:pt idx="173">
                  <c:v>119.4</c:v>
                </c:pt>
                <c:pt idx="174">
                  <c:v>120.6</c:v>
                </c:pt>
                <c:pt idx="175">
                  <c:v>121.8</c:v>
                </c:pt>
                <c:pt idx="176">
                  <c:v>122.8</c:v>
                </c:pt>
                <c:pt idx="177">
                  <c:v>124</c:v>
                </c:pt>
                <c:pt idx="178">
                  <c:v>125</c:v>
                </c:pt>
                <c:pt idx="179">
                  <c:v>126</c:v>
                </c:pt>
                <c:pt idx="180">
                  <c:v>127.6</c:v>
                </c:pt>
                <c:pt idx="181">
                  <c:v>128.80000000000001</c:v>
                </c:pt>
                <c:pt idx="182">
                  <c:v>130.19999999999999</c:v>
                </c:pt>
                <c:pt idx="183">
                  <c:v>131.6</c:v>
                </c:pt>
                <c:pt idx="184">
                  <c:v>132.80000000000001</c:v>
                </c:pt>
                <c:pt idx="185">
                  <c:v>134.6</c:v>
                </c:pt>
                <c:pt idx="186">
                  <c:v>135.80000000000001</c:v>
                </c:pt>
                <c:pt idx="187">
                  <c:v>137.19999999999999</c:v>
                </c:pt>
                <c:pt idx="188">
                  <c:v>138.6</c:v>
                </c:pt>
                <c:pt idx="189">
                  <c:v>140</c:v>
                </c:pt>
                <c:pt idx="190">
                  <c:v>141.19999999999999</c:v>
                </c:pt>
                <c:pt idx="191">
                  <c:v>143</c:v>
                </c:pt>
                <c:pt idx="192">
                  <c:v>144.6</c:v>
                </c:pt>
                <c:pt idx="193">
                  <c:v>146.4</c:v>
                </c:pt>
                <c:pt idx="194">
                  <c:v>147.6</c:v>
                </c:pt>
                <c:pt idx="195">
                  <c:v>148.80000000000001</c:v>
                </c:pt>
                <c:pt idx="196">
                  <c:v>150</c:v>
                </c:pt>
                <c:pt idx="197">
                  <c:v>151.19999999999999</c:v>
                </c:pt>
                <c:pt idx="198">
                  <c:v>152.6</c:v>
                </c:pt>
                <c:pt idx="199">
                  <c:v>154.19999999999999</c:v>
                </c:pt>
                <c:pt idx="200">
                  <c:v>155.6</c:v>
                </c:pt>
                <c:pt idx="201">
                  <c:v>157</c:v>
                </c:pt>
                <c:pt idx="202">
                  <c:v>158.80000000000001</c:v>
                </c:pt>
                <c:pt idx="203">
                  <c:v>160.80000000000001</c:v>
                </c:pt>
                <c:pt idx="204">
                  <c:v>162.19999999999999</c:v>
                </c:pt>
                <c:pt idx="205">
                  <c:v>163.6</c:v>
                </c:pt>
                <c:pt idx="206">
                  <c:v>165.4</c:v>
                </c:pt>
                <c:pt idx="207">
                  <c:v>166.6</c:v>
                </c:pt>
                <c:pt idx="208">
                  <c:v>168.4</c:v>
                </c:pt>
                <c:pt idx="209">
                  <c:v>170.2</c:v>
                </c:pt>
                <c:pt idx="210">
                  <c:v>171.4</c:v>
                </c:pt>
                <c:pt idx="211">
                  <c:v>172.8</c:v>
                </c:pt>
                <c:pt idx="212">
                  <c:v>174.6</c:v>
                </c:pt>
                <c:pt idx="213">
                  <c:v>175.8</c:v>
                </c:pt>
                <c:pt idx="214">
                  <c:v>177</c:v>
                </c:pt>
                <c:pt idx="215">
                  <c:v>178.4</c:v>
                </c:pt>
                <c:pt idx="216">
                  <c:v>179.6</c:v>
                </c:pt>
                <c:pt idx="217">
                  <c:v>181</c:v>
                </c:pt>
                <c:pt idx="218">
                  <c:v>183</c:v>
                </c:pt>
                <c:pt idx="219">
                  <c:v>184.8</c:v>
                </c:pt>
                <c:pt idx="220">
                  <c:v>186</c:v>
                </c:pt>
                <c:pt idx="221">
                  <c:v>187.8</c:v>
                </c:pt>
                <c:pt idx="222">
                  <c:v>189.2</c:v>
                </c:pt>
                <c:pt idx="223">
                  <c:v>190.4</c:v>
                </c:pt>
                <c:pt idx="224">
                  <c:v>192.2</c:v>
                </c:pt>
                <c:pt idx="225">
                  <c:v>194</c:v>
                </c:pt>
                <c:pt idx="226">
                  <c:v>195.2</c:v>
                </c:pt>
                <c:pt idx="227">
                  <c:v>196.6</c:v>
                </c:pt>
                <c:pt idx="228">
                  <c:v>198.2</c:v>
                </c:pt>
                <c:pt idx="229">
                  <c:v>199.6</c:v>
                </c:pt>
                <c:pt idx="230">
                  <c:v>202</c:v>
                </c:pt>
                <c:pt idx="231">
                  <c:v>204.6</c:v>
                </c:pt>
                <c:pt idx="232">
                  <c:v>207</c:v>
                </c:pt>
                <c:pt idx="233">
                  <c:v>209.6</c:v>
                </c:pt>
                <c:pt idx="234">
                  <c:v>212</c:v>
                </c:pt>
                <c:pt idx="235">
                  <c:v>214.4</c:v>
                </c:pt>
                <c:pt idx="236">
                  <c:v>216.8</c:v>
                </c:pt>
                <c:pt idx="237">
                  <c:v>219</c:v>
                </c:pt>
                <c:pt idx="238">
                  <c:v>222</c:v>
                </c:pt>
                <c:pt idx="239">
                  <c:v>224.4</c:v>
                </c:pt>
                <c:pt idx="240">
                  <c:v>227</c:v>
                </c:pt>
                <c:pt idx="241">
                  <c:v>229.2</c:v>
                </c:pt>
                <c:pt idx="242">
                  <c:v>231.4</c:v>
                </c:pt>
                <c:pt idx="243">
                  <c:v>234</c:v>
                </c:pt>
                <c:pt idx="244">
                  <c:v>236.6</c:v>
                </c:pt>
                <c:pt idx="245">
                  <c:v>239.4</c:v>
                </c:pt>
                <c:pt idx="246">
                  <c:v>242.2</c:v>
                </c:pt>
                <c:pt idx="247">
                  <c:v>244.6</c:v>
                </c:pt>
                <c:pt idx="248">
                  <c:v>247</c:v>
                </c:pt>
                <c:pt idx="249">
                  <c:v>249.4</c:v>
                </c:pt>
                <c:pt idx="250">
                  <c:v>251.8</c:v>
                </c:pt>
                <c:pt idx="251">
                  <c:v>254.6</c:v>
                </c:pt>
                <c:pt idx="252">
                  <c:v>257.2</c:v>
                </c:pt>
                <c:pt idx="253">
                  <c:v>259.60000000000002</c:v>
                </c:pt>
                <c:pt idx="254">
                  <c:v>262.2</c:v>
                </c:pt>
                <c:pt idx="255">
                  <c:v>264.39999999999998</c:v>
                </c:pt>
                <c:pt idx="256">
                  <c:v>267</c:v>
                </c:pt>
                <c:pt idx="257">
                  <c:v>269.8</c:v>
                </c:pt>
                <c:pt idx="258">
                  <c:v>272.39999999999998</c:v>
                </c:pt>
                <c:pt idx="259">
                  <c:v>274.8</c:v>
                </c:pt>
                <c:pt idx="260">
                  <c:v>277.39999999999998</c:v>
                </c:pt>
                <c:pt idx="261">
                  <c:v>279.60000000000002</c:v>
                </c:pt>
                <c:pt idx="262">
                  <c:v>282.2</c:v>
                </c:pt>
                <c:pt idx="263">
                  <c:v>285</c:v>
                </c:pt>
                <c:pt idx="264">
                  <c:v>287.2</c:v>
                </c:pt>
                <c:pt idx="265">
                  <c:v>289.60000000000002</c:v>
                </c:pt>
                <c:pt idx="266">
                  <c:v>292.2</c:v>
                </c:pt>
                <c:pt idx="267">
                  <c:v>294.39999999999998</c:v>
                </c:pt>
                <c:pt idx="268">
                  <c:v>297.39999999999998</c:v>
                </c:pt>
                <c:pt idx="269">
                  <c:v>300</c:v>
                </c:pt>
                <c:pt idx="270">
                  <c:v>302.60000000000002</c:v>
                </c:pt>
                <c:pt idx="271">
                  <c:v>305.39999999999998</c:v>
                </c:pt>
                <c:pt idx="272">
                  <c:v>308.2</c:v>
                </c:pt>
                <c:pt idx="273">
                  <c:v>310.60000000000002</c:v>
                </c:pt>
                <c:pt idx="274">
                  <c:v>313</c:v>
                </c:pt>
                <c:pt idx="275">
                  <c:v>315.8</c:v>
                </c:pt>
                <c:pt idx="276">
                  <c:v>318.2</c:v>
                </c:pt>
                <c:pt idx="277">
                  <c:v>320.8</c:v>
                </c:pt>
                <c:pt idx="278">
                  <c:v>323.2</c:v>
                </c:pt>
                <c:pt idx="279">
                  <c:v>325.8</c:v>
                </c:pt>
                <c:pt idx="280">
                  <c:v>328</c:v>
                </c:pt>
                <c:pt idx="281">
                  <c:v>400</c:v>
                </c:pt>
              </c:numCache>
            </c:numRef>
          </c:xVal>
          <c:yVal>
            <c:numRef>
              <c:f>'DCPT12_CPT-T-13-12'!$F$8:$F$289</c:f>
              <c:numCache>
                <c:formatCode>General</c:formatCode>
                <c:ptCount val="282"/>
                <c:pt idx="0">
                  <c:v>2.8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2.8</c:v>
                </c:pt>
                <c:pt idx="23">
                  <c:v>2.8</c:v>
                </c:pt>
                <c:pt idx="24">
                  <c:v>2.8</c:v>
                </c:pt>
                <c:pt idx="25">
                  <c:v>2.8</c:v>
                </c:pt>
                <c:pt idx="26">
                  <c:v>2.8</c:v>
                </c:pt>
                <c:pt idx="27">
                  <c:v>2.8</c:v>
                </c:pt>
                <c:pt idx="28">
                  <c:v>2.8</c:v>
                </c:pt>
                <c:pt idx="29">
                  <c:v>2.8</c:v>
                </c:pt>
                <c:pt idx="30">
                  <c:v>2.8</c:v>
                </c:pt>
                <c:pt idx="31">
                  <c:v>2.8</c:v>
                </c:pt>
                <c:pt idx="32">
                  <c:v>2.8</c:v>
                </c:pt>
                <c:pt idx="33">
                  <c:v>2.8</c:v>
                </c:pt>
                <c:pt idx="34">
                  <c:v>2.8</c:v>
                </c:pt>
                <c:pt idx="35">
                  <c:v>2.8</c:v>
                </c:pt>
                <c:pt idx="36">
                  <c:v>2.8</c:v>
                </c:pt>
                <c:pt idx="37">
                  <c:v>2.8</c:v>
                </c:pt>
                <c:pt idx="38">
                  <c:v>2.8</c:v>
                </c:pt>
                <c:pt idx="39">
                  <c:v>2.8</c:v>
                </c:pt>
                <c:pt idx="40">
                  <c:v>2.8</c:v>
                </c:pt>
                <c:pt idx="41">
                  <c:v>2.8</c:v>
                </c:pt>
                <c:pt idx="42">
                  <c:v>2.8</c:v>
                </c:pt>
                <c:pt idx="43">
                  <c:v>2.8</c:v>
                </c:pt>
                <c:pt idx="44">
                  <c:v>2.8</c:v>
                </c:pt>
                <c:pt idx="45">
                  <c:v>2.8</c:v>
                </c:pt>
                <c:pt idx="46">
                  <c:v>2.8</c:v>
                </c:pt>
                <c:pt idx="47">
                  <c:v>2.8</c:v>
                </c:pt>
                <c:pt idx="48">
                  <c:v>2.8</c:v>
                </c:pt>
                <c:pt idx="49">
                  <c:v>2.8</c:v>
                </c:pt>
                <c:pt idx="50">
                  <c:v>2.8</c:v>
                </c:pt>
                <c:pt idx="51">
                  <c:v>2.8</c:v>
                </c:pt>
                <c:pt idx="52">
                  <c:v>2.8</c:v>
                </c:pt>
                <c:pt idx="53">
                  <c:v>2.8</c:v>
                </c:pt>
                <c:pt idx="54">
                  <c:v>2.8</c:v>
                </c:pt>
                <c:pt idx="55">
                  <c:v>2.8</c:v>
                </c:pt>
                <c:pt idx="56">
                  <c:v>2.8</c:v>
                </c:pt>
                <c:pt idx="57">
                  <c:v>2.8</c:v>
                </c:pt>
                <c:pt idx="58">
                  <c:v>2.8</c:v>
                </c:pt>
                <c:pt idx="59">
                  <c:v>2.8</c:v>
                </c:pt>
                <c:pt idx="60">
                  <c:v>2.8</c:v>
                </c:pt>
                <c:pt idx="61">
                  <c:v>2.8</c:v>
                </c:pt>
                <c:pt idx="62">
                  <c:v>2.8</c:v>
                </c:pt>
                <c:pt idx="63">
                  <c:v>2.8</c:v>
                </c:pt>
                <c:pt idx="64">
                  <c:v>2.8</c:v>
                </c:pt>
                <c:pt idx="65">
                  <c:v>2.8</c:v>
                </c:pt>
                <c:pt idx="66">
                  <c:v>2.8</c:v>
                </c:pt>
                <c:pt idx="67">
                  <c:v>2.8</c:v>
                </c:pt>
                <c:pt idx="68">
                  <c:v>2.8</c:v>
                </c:pt>
                <c:pt idx="69">
                  <c:v>2.8</c:v>
                </c:pt>
                <c:pt idx="70">
                  <c:v>2.8</c:v>
                </c:pt>
                <c:pt idx="71">
                  <c:v>2.8</c:v>
                </c:pt>
                <c:pt idx="72">
                  <c:v>2.8</c:v>
                </c:pt>
                <c:pt idx="73">
                  <c:v>2.8</c:v>
                </c:pt>
                <c:pt idx="74">
                  <c:v>2.8</c:v>
                </c:pt>
                <c:pt idx="75">
                  <c:v>2.8</c:v>
                </c:pt>
                <c:pt idx="76">
                  <c:v>2.8</c:v>
                </c:pt>
                <c:pt idx="77">
                  <c:v>2.8</c:v>
                </c:pt>
                <c:pt idx="78">
                  <c:v>2.8</c:v>
                </c:pt>
                <c:pt idx="79">
                  <c:v>2.8</c:v>
                </c:pt>
                <c:pt idx="80">
                  <c:v>2.8</c:v>
                </c:pt>
                <c:pt idx="81">
                  <c:v>2.8</c:v>
                </c:pt>
                <c:pt idx="82">
                  <c:v>2.8</c:v>
                </c:pt>
                <c:pt idx="83">
                  <c:v>2.8</c:v>
                </c:pt>
                <c:pt idx="84">
                  <c:v>2.8</c:v>
                </c:pt>
                <c:pt idx="85">
                  <c:v>2.8</c:v>
                </c:pt>
                <c:pt idx="86">
                  <c:v>2.8</c:v>
                </c:pt>
                <c:pt idx="87">
                  <c:v>2.8</c:v>
                </c:pt>
                <c:pt idx="88">
                  <c:v>2.8</c:v>
                </c:pt>
                <c:pt idx="89">
                  <c:v>2.8</c:v>
                </c:pt>
                <c:pt idx="90">
                  <c:v>2.8</c:v>
                </c:pt>
                <c:pt idx="91">
                  <c:v>2.8</c:v>
                </c:pt>
                <c:pt idx="92">
                  <c:v>2.8</c:v>
                </c:pt>
                <c:pt idx="93">
                  <c:v>2.8</c:v>
                </c:pt>
                <c:pt idx="94">
                  <c:v>2.8</c:v>
                </c:pt>
                <c:pt idx="95">
                  <c:v>2.8</c:v>
                </c:pt>
                <c:pt idx="96">
                  <c:v>2.8</c:v>
                </c:pt>
                <c:pt idx="97">
                  <c:v>2.8</c:v>
                </c:pt>
                <c:pt idx="98">
                  <c:v>2.8</c:v>
                </c:pt>
                <c:pt idx="99">
                  <c:v>2.8</c:v>
                </c:pt>
                <c:pt idx="100">
                  <c:v>2.8</c:v>
                </c:pt>
                <c:pt idx="101">
                  <c:v>2.8</c:v>
                </c:pt>
                <c:pt idx="102">
                  <c:v>2.8</c:v>
                </c:pt>
                <c:pt idx="103">
                  <c:v>2.8</c:v>
                </c:pt>
                <c:pt idx="104">
                  <c:v>2.8</c:v>
                </c:pt>
                <c:pt idx="105">
                  <c:v>2.8</c:v>
                </c:pt>
                <c:pt idx="106">
                  <c:v>2.8</c:v>
                </c:pt>
                <c:pt idx="107">
                  <c:v>2.8</c:v>
                </c:pt>
                <c:pt idx="108">
                  <c:v>2.8</c:v>
                </c:pt>
                <c:pt idx="109">
                  <c:v>2.8</c:v>
                </c:pt>
                <c:pt idx="110">
                  <c:v>2.8</c:v>
                </c:pt>
                <c:pt idx="111">
                  <c:v>2.8</c:v>
                </c:pt>
                <c:pt idx="112">
                  <c:v>2.8</c:v>
                </c:pt>
                <c:pt idx="113">
                  <c:v>2.8</c:v>
                </c:pt>
                <c:pt idx="114">
                  <c:v>2.8</c:v>
                </c:pt>
                <c:pt idx="115">
                  <c:v>2.8</c:v>
                </c:pt>
                <c:pt idx="116">
                  <c:v>2.8</c:v>
                </c:pt>
                <c:pt idx="117">
                  <c:v>2.8</c:v>
                </c:pt>
                <c:pt idx="118">
                  <c:v>2.8</c:v>
                </c:pt>
                <c:pt idx="119">
                  <c:v>2.8</c:v>
                </c:pt>
                <c:pt idx="120">
                  <c:v>2.8</c:v>
                </c:pt>
                <c:pt idx="121">
                  <c:v>2.8</c:v>
                </c:pt>
                <c:pt idx="122">
                  <c:v>2.8</c:v>
                </c:pt>
                <c:pt idx="123">
                  <c:v>2.8</c:v>
                </c:pt>
                <c:pt idx="124">
                  <c:v>2.8</c:v>
                </c:pt>
                <c:pt idx="125">
                  <c:v>2.8</c:v>
                </c:pt>
                <c:pt idx="126">
                  <c:v>2.8</c:v>
                </c:pt>
                <c:pt idx="127">
                  <c:v>2.8</c:v>
                </c:pt>
                <c:pt idx="128">
                  <c:v>2.8</c:v>
                </c:pt>
                <c:pt idx="129">
                  <c:v>2.8</c:v>
                </c:pt>
                <c:pt idx="130">
                  <c:v>2.8</c:v>
                </c:pt>
                <c:pt idx="131">
                  <c:v>2.8</c:v>
                </c:pt>
                <c:pt idx="132">
                  <c:v>2.8</c:v>
                </c:pt>
                <c:pt idx="133">
                  <c:v>2.8</c:v>
                </c:pt>
                <c:pt idx="134">
                  <c:v>2.8</c:v>
                </c:pt>
                <c:pt idx="135">
                  <c:v>2.8</c:v>
                </c:pt>
                <c:pt idx="136">
                  <c:v>2.8</c:v>
                </c:pt>
                <c:pt idx="137">
                  <c:v>2.8</c:v>
                </c:pt>
                <c:pt idx="138">
                  <c:v>2.8</c:v>
                </c:pt>
                <c:pt idx="139">
                  <c:v>2.8</c:v>
                </c:pt>
                <c:pt idx="140">
                  <c:v>2.8</c:v>
                </c:pt>
                <c:pt idx="141">
                  <c:v>2.8</c:v>
                </c:pt>
                <c:pt idx="142">
                  <c:v>2.8</c:v>
                </c:pt>
                <c:pt idx="143">
                  <c:v>2.8</c:v>
                </c:pt>
                <c:pt idx="144">
                  <c:v>2.8</c:v>
                </c:pt>
                <c:pt idx="145">
                  <c:v>2.8</c:v>
                </c:pt>
                <c:pt idx="146">
                  <c:v>2.8</c:v>
                </c:pt>
                <c:pt idx="147">
                  <c:v>2.8</c:v>
                </c:pt>
                <c:pt idx="148">
                  <c:v>2.8</c:v>
                </c:pt>
                <c:pt idx="149">
                  <c:v>2.8</c:v>
                </c:pt>
                <c:pt idx="150">
                  <c:v>2.8</c:v>
                </c:pt>
                <c:pt idx="151">
                  <c:v>2.8</c:v>
                </c:pt>
                <c:pt idx="152">
                  <c:v>2.8</c:v>
                </c:pt>
                <c:pt idx="153">
                  <c:v>2.8</c:v>
                </c:pt>
                <c:pt idx="154">
                  <c:v>2.8</c:v>
                </c:pt>
                <c:pt idx="155">
                  <c:v>2.8</c:v>
                </c:pt>
                <c:pt idx="156">
                  <c:v>2.8</c:v>
                </c:pt>
                <c:pt idx="157">
                  <c:v>2.8</c:v>
                </c:pt>
                <c:pt idx="158">
                  <c:v>2.8</c:v>
                </c:pt>
                <c:pt idx="159">
                  <c:v>2.8</c:v>
                </c:pt>
                <c:pt idx="160">
                  <c:v>2.8</c:v>
                </c:pt>
                <c:pt idx="161">
                  <c:v>2.8</c:v>
                </c:pt>
                <c:pt idx="162">
                  <c:v>2.8</c:v>
                </c:pt>
                <c:pt idx="163">
                  <c:v>2.8</c:v>
                </c:pt>
                <c:pt idx="164">
                  <c:v>2.8</c:v>
                </c:pt>
                <c:pt idx="165">
                  <c:v>2.8</c:v>
                </c:pt>
                <c:pt idx="166">
                  <c:v>2.8</c:v>
                </c:pt>
                <c:pt idx="167">
                  <c:v>2.8</c:v>
                </c:pt>
                <c:pt idx="168">
                  <c:v>2.8</c:v>
                </c:pt>
                <c:pt idx="169">
                  <c:v>2.8</c:v>
                </c:pt>
                <c:pt idx="170">
                  <c:v>2.8</c:v>
                </c:pt>
                <c:pt idx="171">
                  <c:v>2.8</c:v>
                </c:pt>
                <c:pt idx="172">
                  <c:v>2.8</c:v>
                </c:pt>
                <c:pt idx="173">
                  <c:v>2.8</c:v>
                </c:pt>
                <c:pt idx="174">
                  <c:v>2.8</c:v>
                </c:pt>
                <c:pt idx="175">
                  <c:v>2.8</c:v>
                </c:pt>
                <c:pt idx="176">
                  <c:v>2.8</c:v>
                </c:pt>
                <c:pt idx="177">
                  <c:v>2.8</c:v>
                </c:pt>
                <c:pt idx="178">
                  <c:v>2.8</c:v>
                </c:pt>
                <c:pt idx="179">
                  <c:v>2.8</c:v>
                </c:pt>
                <c:pt idx="180">
                  <c:v>2.8</c:v>
                </c:pt>
                <c:pt idx="181">
                  <c:v>2.8</c:v>
                </c:pt>
                <c:pt idx="182">
                  <c:v>2.8</c:v>
                </c:pt>
                <c:pt idx="183">
                  <c:v>2.8</c:v>
                </c:pt>
                <c:pt idx="184">
                  <c:v>2.8</c:v>
                </c:pt>
                <c:pt idx="185">
                  <c:v>2.8</c:v>
                </c:pt>
                <c:pt idx="186">
                  <c:v>2.8</c:v>
                </c:pt>
                <c:pt idx="187">
                  <c:v>2.8</c:v>
                </c:pt>
                <c:pt idx="188">
                  <c:v>2.8</c:v>
                </c:pt>
                <c:pt idx="189">
                  <c:v>2.8</c:v>
                </c:pt>
                <c:pt idx="190">
                  <c:v>2.8</c:v>
                </c:pt>
                <c:pt idx="191">
                  <c:v>2.8</c:v>
                </c:pt>
                <c:pt idx="192">
                  <c:v>2.8</c:v>
                </c:pt>
                <c:pt idx="193">
                  <c:v>2.8</c:v>
                </c:pt>
                <c:pt idx="194">
                  <c:v>2.8</c:v>
                </c:pt>
                <c:pt idx="195">
                  <c:v>2.8</c:v>
                </c:pt>
                <c:pt idx="196">
                  <c:v>2.8</c:v>
                </c:pt>
                <c:pt idx="197">
                  <c:v>2.8</c:v>
                </c:pt>
                <c:pt idx="198">
                  <c:v>2.8</c:v>
                </c:pt>
                <c:pt idx="199">
                  <c:v>2.8</c:v>
                </c:pt>
                <c:pt idx="200">
                  <c:v>2.8</c:v>
                </c:pt>
                <c:pt idx="201">
                  <c:v>2.8</c:v>
                </c:pt>
                <c:pt idx="202">
                  <c:v>2.8</c:v>
                </c:pt>
                <c:pt idx="203">
                  <c:v>2.8</c:v>
                </c:pt>
                <c:pt idx="204">
                  <c:v>2.8</c:v>
                </c:pt>
                <c:pt idx="205">
                  <c:v>2.8</c:v>
                </c:pt>
                <c:pt idx="206">
                  <c:v>2.8</c:v>
                </c:pt>
                <c:pt idx="207">
                  <c:v>2.8</c:v>
                </c:pt>
                <c:pt idx="208">
                  <c:v>2.8</c:v>
                </c:pt>
                <c:pt idx="209">
                  <c:v>2.8</c:v>
                </c:pt>
                <c:pt idx="210">
                  <c:v>2.8</c:v>
                </c:pt>
                <c:pt idx="211">
                  <c:v>2.8</c:v>
                </c:pt>
                <c:pt idx="212">
                  <c:v>2.8</c:v>
                </c:pt>
                <c:pt idx="213">
                  <c:v>2.8</c:v>
                </c:pt>
                <c:pt idx="214">
                  <c:v>2.8</c:v>
                </c:pt>
                <c:pt idx="215">
                  <c:v>2.8</c:v>
                </c:pt>
                <c:pt idx="216">
                  <c:v>2.8</c:v>
                </c:pt>
                <c:pt idx="217">
                  <c:v>2.8</c:v>
                </c:pt>
                <c:pt idx="218">
                  <c:v>2.8</c:v>
                </c:pt>
                <c:pt idx="219">
                  <c:v>2.8</c:v>
                </c:pt>
                <c:pt idx="220">
                  <c:v>2.8</c:v>
                </c:pt>
                <c:pt idx="221">
                  <c:v>2.8</c:v>
                </c:pt>
                <c:pt idx="222">
                  <c:v>2.8</c:v>
                </c:pt>
                <c:pt idx="223">
                  <c:v>2.8</c:v>
                </c:pt>
                <c:pt idx="224">
                  <c:v>2.8</c:v>
                </c:pt>
                <c:pt idx="225">
                  <c:v>2.8</c:v>
                </c:pt>
                <c:pt idx="226">
                  <c:v>2.8</c:v>
                </c:pt>
                <c:pt idx="227">
                  <c:v>2.8</c:v>
                </c:pt>
                <c:pt idx="228">
                  <c:v>2.8</c:v>
                </c:pt>
                <c:pt idx="229">
                  <c:v>2.8</c:v>
                </c:pt>
                <c:pt idx="230">
                  <c:v>2.8</c:v>
                </c:pt>
                <c:pt idx="231">
                  <c:v>2.8</c:v>
                </c:pt>
                <c:pt idx="232">
                  <c:v>2.8</c:v>
                </c:pt>
                <c:pt idx="233">
                  <c:v>2.8</c:v>
                </c:pt>
                <c:pt idx="234">
                  <c:v>2.8</c:v>
                </c:pt>
                <c:pt idx="235">
                  <c:v>2.8</c:v>
                </c:pt>
                <c:pt idx="236">
                  <c:v>2.8</c:v>
                </c:pt>
                <c:pt idx="237">
                  <c:v>2.8</c:v>
                </c:pt>
                <c:pt idx="238">
                  <c:v>2.8</c:v>
                </c:pt>
                <c:pt idx="239">
                  <c:v>2.8</c:v>
                </c:pt>
                <c:pt idx="240">
                  <c:v>2.8</c:v>
                </c:pt>
                <c:pt idx="241">
                  <c:v>2.8</c:v>
                </c:pt>
                <c:pt idx="242">
                  <c:v>2.8</c:v>
                </c:pt>
                <c:pt idx="243">
                  <c:v>2.8</c:v>
                </c:pt>
                <c:pt idx="244">
                  <c:v>2.8</c:v>
                </c:pt>
                <c:pt idx="245">
                  <c:v>2.8</c:v>
                </c:pt>
                <c:pt idx="246">
                  <c:v>2.8</c:v>
                </c:pt>
                <c:pt idx="247">
                  <c:v>2.8</c:v>
                </c:pt>
                <c:pt idx="248">
                  <c:v>2.8</c:v>
                </c:pt>
                <c:pt idx="249">
                  <c:v>2.8</c:v>
                </c:pt>
                <c:pt idx="250">
                  <c:v>2.8</c:v>
                </c:pt>
                <c:pt idx="251">
                  <c:v>2.8</c:v>
                </c:pt>
                <c:pt idx="252">
                  <c:v>2.8</c:v>
                </c:pt>
                <c:pt idx="253">
                  <c:v>2.8</c:v>
                </c:pt>
                <c:pt idx="254">
                  <c:v>2.8</c:v>
                </c:pt>
                <c:pt idx="255">
                  <c:v>2.8</c:v>
                </c:pt>
                <c:pt idx="256">
                  <c:v>2.8</c:v>
                </c:pt>
                <c:pt idx="257">
                  <c:v>2.8</c:v>
                </c:pt>
                <c:pt idx="258">
                  <c:v>2.8</c:v>
                </c:pt>
                <c:pt idx="259">
                  <c:v>2.8</c:v>
                </c:pt>
                <c:pt idx="260">
                  <c:v>2.8</c:v>
                </c:pt>
                <c:pt idx="261">
                  <c:v>2.8</c:v>
                </c:pt>
                <c:pt idx="262">
                  <c:v>2.8</c:v>
                </c:pt>
                <c:pt idx="263">
                  <c:v>2.8</c:v>
                </c:pt>
                <c:pt idx="264">
                  <c:v>2.8</c:v>
                </c:pt>
                <c:pt idx="265">
                  <c:v>2.8</c:v>
                </c:pt>
                <c:pt idx="266">
                  <c:v>2.8</c:v>
                </c:pt>
                <c:pt idx="267">
                  <c:v>2.8</c:v>
                </c:pt>
                <c:pt idx="268">
                  <c:v>2.8</c:v>
                </c:pt>
                <c:pt idx="269">
                  <c:v>2.8</c:v>
                </c:pt>
                <c:pt idx="270">
                  <c:v>2.8</c:v>
                </c:pt>
                <c:pt idx="271">
                  <c:v>2.8</c:v>
                </c:pt>
                <c:pt idx="272">
                  <c:v>2.8</c:v>
                </c:pt>
                <c:pt idx="273">
                  <c:v>2.8</c:v>
                </c:pt>
                <c:pt idx="274">
                  <c:v>2.8</c:v>
                </c:pt>
                <c:pt idx="275">
                  <c:v>2.8</c:v>
                </c:pt>
                <c:pt idx="276">
                  <c:v>2.8</c:v>
                </c:pt>
                <c:pt idx="277">
                  <c:v>2.8</c:v>
                </c:pt>
                <c:pt idx="278">
                  <c:v>2.8</c:v>
                </c:pt>
                <c:pt idx="279">
                  <c:v>2.8</c:v>
                </c:pt>
                <c:pt idx="280">
                  <c:v>2.8</c:v>
                </c:pt>
                <c:pt idx="281">
                  <c:v>2.8</c:v>
                </c:pt>
              </c:numCache>
            </c:numRef>
          </c:yVal>
          <c:smooth val="1"/>
        </c:ser>
        <c:axId val="101108736"/>
        <c:axId val="98833536"/>
      </c:scatterChart>
      <c:valAx>
        <c:axId val="101108736"/>
        <c:scaling>
          <c:orientation val="minMax"/>
          <c:max val="4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331121977677038"/>
              <c:y val="0.7713283410245898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8833536"/>
        <c:crossesAt val="-1.5"/>
        <c:crossBetween val="midCat"/>
      </c:valAx>
      <c:valAx>
        <c:axId val="98833536"/>
        <c:scaling>
          <c:orientation val="minMax"/>
          <c:max val="15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62348970104092E-2"/>
              <c:y val="0.22977163281892241"/>
            </c:manualLayout>
          </c:layout>
        </c:title>
        <c:numFmt formatCode="0.0" sourceLinked="0"/>
        <c:tickLblPos val="nextTo"/>
        <c:crossAx val="10110873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4.3835881704410863E-2"/>
          <c:y val="0.8744561435057171"/>
          <c:w val="0.9094518313288783"/>
          <c:h val="6.9084673871353933E-2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862"/>
        </c:manualLayout>
      </c:layout>
      <c:scatterChart>
        <c:scatterStyle val="smoothMarker"/>
        <c:ser>
          <c:idx val="0"/>
          <c:order val="0"/>
          <c:tx>
            <c:strRef>
              <c:f>'DCPT8_CPT-T_13-13'!$A$6:$C$6</c:f>
              <c:strCache>
                <c:ptCount val="1"/>
                <c:pt idx="0">
                  <c:v>Depth 4.2 m</c:v>
                </c:pt>
              </c:strCache>
            </c:strRef>
          </c:tx>
          <c:marker>
            <c:symbol val="none"/>
          </c:marker>
          <c:xVal>
            <c:numRef>
              <c:f>'DCPT8_CPT-T_13-13'!$A$9:$A$92</c:f>
              <c:numCache>
                <c:formatCode>General</c:formatCode>
                <c:ptCount val="84"/>
                <c:pt idx="0">
                  <c:v>1.6</c:v>
                </c:pt>
                <c:pt idx="1">
                  <c:v>1.8</c:v>
                </c:pt>
                <c:pt idx="2">
                  <c:v>2.6</c:v>
                </c:pt>
                <c:pt idx="3">
                  <c:v>3</c:v>
                </c:pt>
                <c:pt idx="4">
                  <c:v>4</c:v>
                </c:pt>
                <c:pt idx="5">
                  <c:v>4.5999999999999996</c:v>
                </c:pt>
                <c:pt idx="6">
                  <c:v>5.2</c:v>
                </c:pt>
                <c:pt idx="7">
                  <c:v>5.8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8.4</c:v>
                </c:pt>
                <c:pt idx="12">
                  <c:v>9.1999999999999993</c:v>
                </c:pt>
                <c:pt idx="13">
                  <c:v>9.6</c:v>
                </c:pt>
                <c:pt idx="14">
                  <c:v>10.199999999999999</c:v>
                </c:pt>
                <c:pt idx="15">
                  <c:v>11</c:v>
                </c:pt>
                <c:pt idx="16">
                  <c:v>11.8</c:v>
                </c:pt>
                <c:pt idx="17">
                  <c:v>12.6</c:v>
                </c:pt>
                <c:pt idx="18">
                  <c:v>13</c:v>
                </c:pt>
                <c:pt idx="19">
                  <c:v>13.6</c:v>
                </c:pt>
                <c:pt idx="20">
                  <c:v>14.4</c:v>
                </c:pt>
                <c:pt idx="21">
                  <c:v>14.6</c:v>
                </c:pt>
                <c:pt idx="22">
                  <c:v>15.4</c:v>
                </c:pt>
                <c:pt idx="23">
                  <c:v>16.2</c:v>
                </c:pt>
                <c:pt idx="24">
                  <c:v>17</c:v>
                </c:pt>
                <c:pt idx="25">
                  <c:v>17.8</c:v>
                </c:pt>
                <c:pt idx="26">
                  <c:v>18.399999999999999</c:v>
                </c:pt>
                <c:pt idx="27">
                  <c:v>19.2</c:v>
                </c:pt>
                <c:pt idx="28">
                  <c:v>20</c:v>
                </c:pt>
                <c:pt idx="29">
                  <c:v>21</c:v>
                </c:pt>
                <c:pt idx="30">
                  <c:v>21.8</c:v>
                </c:pt>
                <c:pt idx="31">
                  <c:v>22.6</c:v>
                </c:pt>
                <c:pt idx="32">
                  <c:v>23.2</c:v>
                </c:pt>
                <c:pt idx="33">
                  <c:v>24</c:v>
                </c:pt>
                <c:pt idx="34">
                  <c:v>24.8</c:v>
                </c:pt>
                <c:pt idx="35">
                  <c:v>25.4</c:v>
                </c:pt>
                <c:pt idx="36">
                  <c:v>26.2</c:v>
                </c:pt>
                <c:pt idx="37">
                  <c:v>27</c:v>
                </c:pt>
                <c:pt idx="38">
                  <c:v>27.6</c:v>
                </c:pt>
                <c:pt idx="39">
                  <c:v>28.4</c:v>
                </c:pt>
                <c:pt idx="40">
                  <c:v>29.2</c:v>
                </c:pt>
                <c:pt idx="41">
                  <c:v>29.8</c:v>
                </c:pt>
                <c:pt idx="42">
                  <c:v>31</c:v>
                </c:pt>
                <c:pt idx="43">
                  <c:v>31.8</c:v>
                </c:pt>
                <c:pt idx="44">
                  <c:v>32.4</c:v>
                </c:pt>
                <c:pt idx="45">
                  <c:v>33.200000000000003</c:v>
                </c:pt>
                <c:pt idx="46">
                  <c:v>34</c:v>
                </c:pt>
                <c:pt idx="47">
                  <c:v>34.6</c:v>
                </c:pt>
                <c:pt idx="48">
                  <c:v>35.4</c:v>
                </c:pt>
                <c:pt idx="49">
                  <c:v>36.200000000000003</c:v>
                </c:pt>
                <c:pt idx="50">
                  <c:v>37</c:v>
                </c:pt>
                <c:pt idx="51">
                  <c:v>37.6</c:v>
                </c:pt>
                <c:pt idx="52">
                  <c:v>38.4</c:v>
                </c:pt>
                <c:pt idx="53">
                  <c:v>39.200000000000003</c:v>
                </c:pt>
                <c:pt idx="54">
                  <c:v>40.200000000000003</c:v>
                </c:pt>
                <c:pt idx="55">
                  <c:v>41</c:v>
                </c:pt>
                <c:pt idx="56">
                  <c:v>41.8</c:v>
                </c:pt>
                <c:pt idx="57">
                  <c:v>42.4</c:v>
                </c:pt>
                <c:pt idx="58">
                  <c:v>43.2</c:v>
                </c:pt>
                <c:pt idx="59">
                  <c:v>44</c:v>
                </c:pt>
                <c:pt idx="60">
                  <c:v>44.6</c:v>
                </c:pt>
                <c:pt idx="61">
                  <c:v>45.4</c:v>
                </c:pt>
                <c:pt idx="62">
                  <c:v>46.2</c:v>
                </c:pt>
                <c:pt idx="63">
                  <c:v>46.8</c:v>
                </c:pt>
                <c:pt idx="64">
                  <c:v>47.6</c:v>
                </c:pt>
                <c:pt idx="65">
                  <c:v>48.4</c:v>
                </c:pt>
                <c:pt idx="66">
                  <c:v>49</c:v>
                </c:pt>
                <c:pt idx="67">
                  <c:v>49.8</c:v>
                </c:pt>
                <c:pt idx="68">
                  <c:v>51</c:v>
                </c:pt>
                <c:pt idx="69">
                  <c:v>51.6</c:v>
                </c:pt>
                <c:pt idx="70">
                  <c:v>52.4</c:v>
                </c:pt>
                <c:pt idx="71">
                  <c:v>53.2</c:v>
                </c:pt>
                <c:pt idx="72">
                  <c:v>53.8</c:v>
                </c:pt>
                <c:pt idx="73">
                  <c:v>54.6</c:v>
                </c:pt>
                <c:pt idx="74">
                  <c:v>55.4</c:v>
                </c:pt>
                <c:pt idx="75">
                  <c:v>56.2</c:v>
                </c:pt>
                <c:pt idx="76">
                  <c:v>56.8</c:v>
                </c:pt>
                <c:pt idx="77">
                  <c:v>57.6</c:v>
                </c:pt>
                <c:pt idx="78">
                  <c:v>58.4</c:v>
                </c:pt>
                <c:pt idx="79">
                  <c:v>59</c:v>
                </c:pt>
                <c:pt idx="80">
                  <c:v>60.2</c:v>
                </c:pt>
                <c:pt idx="81">
                  <c:v>61</c:v>
                </c:pt>
                <c:pt idx="82">
                  <c:v>61.6</c:v>
                </c:pt>
                <c:pt idx="83">
                  <c:v>62.4</c:v>
                </c:pt>
              </c:numCache>
            </c:numRef>
          </c:xVal>
          <c:yVal>
            <c:numRef>
              <c:f>'DCPT8_CPT-T_13-13'!$B$9:$B$92</c:f>
              <c:numCache>
                <c:formatCode>General</c:formatCode>
                <c:ptCount val="84"/>
                <c:pt idx="0">
                  <c:v>81.400000000000006</c:v>
                </c:pt>
                <c:pt idx="1">
                  <c:v>81.5</c:v>
                </c:pt>
                <c:pt idx="2">
                  <c:v>81.400000000000006</c:v>
                </c:pt>
                <c:pt idx="3">
                  <c:v>81.2</c:v>
                </c:pt>
                <c:pt idx="4">
                  <c:v>81.3</c:v>
                </c:pt>
                <c:pt idx="5">
                  <c:v>81.2</c:v>
                </c:pt>
                <c:pt idx="6">
                  <c:v>81.099999999999994</c:v>
                </c:pt>
                <c:pt idx="7">
                  <c:v>81.3</c:v>
                </c:pt>
                <c:pt idx="8">
                  <c:v>81.2</c:v>
                </c:pt>
                <c:pt idx="9">
                  <c:v>81.099999999999994</c:v>
                </c:pt>
                <c:pt idx="10">
                  <c:v>81.099999999999994</c:v>
                </c:pt>
                <c:pt idx="11">
                  <c:v>81.099999999999994</c:v>
                </c:pt>
                <c:pt idx="12">
                  <c:v>81.099999999999994</c:v>
                </c:pt>
                <c:pt idx="13">
                  <c:v>81</c:v>
                </c:pt>
                <c:pt idx="14">
                  <c:v>81</c:v>
                </c:pt>
                <c:pt idx="15">
                  <c:v>80.8</c:v>
                </c:pt>
                <c:pt idx="16">
                  <c:v>80.900000000000006</c:v>
                </c:pt>
                <c:pt idx="17">
                  <c:v>80.900000000000006</c:v>
                </c:pt>
                <c:pt idx="18">
                  <c:v>80.900000000000006</c:v>
                </c:pt>
                <c:pt idx="19">
                  <c:v>80.8</c:v>
                </c:pt>
                <c:pt idx="20">
                  <c:v>80.900000000000006</c:v>
                </c:pt>
                <c:pt idx="21">
                  <c:v>80.7</c:v>
                </c:pt>
                <c:pt idx="22">
                  <c:v>80.7</c:v>
                </c:pt>
                <c:pt idx="23">
                  <c:v>80.7</c:v>
                </c:pt>
                <c:pt idx="24">
                  <c:v>80.599999999999994</c:v>
                </c:pt>
                <c:pt idx="25">
                  <c:v>80.599999999999994</c:v>
                </c:pt>
                <c:pt idx="26">
                  <c:v>80.5</c:v>
                </c:pt>
                <c:pt idx="27">
                  <c:v>80.5</c:v>
                </c:pt>
                <c:pt idx="28">
                  <c:v>80.2</c:v>
                </c:pt>
                <c:pt idx="29">
                  <c:v>80.2</c:v>
                </c:pt>
                <c:pt idx="30">
                  <c:v>80.3</c:v>
                </c:pt>
                <c:pt idx="31">
                  <c:v>80.2</c:v>
                </c:pt>
                <c:pt idx="32">
                  <c:v>80.3</c:v>
                </c:pt>
                <c:pt idx="33">
                  <c:v>80.3</c:v>
                </c:pt>
                <c:pt idx="34">
                  <c:v>80.099999999999994</c:v>
                </c:pt>
                <c:pt idx="35">
                  <c:v>80.099999999999994</c:v>
                </c:pt>
                <c:pt idx="36">
                  <c:v>80.099999999999994</c:v>
                </c:pt>
                <c:pt idx="37">
                  <c:v>79.900000000000006</c:v>
                </c:pt>
                <c:pt idx="38">
                  <c:v>79.900000000000006</c:v>
                </c:pt>
                <c:pt idx="39">
                  <c:v>79.900000000000006</c:v>
                </c:pt>
                <c:pt idx="40">
                  <c:v>79.8</c:v>
                </c:pt>
                <c:pt idx="41">
                  <c:v>79.7</c:v>
                </c:pt>
                <c:pt idx="42">
                  <c:v>79.599999999999994</c:v>
                </c:pt>
                <c:pt idx="43">
                  <c:v>79.599999999999994</c:v>
                </c:pt>
                <c:pt idx="44">
                  <c:v>79.5</c:v>
                </c:pt>
                <c:pt idx="45">
                  <c:v>79.5</c:v>
                </c:pt>
                <c:pt idx="46">
                  <c:v>79.400000000000006</c:v>
                </c:pt>
                <c:pt idx="47">
                  <c:v>79.400000000000006</c:v>
                </c:pt>
                <c:pt idx="48">
                  <c:v>79.2</c:v>
                </c:pt>
                <c:pt idx="49">
                  <c:v>79.400000000000006</c:v>
                </c:pt>
                <c:pt idx="50">
                  <c:v>79.099999999999994</c:v>
                </c:pt>
                <c:pt idx="51">
                  <c:v>79.099999999999994</c:v>
                </c:pt>
                <c:pt idx="52">
                  <c:v>79.099999999999994</c:v>
                </c:pt>
                <c:pt idx="53">
                  <c:v>79</c:v>
                </c:pt>
                <c:pt idx="54">
                  <c:v>79</c:v>
                </c:pt>
                <c:pt idx="55">
                  <c:v>79</c:v>
                </c:pt>
                <c:pt idx="56">
                  <c:v>79</c:v>
                </c:pt>
                <c:pt idx="57">
                  <c:v>78.8</c:v>
                </c:pt>
                <c:pt idx="58">
                  <c:v>78.8</c:v>
                </c:pt>
                <c:pt idx="59">
                  <c:v>78.599999999999994</c:v>
                </c:pt>
                <c:pt idx="60">
                  <c:v>78.599999999999994</c:v>
                </c:pt>
                <c:pt idx="61">
                  <c:v>78.7</c:v>
                </c:pt>
                <c:pt idx="62">
                  <c:v>78.5</c:v>
                </c:pt>
                <c:pt idx="63">
                  <c:v>78.3</c:v>
                </c:pt>
                <c:pt idx="64">
                  <c:v>78.5</c:v>
                </c:pt>
                <c:pt idx="65">
                  <c:v>78.5</c:v>
                </c:pt>
                <c:pt idx="66">
                  <c:v>78.400000000000006</c:v>
                </c:pt>
                <c:pt idx="67">
                  <c:v>78.400000000000006</c:v>
                </c:pt>
                <c:pt idx="68">
                  <c:v>78.3</c:v>
                </c:pt>
                <c:pt idx="69">
                  <c:v>78.099999999999994</c:v>
                </c:pt>
                <c:pt idx="70">
                  <c:v>78.099999999999994</c:v>
                </c:pt>
                <c:pt idx="71">
                  <c:v>78.099999999999994</c:v>
                </c:pt>
                <c:pt idx="72">
                  <c:v>78</c:v>
                </c:pt>
                <c:pt idx="73">
                  <c:v>78</c:v>
                </c:pt>
                <c:pt idx="74">
                  <c:v>77.8</c:v>
                </c:pt>
                <c:pt idx="75">
                  <c:v>77.900000000000006</c:v>
                </c:pt>
                <c:pt idx="76">
                  <c:v>78</c:v>
                </c:pt>
                <c:pt idx="77">
                  <c:v>77.7</c:v>
                </c:pt>
                <c:pt idx="78">
                  <c:v>77.8</c:v>
                </c:pt>
                <c:pt idx="79">
                  <c:v>77.5</c:v>
                </c:pt>
                <c:pt idx="80">
                  <c:v>77.599999999999994</c:v>
                </c:pt>
                <c:pt idx="81">
                  <c:v>77.5</c:v>
                </c:pt>
                <c:pt idx="82">
                  <c:v>77.5</c:v>
                </c:pt>
                <c:pt idx="83">
                  <c:v>77.5</c:v>
                </c:pt>
              </c:numCache>
            </c:numRef>
          </c:yVal>
          <c:smooth val="1"/>
        </c:ser>
        <c:axId val="85153664"/>
        <c:axId val="85164032"/>
      </c:scatterChart>
      <c:valAx>
        <c:axId val="8515366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85164032"/>
        <c:crossesAt val="-15"/>
        <c:crossBetween val="midCat"/>
      </c:valAx>
      <c:valAx>
        <c:axId val="85164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85153664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66"/>
          <c:y val="0.11779768216652094"/>
          <c:w val="0.23675000000000004"/>
          <c:h val="6.9084673871353933E-2"/>
        </c:manualLayout>
      </c:layout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57759459875"/>
          <c:y val="0.16578823923605293"/>
          <c:w val="0.77356014873140388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'DCPT8_CPT-T_13-13'!$A$6:$C$6</c:f>
              <c:strCache>
                <c:ptCount val="1"/>
                <c:pt idx="0">
                  <c:v>Depth 4.2 m</c:v>
                </c:pt>
              </c:strCache>
            </c:strRef>
          </c:tx>
          <c:marker>
            <c:symbol val="none"/>
          </c:marker>
          <c:xVal>
            <c:numRef>
              <c:f>'DCPT8_CPT-T_13-13'!$A$9:$A$478</c:f>
              <c:numCache>
                <c:formatCode>General</c:formatCode>
                <c:ptCount val="470"/>
                <c:pt idx="0">
                  <c:v>1.6</c:v>
                </c:pt>
                <c:pt idx="1">
                  <c:v>1.8</c:v>
                </c:pt>
                <c:pt idx="2">
                  <c:v>2.6</c:v>
                </c:pt>
                <c:pt idx="3">
                  <c:v>3</c:v>
                </c:pt>
                <c:pt idx="4">
                  <c:v>4</c:v>
                </c:pt>
                <c:pt idx="5">
                  <c:v>4.5999999999999996</c:v>
                </c:pt>
                <c:pt idx="6">
                  <c:v>5.2</c:v>
                </c:pt>
                <c:pt idx="7">
                  <c:v>5.8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8.4</c:v>
                </c:pt>
                <c:pt idx="12">
                  <c:v>9.1999999999999993</c:v>
                </c:pt>
                <c:pt idx="13">
                  <c:v>9.6</c:v>
                </c:pt>
                <c:pt idx="14">
                  <c:v>10.199999999999999</c:v>
                </c:pt>
                <c:pt idx="15">
                  <c:v>11</c:v>
                </c:pt>
                <c:pt idx="16">
                  <c:v>11.8</c:v>
                </c:pt>
                <c:pt idx="17">
                  <c:v>12.6</c:v>
                </c:pt>
                <c:pt idx="18">
                  <c:v>13</c:v>
                </c:pt>
                <c:pt idx="19">
                  <c:v>13.6</c:v>
                </c:pt>
                <c:pt idx="20">
                  <c:v>14.4</c:v>
                </c:pt>
                <c:pt idx="21">
                  <c:v>14.6</c:v>
                </c:pt>
                <c:pt idx="22">
                  <c:v>15.4</c:v>
                </c:pt>
                <c:pt idx="23">
                  <c:v>16.2</c:v>
                </c:pt>
                <c:pt idx="24">
                  <c:v>17</c:v>
                </c:pt>
                <c:pt idx="25">
                  <c:v>17.8</c:v>
                </c:pt>
                <c:pt idx="26">
                  <c:v>18.399999999999999</c:v>
                </c:pt>
                <c:pt idx="27">
                  <c:v>19.2</c:v>
                </c:pt>
                <c:pt idx="28">
                  <c:v>20</c:v>
                </c:pt>
                <c:pt idx="29">
                  <c:v>21</c:v>
                </c:pt>
                <c:pt idx="30">
                  <c:v>21.8</c:v>
                </c:pt>
                <c:pt idx="31">
                  <c:v>22.6</c:v>
                </c:pt>
                <c:pt idx="32">
                  <c:v>23.2</c:v>
                </c:pt>
                <c:pt idx="33">
                  <c:v>24</c:v>
                </c:pt>
                <c:pt idx="34">
                  <c:v>24.8</c:v>
                </c:pt>
                <c:pt idx="35">
                  <c:v>25.4</c:v>
                </c:pt>
                <c:pt idx="36">
                  <c:v>26.2</c:v>
                </c:pt>
                <c:pt idx="37">
                  <c:v>27</c:v>
                </c:pt>
                <c:pt idx="38">
                  <c:v>27.6</c:v>
                </c:pt>
                <c:pt idx="39">
                  <c:v>28.4</c:v>
                </c:pt>
                <c:pt idx="40">
                  <c:v>29.2</c:v>
                </c:pt>
                <c:pt idx="41">
                  <c:v>29.8</c:v>
                </c:pt>
                <c:pt idx="42">
                  <c:v>31</c:v>
                </c:pt>
                <c:pt idx="43">
                  <c:v>31.8</c:v>
                </c:pt>
                <c:pt idx="44">
                  <c:v>32.4</c:v>
                </c:pt>
                <c:pt idx="45">
                  <c:v>33.200000000000003</c:v>
                </c:pt>
                <c:pt idx="46">
                  <c:v>34</c:v>
                </c:pt>
                <c:pt idx="47">
                  <c:v>34.6</c:v>
                </c:pt>
                <c:pt idx="48">
                  <c:v>35.4</c:v>
                </c:pt>
                <c:pt idx="49">
                  <c:v>36.200000000000003</c:v>
                </c:pt>
                <c:pt idx="50">
                  <c:v>37</c:v>
                </c:pt>
                <c:pt idx="51">
                  <c:v>37.6</c:v>
                </c:pt>
                <c:pt idx="52">
                  <c:v>38.4</c:v>
                </c:pt>
                <c:pt idx="53">
                  <c:v>39.200000000000003</c:v>
                </c:pt>
                <c:pt idx="54">
                  <c:v>40.200000000000003</c:v>
                </c:pt>
                <c:pt idx="55">
                  <c:v>41</c:v>
                </c:pt>
                <c:pt idx="56">
                  <c:v>41.8</c:v>
                </c:pt>
                <c:pt idx="57">
                  <c:v>42.4</c:v>
                </c:pt>
                <c:pt idx="58">
                  <c:v>43.2</c:v>
                </c:pt>
                <c:pt idx="59">
                  <c:v>44</c:v>
                </c:pt>
                <c:pt idx="60">
                  <c:v>44.6</c:v>
                </c:pt>
                <c:pt idx="61">
                  <c:v>45.4</c:v>
                </c:pt>
                <c:pt idx="62">
                  <c:v>46.2</c:v>
                </c:pt>
                <c:pt idx="63">
                  <c:v>46.8</c:v>
                </c:pt>
                <c:pt idx="64">
                  <c:v>47.6</c:v>
                </c:pt>
                <c:pt idx="65">
                  <c:v>48.4</c:v>
                </c:pt>
                <c:pt idx="66">
                  <c:v>49</c:v>
                </c:pt>
                <c:pt idx="67">
                  <c:v>49.8</c:v>
                </c:pt>
                <c:pt idx="68">
                  <c:v>51</c:v>
                </c:pt>
                <c:pt idx="69">
                  <c:v>51.6</c:v>
                </c:pt>
                <c:pt idx="70">
                  <c:v>52.4</c:v>
                </c:pt>
                <c:pt idx="71">
                  <c:v>53.2</c:v>
                </c:pt>
                <c:pt idx="72">
                  <c:v>53.8</c:v>
                </c:pt>
                <c:pt idx="73">
                  <c:v>54.6</c:v>
                </c:pt>
                <c:pt idx="74">
                  <c:v>55.4</c:v>
                </c:pt>
                <c:pt idx="75">
                  <c:v>56.2</c:v>
                </c:pt>
                <c:pt idx="76">
                  <c:v>56.8</c:v>
                </c:pt>
                <c:pt idx="77">
                  <c:v>57.6</c:v>
                </c:pt>
                <c:pt idx="78">
                  <c:v>58.4</c:v>
                </c:pt>
                <c:pt idx="79">
                  <c:v>59</c:v>
                </c:pt>
                <c:pt idx="80">
                  <c:v>60.2</c:v>
                </c:pt>
                <c:pt idx="81">
                  <c:v>61</c:v>
                </c:pt>
                <c:pt idx="82">
                  <c:v>61.6</c:v>
                </c:pt>
                <c:pt idx="83">
                  <c:v>62.4</c:v>
                </c:pt>
                <c:pt idx="84">
                  <c:v>80</c:v>
                </c:pt>
              </c:numCache>
            </c:numRef>
          </c:xVal>
          <c:yVal>
            <c:numRef>
              <c:f>'DCPT8_CPT-T_13-13'!$C$9:$C$478</c:f>
              <c:numCache>
                <c:formatCode>0.00</c:formatCode>
                <c:ptCount val="470"/>
                <c:pt idx="0">
                  <c:v>8.2971056963605871</c:v>
                </c:pt>
                <c:pt idx="1">
                  <c:v>8.3072987009015709</c:v>
                </c:pt>
                <c:pt idx="2">
                  <c:v>8.2971056963605871</c:v>
                </c:pt>
                <c:pt idx="3">
                  <c:v>8.2767196872786197</c:v>
                </c:pt>
                <c:pt idx="4">
                  <c:v>8.2869126918196034</c:v>
                </c:pt>
                <c:pt idx="5">
                  <c:v>8.2767196872786197</c:v>
                </c:pt>
                <c:pt idx="6">
                  <c:v>8.266526682737636</c:v>
                </c:pt>
                <c:pt idx="7">
                  <c:v>8.2869126918196034</c:v>
                </c:pt>
                <c:pt idx="8">
                  <c:v>8.2767196872786197</c:v>
                </c:pt>
                <c:pt idx="9">
                  <c:v>8.266526682737636</c:v>
                </c:pt>
                <c:pt idx="10">
                  <c:v>8.266526682737636</c:v>
                </c:pt>
                <c:pt idx="11">
                  <c:v>8.266526682737636</c:v>
                </c:pt>
                <c:pt idx="12">
                  <c:v>8.266526682737636</c:v>
                </c:pt>
                <c:pt idx="13">
                  <c:v>8.2563336781966523</c:v>
                </c:pt>
                <c:pt idx="14">
                  <c:v>8.2563336781966523</c:v>
                </c:pt>
                <c:pt idx="15">
                  <c:v>8.2359476691146849</c:v>
                </c:pt>
                <c:pt idx="16">
                  <c:v>8.2461406736556704</c:v>
                </c:pt>
                <c:pt idx="17">
                  <c:v>8.2461406736556704</c:v>
                </c:pt>
                <c:pt idx="18">
                  <c:v>8.2461406736556704</c:v>
                </c:pt>
                <c:pt idx="19">
                  <c:v>8.2359476691146849</c:v>
                </c:pt>
                <c:pt idx="20">
                  <c:v>8.2461406736556704</c:v>
                </c:pt>
                <c:pt idx="21">
                  <c:v>8.225754664573703</c:v>
                </c:pt>
                <c:pt idx="22">
                  <c:v>8.225754664573703</c:v>
                </c:pt>
                <c:pt idx="23">
                  <c:v>8.225754664573703</c:v>
                </c:pt>
                <c:pt idx="24">
                  <c:v>8.2155616600327175</c:v>
                </c:pt>
                <c:pt idx="25">
                  <c:v>8.2155616600327175</c:v>
                </c:pt>
                <c:pt idx="26">
                  <c:v>8.2053686554917356</c:v>
                </c:pt>
                <c:pt idx="27">
                  <c:v>8.2053686554917356</c:v>
                </c:pt>
                <c:pt idx="28">
                  <c:v>8.1747896418687844</c:v>
                </c:pt>
                <c:pt idx="29">
                  <c:v>8.1747896418687844</c:v>
                </c:pt>
                <c:pt idx="30">
                  <c:v>8.1849826464097681</c:v>
                </c:pt>
                <c:pt idx="31">
                  <c:v>8.1747896418687844</c:v>
                </c:pt>
                <c:pt idx="32">
                  <c:v>8.1849826464097681</c:v>
                </c:pt>
                <c:pt idx="33">
                  <c:v>8.1849826464097681</c:v>
                </c:pt>
                <c:pt idx="34">
                  <c:v>8.1645966373278007</c:v>
                </c:pt>
                <c:pt idx="35">
                  <c:v>8.1645966373278007</c:v>
                </c:pt>
                <c:pt idx="36">
                  <c:v>8.1645966373278007</c:v>
                </c:pt>
                <c:pt idx="37">
                  <c:v>8.1442106282458351</c:v>
                </c:pt>
                <c:pt idx="38">
                  <c:v>8.1442106282458351</c:v>
                </c:pt>
                <c:pt idx="39">
                  <c:v>8.1442106282458351</c:v>
                </c:pt>
                <c:pt idx="40">
                  <c:v>8.1340176237048496</c:v>
                </c:pt>
                <c:pt idx="41">
                  <c:v>8.1238246191638677</c:v>
                </c:pt>
                <c:pt idx="42">
                  <c:v>8.113631614622884</c:v>
                </c:pt>
                <c:pt idx="43">
                  <c:v>8.113631614622884</c:v>
                </c:pt>
                <c:pt idx="44">
                  <c:v>8.1034386100819003</c:v>
                </c:pt>
                <c:pt idx="45">
                  <c:v>8.1034386100819003</c:v>
                </c:pt>
                <c:pt idx="46">
                  <c:v>8.0932456055409165</c:v>
                </c:pt>
                <c:pt idx="47">
                  <c:v>8.0932456055409165</c:v>
                </c:pt>
                <c:pt idx="48">
                  <c:v>8.0728595964589491</c:v>
                </c:pt>
                <c:pt idx="49">
                  <c:v>8.0932456055409165</c:v>
                </c:pt>
                <c:pt idx="50">
                  <c:v>8.0626665919179654</c:v>
                </c:pt>
                <c:pt idx="51">
                  <c:v>8.0626665919179654</c:v>
                </c:pt>
                <c:pt idx="52">
                  <c:v>8.0626665919179654</c:v>
                </c:pt>
                <c:pt idx="53">
                  <c:v>8.0524735873769817</c:v>
                </c:pt>
                <c:pt idx="54">
                  <c:v>8.0524735873769817</c:v>
                </c:pt>
                <c:pt idx="55">
                  <c:v>8.0524735873769817</c:v>
                </c:pt>
                <c:pt idx="56">
                  <c:v>8.0524735873769817</c:v>
                </c:pt>
                <c:pt idx="57">
                  <c:v>8.0320875782950161</c:v>
                </c:pt>
                <c:pt idx="58">
                  <c:v>8.0320875782950161</c:v>
                </c:pt>
                <c:pt idx="59">
                  <c:v>8.0117015692130487</c:v>
                </c:pt>
                <c:pt idx="60">
                  <c:v>8.0117015692130487</c:v>
                </c:pt>
                <c:pt idx="61">
                  <c:v>8.0218945737540324</c:v>
                </c:pt>
                <c:pt idx="62">
                  <c:v>8.0015085646720649</c:v>
                </c:pt>
                <c:pt idx="63">
                  <c:v>7.9811225555900975</c:v>
                </c:pt>
                <c:pt idx="64">
                  <c:v>8.0015085646720649</c:v>
                </c:pt>
                <c:pt idx="65">
                  <c:v>8.0015085646720649</c:v>
                </c:pt>
                <c:pt idx="66">
                  <c:v>7.9913155601310821</c:v>
                </c:pt>
                <c:pt idx="67">
                  <c:v>7.9913155601310821</c:v>
                </c:pt>
                <c:pt idx="68">
                  <c:v>7.9811225555900975</c:v>
                </c:pt>
                <c:pt idx="69">
                  <c:v>7.9607365465081301</c:v>
                </c:pt>
                <c:pt idx="70">
                  <c:v>7.9607365465081301</c:v>
                </c:pt>
                <c:pt idx="71">
                  <c:v>7.9607365465081301</c:v>
                </c:pt>
                <c:pt idx="72">
                  <c:v>7.9505435419671473</c:v>
                </c:pt>
                <c:pt idx="73">
                  <c:v>7.9505435419671473</c:v>
                </c:pt>
                <c:pt idx="74">
                  <c:v>7.9301575328851799</c:v>
                </c:pt>
                <c:pt idx="75">
                  <c:v>7.9403505374261645</c:v>
                </c:pt>
                <c:pt idx="76">
                  <c:v>7.9505435419671473</c:v>
                </c:pt>
                <c:pt idx="77">
                  <c:v>7.9199645283441971</c:v>
                </c:pt>
                <c:pt idx="78">
                  <c:v>7.9301575328851799</c:v>
                </c:pt>
                <c:pt idx="79">
                  <c:v>7.8995785192622296</c:v>
                </c:pt>
                <c:pt idx="80">
                  <c:v>7.9097715238032125</c:v>
                </c:pt>
                <c:pt idx="81">
                  <c:v>7.8995785192622296</c:v>
                </c:pt>
                <c:pt idx="82">
                  <c:v>7.8995785192622296</c:v>
                </c:pt>
                <c:pt idx="83">
                  <c:v>7.8995785192622296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'DCPT8_CPT-T_13-13'!$AM$10:$AO$10</c:f>
              <c:strCache>
                <c:ptCount val="1"/>
                <c:pt idx="0">
                  <c:v>Hydrostatic Pore Pressure (m) = 3.2</c:v>
                </c:pt>
              </c:strCache>
            </c:strRef>
          </c:tx>
          <c:marker>
            <c:symbol val="none"/>
          </c:marker>
          <c:xVal>
            <c:numRef>
              <c:f>'DCPT8_CPT-T_13-13'!$A$8:$A$93</c:f>
              <c:numCache>
                <c:formatCode>General</c:formatCode>
                <c:ptCount val="86"/>
                <c:pt idx="0">
                  <c:v>0</c:v>
                </c:pt>
                <c:pt idx="1">
                  <c:v>1.6</c:v>
                </c:pt>
                <c:pt idx="2">
                  <c:v>1.8</c:v>
                </c:pt>
                <c:pt idx="3">
                  <c:v>2.6</c:v>
                </c:pt>
                <c:pt idx="4">
                  <c:v>3</c:v>
                </c:pt>
                <c:pt idx="5">
                  <c:v>4</c:v>
                </c:pt>
                <c:pt idx="6">
                  <c:v>4.5999999999999996</c:v>
                </c:pt>
                <c:pt idx="7">
                  <c:v>5.2</c:v>
                </c:pt>
                <c:pt idx="8">
                  <c:v>5.8</c:v>
                </c:pt>
                <c:pt idx="9">
                  <c:v>6.4</c:v>
                </c:pt>
                <c:pt idx="10">
                  <c:v>7.2</c:v>
                </c:pt>
                <c:pt idx="11">
                  <c:v>8</c:v>
                </c:pt>
                <c:pt idx="12">
                  <c:v>8.4</c:v>
                </c:pt>
                <c:pt idx="13">
                  <c:v>9.1999999999999993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11</c:v>
                </c:pt>
                <c:pt idx="17">
                  <c:v>11.8</c:v>
                </c:pt>
                <c:pt idx="18">
                  <c:v>12.6</c:v>
                </c:pt>
                <c:pt idx="19">
                  <c:v>13</c:v>
                </c:pt>
                <c:pt idx="20">
                  <c:v>13.6</c:v>
                </c:pt>
                <c:pt idx="21">
                  <c:v>14.4</c:v>
                </c:pt>
                <c:pt idx="22">
                  <c:v>14.6</c:v>
                </c:pt>
                <c:pt idx="23">
                  <c:v>15.4</c:v>
                </c:pt>
                <c:pt idx="24">
                  <c:v>16.2</c:v>
                </c:pt>
                <c:pt idx="25">
                  <c:v>17</c:v>
                </c:pt>
                <c:pt idx="26">
                  <c:v>17.8</c:v>
                </c:pt>
                <c:pt idx="27">
                  <c:v>18.399999999999999</c:v>
                </c:pt>
                <c:pt idx="28">
                  <c:v>19.2</c:v>
                </c:pt>
                <c:pt idx="29">
                  <c:v>20</c:v>
                </c:pt>
                <c:pt idx="30">
                  <c:v>21</c:v>
                </c:pt>
                <c:pt idx="31">
                  <c:v>21.8</c:v>
                </c:pt>
                <c:pt idx="32">
                  <c:v>22.6</c:v>
                </c:pt>
                <c:pt idx="33">
                  <c:v>23.2</c:v>
                </c:pt>
                <c:pt idx="34">
                  <c:v>24</c:v>
                </c:pt>
                <c:pt idx="35">
                  <c:v>24.8</c:v>
                </c:pt>
                <c:pt idx="36">
                  <c:v>25.4</c:v>
                </c:pt>
                <c:pt idx="37">
                  <c:v>26.2</c:v>
                </c:pt>
                <c:pt idx="38">
                  <c:v>27</c:v>
                </c:pt>
                <c:pt idx="39">
                  <c:v>27.6</c:v>
                </c:pt>
                <c:pt idx="40">
                  <c:v>28.4</c:v>
                </c:pt>
                <c:pt idx="41">
                  <c:v>29.2</c:v>
                </c:pt>
                <c:pt idx="42">
                  <c:v>29.8</c:v>
                </c:pt>
                <c:pt idx="43">
                  <c:v>31</c:v>
                </c:pt>
                <c:pt idx="44">
                  <c:v>31.8</c:v>
                </c:pt>
                <c:pt idx="45">
                  <c:v>32.4</c:v>
                </c:pt>
                <c:pt idx="46">
                  <c:v>33.200000000000003</c:v>
                </c:pt>
                <c:pt idx="47">
                  <c:v>34</c:v>
                </c:pt>
                <c:pt idx="48">
                  <c:v>34.6</c:v>
                </c:pt>
                <c:pt idx="49">
                  <c:v>35.4</c:v>
                </c:pt>
                <c:pt idx="50">
                  <c:v>36.200000000000003</c:v>
                </c:pt>
                <c:pt idx="51">
                  <c:v>37</c:v>
                </c:pt>
                <c:pt idx="52">
                  <c:v>37.6</c:v>
                </c:pt>
                <c:pt idx="53">
                  <c:v>38.4</c:v>
                </c:pt>
                <c:pt idx="54">
                  <c:v>39.200000000000003</c:v>
                </c:pt>
                <c:pt idx="55">
                  <c:v>40.200000000000003</c:v>
                </c:pt>
                <c:pt idx="56">
                  <c:v>41</c:v>
                </c:pt>
                <c:pt idx="57">
                  <c:v>41.8</c:v>
                </c:pt>
                <c:pt idx="58">
                  <c:v>42.4</c:v>
                </c:pt>
                <c:pt idx="59">
                  <c:v>43.2</c:v>
                </c:pt>
                <c:pt idx="60">
                  <c:v>44</c:v>
                </c:pt>
                <c:pt idx="61">
                  <c:v>44.6</c:v>
                </c:pt>
                <c:pt idx="62">
                  <c:v>45.4</c:v>
                </c:pt>
                <c:pt idx="63">
                  <c:v>46.2</c:v>
                </c:pt>
                <c:pt idx="64">
                  <c:v>46.8</c:v>
                </c:pt>
                <c:pt idx="65">
                  <c:v>47.6</c:v>
                </c:pt>
                <c:pt idx="66">
                  <c:v>48.4</c:v>
                </c:pt>
                <c:pt idx="67">
                  <c:v>49</c:v>
                </c:pt>
                <c:pt idx="68">
                  <c:v>49.8</c:v>
                </c:pt>
                <c:pt idx="69">
                  <c:v>51</c:v>
                </c:pt>
                <c:pt idx="70">
                  <c:v>51.6</c:v>
                </c:pt>
                <c:pt idx="71">
                  <c:v>52.4</c:v>
                </c:pt>
                <c:pt idx="72">
                  <c:v>53.2</c:v>
                </c:pt>
                <c:pt idx="73">
                  <c:v>53.8</c:v>
                </c:pt>
                <c:pt idx="74">
                  <c:v>54.6</c:v>
                </c:pt>
                <c:pt idx="75">
                  <c:v>55.4</c:v>
                </c:pt>
                <c:pt idx="76">
                  <c:v>56.2</c:v>
                </c:pt>
                <c:pt idx="77">
                  <c:v>56.8</c:v>
                </c:pt>
                <c:pt idx="78">
                  <c:v>57.6</c:v>
                </c:pt>
                <c:pt idx="79">
                  <c:v>58.4</c:v>
                </c:pt>
                <c:pt idx="80">
                  <c:v>59</c:v>
                </c:pt>
                <c:pt idx="81">
                  <c:v>60.2</c:v>
                </c:pt>
                <c:pt idx="82">
                  <c:v>61</c:v>
                </c:pt>
                <c:pt idx="83">
                  <c:v>61.6</c:v>
                </c:pt>
                <c:pt idx="84">
                  <c:v>62.4</c:v>
                </c:pt>
                <c:pt idx="85">
                  <c:v>80</c:v>
                </c:pt>
              </c:numCache>
            </c:numRef>
          </c:xVal>
          <c:yVal>
            <c:numRef>
              <c:f>'DCPT8_CPT-T_13-13'!$F$8:$F$93</c:f>
              <c:numCache>
                <c:formatCode>General</c:formatCode>
                <c:ptCount val="86"/>
                <c:pt idx="0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  <c:pt idx="24">
                  <c:v>3.2</c:v>
                </c:pt>
                <c:pt idx="25">
                  <c:v>3.2</c:v>
                </c:pt>
                <c:pt idx="26">
                  <c:v>3.2</c:v>
                </c:pt>
                <c:pt idx="27">
                  <c:v>3.2</c:v>
                </c:pt>
                <c:pt idx="28">
                  <c:v>3.2</c:v>
                </c:pt>
                <c:pt idx="29">
                  <c:v>3.2</c:v>
                </c:pt>
                <c:pt idx="30">
                  <c:v>3.2</c:v>
                </c:pt>
                <c:pt idx="31">
                  <c:v>3.2</c:v>
                </c:pt>
                <c:pt idx="32">
                  <c:v>3.2</c:v>
                </c:pt>
                <c:pt idx="33">
                  <c:v>3.2</c:v>
                </c:pt>
                <c:pt idx="34">
                  <c:v>3.2</c:v>
                </c:pt>
                <c:pt idx="35">
                  <c:v>3.2</c:v>
                </c:pt>
                <c:pt idx="36">
                  <c:v>3.2</c:v>
                </c:pt>
                <c:pt idx="37">
                  <c:v>3.2</c:v>
                </c:pt>
                <c:pt idx="38">
                  <c:v>3.2</c:v>
                </c:pt>
                <c:pt idx="39">
                  <c:v>3.2</c:v>
                </c:pt>
                <c:pt idx="40">
                  <c:v>3.2</c:v>
                </c:pt>
                <c:pt idx="41">
                  <c:v>3.2</c:v>
                </c:pt>
                <c:pt idx="42">
                  <c:v>3.2</c:v>
                </c:pt>
                <c:pt idx="43">
                  <c:v>3.2</c:v>
                </c:pt>
                <c:pt idx="44">
                  <c:v>3.2</c:v>
                </c:pt>
                <c:pt idx="45">
                  <c:v>3.2</c:v>
                </c:pt>
                <c:pt idx="46">
                  <c:v>3.2</c:v>
                </c:pt>
                <c:pt idx="47">
                  <c:v>3.2</c:v>
                </c:pt>
                <c:pt idx="48">
                  <c:v>3.2</c:v>
                </c:pt>
                <c:pt idx="49">
                  <c:v>3.2</c:v>
                </c:pt>
                <c:pt idx="50">
                  <c:v>3.2</c:v>
                </c:pt>
                <c:pt idx="51">
                  <c:v>3.2</c:v>
                </c:pt>
                <c:pt idx="52">
                  <c:v>3.2</c:v>
                </c:pt>
                <c:pt idx="53">
                  <c:v>3.2</c:v>
                </c:pt>
                <c:pt idx="54">
                  <c:v>3.2</c:v>
                </c:pt>
                <c:pt idx="55">
                  <c:v>3.2</c:v>
                </c:pt>
                <c:pt idx="56">
                  <c:v>3.2</c:v>
                </c:pt>
                <c:pt idx="57">
                  <c:v>3.2</c:v>
                </c:pt>
                <c:pt idx="58">
                  <c:v>3.2</c:v>
                </c:pt>
                <c:pt idx="59">
                  <c:v>3.2</c:v>
                </c:pt>
                <c:pt idx="60">
                  <c:v>3.2</c:v>
                </c:pt>
                <c:pt idx="61">
                  <c:v>3.2</c:v>
                </c:pt>
                <c:pt idx="62">
                  <c:v>3.2</c:v>
                </c:pt>
                <c:pt idx="63">
                  <c:v>3.2</c:v>
                </c:pt>
                <c:pt idx="64">
                  <c:v>3.2</c:v>
                </c:pt>
                <c:pt idx="65">
                  <c:v>3.2</c:v>
                </c:pt>
                <c:pt idx="66">
                  <c:v>3.2</c:v>
                </c:pt>
                <c:pt idx="67">
                  <c:v>3.2</c:v>
                </c:pt>
                <c:pt idx="68">
                  <c:v>3.2</c:v>
                </c:pt>
                <c:pt idx="69">
                  <c:v>3.2</c:v>
                </c:pt>
                <c:pt idx="70">
                  <c:v>3.2</c:v>
                </c:pt>
                <c:pt idx="71">
                  <c:v>3.2</c:v>
                </c:pt>
                <c:pt idx="72">
                  <c:v>3.2</c:v>
                </c:pt>
                <c:pt idx="73">
                  <c:v>3.2</c:v>
                </c:pt>
                <c:pt idx="74">
                  <c:v>3.2</c:v>
                </c:pt>
                <c:pt idx="75">
                  <c:v>3.2</c:v>
                </c:pt>
                <c:pt idx="76">
                  <c:v>3.2</c:v>
                </c:pt>
                <c:pt idx="77">
                  <c:v>3.2</c:v>
                </c:pt>
                <c:pt idx="78">
                  <c:v>3.2</c:v>
                </c:pt>
                <c:pt idx="79">
                  <c:v>3.2</c:v>
                </c:pt>
                <c:pt idx="80">
                  <c:v>3.2</c:v>
                </c:pt>
                <c:pt idx="81">
                  <c:v>3.2</c:v>
                </c:pt>
                <c:pt idx="82">
                  <c:v>3.2</c:v>
                </c:pt>
                <c:pt idx="83">
                  <c:v>3.2</c:v>
                </c:pt>
                <c:pt idx="84">
                  <c:v>3.2</c:v>
                </c:pt>
                <c:pt idx="85">
                  <c:v>3.2</c:v>
                </c:pt>
              </c:numCache>
            </c:numRef>
          </c:yVal>
          <c:smooth val="1"/>
        </c:ser>
        <c:axId val="85187200"/>
        <c:axId val="95892224"/>
      </c:scatterChart>
      <c:valAx>
        <c:axId val="85187200"/>
        <c:scaling>
          <c:orientation val="minMax"/>
          <c:max val="8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607998970056043"/>
              <c:y val="0.79003043502540904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5892224"/>
        <c:crossesAt val="-1.5"/>
        <c:crossBetween val="midCat"/>
      </c:valAx>
      <c:valAx>
        <c:axId val="95892224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9997560889097542E-2"/>
              <c:y val="0.2879530351259284"/>
            </c:manualLayout>
          </c:layout>
        </c:title>
        <c:numFmt formatCode="0.0" sourceLinked="0"/>
        <c:tickLblPos val="nextTo"/>
        <c:crossAx val="85187200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4.3991576528308804E-2"/>
          <c:y val="0.89521639582285784"/>
          <c:w val="0.83874871421195962"/>
          <c:h val="8.6282459373429363E-2"/>
        </c:manualLayout>
      </c:layout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885"/>
        </c:manualLayout>
      </c:layout>
      <c:scatterChart>
        <c:scatterStyle val="smoothMarker"/>
        <c:ser>
          <c:idx val="0"/>
          <c:order val="0"/>
          <c:tx>
            <c:strRef>
              <c:f>'DCPT8_CPT-T_13-13'!$H$6:$J$6</c:f>
              <c:strCache>
                <c:ptCount val="1"/>
                <c:pt idx="0">
                  <c:v>Depth 7.2 m</c:v>
                </c:pt>
              </c:strCache>
            </c:strRef>
          </c:tx>
          <c:marker>
            <c:symbol val="none"/>
          </c:marker>
          <c:xVal>
            <c:numRef>
              <c:f>'DCPT8_CPT-T_13-13'!$H$9:$H$122</c:f>
              <c:numCache>
                <c:formatCode>General</c:formatCode>
                <c:ptCount val="114"/>
                <c:pt idx="0">
                  <c:v>1.6</c:v>
                </c:pt>
                <c:pt idx="1">
                  <c:v>2.6</c:v>
                </c:pt>
                <c:pt idx="2">
                  <c:v>3.4</c:v>
                </c:pt>
                <c:pt idx="3">
                  <c:v>4</c:v>
                </c:pt>
                <c:pt idx="4">
                  <c:v>4.8</c:v>
                </c:pt>
                <c:pt idx="5">
                  <c:v>5.2</c:v>
                </c:pt>
                <c:pt idx="6">
                  <c:v>6</c:v>
                </c:pt>
                <c:pt idx="7">
                  <c:v>6.8</c:v>
                </c:pt>
                <c:pt idx="8">
                  <c:v>7.2</c:v>
                </c:pt>
                <c:pt idx="9">
                  <c:v>8</c:v>
                </c:pt>
                <c:pt idx="10">
                  <c:v>9</c:v>
                </c:pt>
                <c:pt idx="11">
                  <c:v>9.4</c:v>
                </c:pt>
                <c:pt idx="12">
                  <c:v>10</c:v>
                </c:pt>
                <c:pt idx="13">
                  <c:v>10.6</c:v>
                </c:pt>
                <c:pt idx="14">
                  <c:v>11.4</c:v>
                </c:pt>
                <c:pt idx="15">
                  <c:v>12.2</c:v>
                </c:pt>
                <c:pt idx="16">
                  <c:v>13</c:v>
                </c:pt>
                <c:pt idx="17">
                  <c:v>13.8</c:v>
                </c:pt>
                <c:pt idx="18">
                  <c:v>14.2</c:v>
                </c:pt>
                <c:pt idx="19">
                  <c:v>15</c:v>
                </c:pt>
                <c:pt idx="20">
                  <c:v>15.6</c:v>
                </c:pt>
                <c:pt idx="21">
                  <c:v>16</c:v>
                </c:pt>
                <c:pt idx="22">
                  <c:v>16.8</c:v>
                </c:pt>
                <c:pt idx="23">
                  <c:v>17.600000000000001</c:v>
                </c:pt>
                <c:pt idx="24">
                  <c:v>18.2</c:v>
                </c:pt>
                <c:pt idx="25">
                  <c:v>19</c:v>
                </c:pt>
                <c:pt idx="26">
                  <c:v>20.2</c:v>
                </c:pt>
                <c:pt idx="27">
                  <c:v>20.8</c:v>
                </c:pt>
                <c:pt idx="28">
                  <c:v>21.6</c:v>
                </c:pt>
                <c:pt idx="29">
                  <c:v>22.4</c:v>
                </c:pt>
                <c:pt idx="30">
                  <c:v>23</c:v>
                </c:pt>
                <c:pt idx="31">
                  <c:v>23.8</c:v>
                </c:pt>
                <c:pt idx="32">
                  <c:v>24.6</c:v>
                </c:pt>
                <c:pt idx="33">
                  <c:v>25.2</c:v>
                </c:pt>
                <c:pt idx="34">
                  <c:v>26</c:v>
                </c:pt>
                <c:pt idx="35">
                  <c:v>26.8</c:v>
                </c:pt>
                <c:pt idx="36">
                  <c:v>27.6</c:v>
                </c:pt>
                <c:pt idx="37">
                  <c:v>28.2</c:v>
                </c:pt>
                <c:pt idx="38">
                  <c:v>29.4</c:v>
                </c:pt>
                <c:pt idx="39">
                  <c:v>30</c:v>
                </c:pt>
                <c:pt idx="40">
                  <c:v>30.8</c:v>
                </c:pt>
                <c:pt idx="41">
                  <c:v>31.6</c:v>
                </c:pt>
                <c:pt idx="42">
                  <c:v>32.4</c:v>
                </c:pt>
                <c:pt idx="43">
                  <c:v>33</c:v>
                </c:pt>
                <c:pt idx="44">
                  <c:v>33.799999999999997</c:v>
                </c:pt>
                <c:pt idx="45">
                  <c:v>34.6</c:v>
                </c:pt>
                <c:pt idx="46">
                  <c:v>35.200000000000003</c:v>
                </c:pt>
                <c:pt idx="47">
                  <c:v>36</c:v>
                </c:pt>
                <c:pt idx="48">
                  <c:v>36.799999999999997</c:v>
                </c:pt>
                <c:pt idx="49">
                  <c:v>37.4</c:v>
                </c:pt>
                <c:pt idx="50">
                  <c:v>38.200000000000003</c:v>
                </c:pt>
                <c:pt idx="51">
                  <c:v>39.4</c:v>
                </c:pt>
                <c:pt idx="52">
                  <c:v>40</c:v>
                </c:pt>
                <c:pt idx="53">
                  <c:v>40.799999999999997</c:v>
                </c:pt>
                <c:pt idx="54">
                  <c:v>41.6</c:v>
                </c:pt>
                <c:pt idx="55">
                  <c:v>42.2</c:v>
                </c:pt>
                <c:pt idx="56">
                  <c:v>43</c:v>
                </c:pt>
                <c:pt idx="57">
                  <c:v>43.8</c:v>
                </c:pt>
                <c:pt idx="58">
                  <c:v>44.4</c:v>
                </c:pt>
                <c:pt idx="59">
                  <c:v>45.2</c:v>
                </c:pt>
                <c:pt idx="60">
                  <c:v>46</c:v>
                </c:pt>
                <c:pt idx="61">
                  <c:v>46.8</c:v>
                </c:pt>
                <c:pt idx="62">
                  <c:v>47.4</c:v>
                </c:pt>
                <c:pt idx="63">
                  <c:v>48.2</c:v>
                </c:pt>
                <c:pt idx="64">
                  <c:v>49.2</c:v>
                </c:pt>
                <c:pt idx="65">
                  <c:v>50</c:v>
                </c:pt>
                <c:pt idx="66">
                  <c:v>50.8</c:v>
                </c:pt>
                <c:pt idx="67">
                  <c:v>51.4</c:v>
                </c:pt>
                <c:pt idx="68">
                  <c:v>52.2</c:v>
                </c:pt>
                <c:pt idx="69">
                  <c:v>53</c:v>
                </c:pt>
                <c:pt idx="70">
                  <c:v>53.8</c:v>
                </c:pt>
                <c:pt idx="71">
                  <c:v>54.4</c:v>
                </c:pt>
                <c:pt idx="72">
                  <c:v>55.2</c:v>
                </c:pt>
                <c:pt idx="73">
                  <c:v>56</c:v>
                </c:pt>
                <c:pt idx="74">
                  <c:v>56.6</c:v>
                </c:pt>
                <c:pt idx="75">
                  <c:v>57.4</c:v>
                </c:pt>
                <c:pt idx="76">
                  <c:v>58.2</c:v>
                </c:pt>
                <c:pt idx="77">
                  <c:v>59.2</c:v>
                </c:pt>
                <c:pt idx="78">
                  <c:v>60</c:v>
                </c:pt>
                <c:pt idx="79">
                  <c:v>60.8</c:v>
                </c:pt>
                <c:pt idx="80">
                  <c:v>61.4</c:v>
                </c:pt>
                <c:pt idx="81">
                  <c:v>62.2</c:v>
                </c:pt>
                <c:pt idx="82">
                  <c:v>63</c:v>
                </c:pt>
                <c:pt idx="83">
                  <c:v>63.6</c:v>
                </c:pt>
                <c:pt idx="84">
                  <c:v>64.400000000000006</c:v>
                </c:pt>
                <c:pt idx="85">
                  <c:v>65.2</c:v>
                </c:pt>
                <c:pt idx="86">
                  <c:v>65.8</c:v>
                </c:pt>
                <c:pt idx="87">
                  <c:v>66.599999999999994</c:v>
                </c:pt>
                <c:pt idx="88">
                  <c:v>67.400000000000006</c:v>
                </c:pt>
                <c:pt idx="89">
                  <c:v>68.400000000000006</c:v>
                </c:pt>
                <c:pt idx="90">
                  <c:v>69.2</c:v>
                </c:pt>
                <c:pt idx="91">
                  <c:v>70</c:v>
                </c:pt>
                <c:pt idx="92">
                  <c:v>70.599999999999994</c:v>
                </c:pt>
                <c:pt idx="93">
                  <c:v>71.400000000000006</c:v>
                </c:pt>
                <c:pt idx="94">
                  <c:v>72.2</c:v>
                </c:pt>
                <c:pt idx="95">
                  <c:v>73</c:v>
                </c:pt>
                <c:pt idx="96">
                  <c:v>73.599999999999994</c:v>
                </c:pt>
                <c:pt idx="97">
                  <c:v>74.400000000000006</c:v>
                </c:pt>
                <c:pt idx="98">
                  <c:v>75.2</c:v>
                </c:pt>
                <c:pt idx="99">
                  <c:v>75.8</c:v>
                </c:pt>
                <c:pt idx="100">
                  <c:v>76.599999999999994</c:v>
                </c:pt>
                <c:pt idx="101">
                  <c:v>77.400000000000006</c:v>
                </c:pt>
                <c:pt idx="102">
                  <c:v>78</c:v>
                </c:pt>
                <c:pt idx="103">
                  <c:v>79.2</c:v>
                </c:pt>
                <c:pt idx="104">
                  <c:v>80</c:v>
                </c:pt>
                <c:pt idx="105">
                  <c:v>80.599999999999994</c:v>
                </c:pt>
                <c:pt idx="106">
                  <c:v>81.400000000000006</c:v>
                </c:pt>
                <c:pt idx="107">
                  <c:v>82.2</c:v>
                </c:pt>
                <c:pt idx="108">
                  <c:v>82.8</c:v>
                </c:pt>
                <c:pt idx="109">
                  <c:v>83.6</c:v>
                </c:pt>
                <c:pt idx="110">
                  <c:v>84.4</c:v>
                </c:pt>
                <c:pt idx="111">
                  <c:v>85</c:v>
                </c:pt>
                <c:pt idx="112">
                  <c:v>85.8</c:v>
                </c:pt>
                <c:pt idx="113">
                  <c:v>86.6</c:v>
                </c:pt>
              </c:numCache>
            </c:numRef>
          </c:xVal>
          <c:yVal>
            <c:numRef>
              <c:f>'DCPT8_CPT-T_13-13'!$I$9:$I$122</c:f>
              <c:numCache>
                <c:formatCode>General</c:formatCode>
                <c:ptCount val="114"/>
                <c:pt idx="0">
                  <c:v>138.6</c:v>
                </c:pt>
                <c:pt idx="1">
                  <c:v>138.4</c:v>
                </c:pt>
                <c:pt idx="2">
                  <c:v>138.30000000000001</c:v>
                </c:pt>
                <c:pt idx="3">
                  <c:v>138.1</c:v>
                </c:pt>
                <c:pt idx="4">
                  <c:v>137.9</c:v>
                </c:pt>
                <c:pt idx="5">
                  <c:v>137.9</c:v>
                </c:pt>
                <c:pt idx="6">
                  <c:v>137.6</c:v>
                </c:pt>
                <c:pt idx="7">
                  <c:v>137.69999999999999</c:v>
                </c:pt>
                <c:pt idx="8">
                  <c:v>137.5</c:v>
                </c:pt>
                <c:pt idx="9">
                  <c:v>137.19999999999999</c:v>
                </c:pt>
                <c:pt idx="10">
                  <c:v>137</c:v>
                </c:pt>
                <c:pt idx="11">
                  <c:v>137</c:v>
                </c:pt>
                <c:pt idx="12">
                  <c:v>136.69999999999999</c:v>
                </c:pt>
                <c:pt idx="13">
                  <c:v>136.69999999999999</c:v>
                </c:pt>
                <c:pt idx="14">
                  <c:v>136.30000000000001</c:v>
                </c:pt>
                <c:pt idx="15">
                  <c:v>136.30000000000001</c:v>
                </c:pt>
                <c:pt idx="16">
                  <c:v>136.1</c:v>
                </c:pt>
                <c:pt idx="17">
                  <c:v>135.80000000000001</c:v>
                </c:pt>
                <c:pt idx="18">
                  <c:v>135.6</c:v>
                </c:pt>
                <c:pt idx="19">
                  <c:v>135.4</c:v>
                </c:pt>
                <c:pt idx="20">
                  <c:v>135</c:v>
                </c:pt>
                <c:pt idx="21">
                  <c:v>134.9</c:v>
                </c:pt>
                <c:pt idx="22">
                  <c:v>134.80000000000001</c:v>
                </c:pt>
                <c:pt idx="23">
                  <c:v>134.6</c:v>
                </c:pt>
                <c:pt idx="24">
                  <c:v>134.1</c:v>
                </c:pt>
                <c:pt idx="25">
                  <c:v>134.19999999999999</c:v>
                </c:pt>
                <c:pt idx="26">
                  <c:v>133.9</c:v>
                </c:pt>
                <c:pt idx="27">
                  <c:v>133.69999999999999</c:v>
                </c:pt>
                <c:pt idx="28">
                  <c:v>133.4</c:v>
                </c:pt>
                <c:pt idx="29">
                  <c:v>133.30000000000001</c:v>
                </c:pt>
                <c:pt idx="30">
                  <c:v>133.19999999999999</c:v>
                </c:pt>
                <c:pt idx="31">
                  <c:v>132.80000000000001</c:v>
                </c:pt>
                <c:pt idx="32">
                  <c:v>132.69999999999999</c:v>
                </c:pt>
                <c:pt idx="33">
                  <c:v>132.5</c:v>
                </c:pt>
                <c:pt idx="34">
                  <c:v>132.30000000000001</c:v>
                </c:pt>
                <c:pt idx="35">
                  <c:v>132.30000000000001</c:v>
                </c:pt>
                <c:pt idx="36">
                  <c:v>131.9</c:v>
                </c:pt>
                <c:pt idx="37">
                  <c:v>131.9</c:v>
                </c:pt>
                <c:pt idx="38">
                  <c:v>131.4</c:v>
                </c:pt>
                <c:pt idx="39">
                  <c:v>131.30000000000001</c:v>
                </c:pt>
                <c:pt idx="40">
                  <c:v>131.30000000000001</c:v>
                </c:pt>
                <c:pt idx="41">
                  <c:v>131.1</c:v>
                </c:pt>
                <c:pt idx="42">
                  <c:v>130.80000000000001</c:v>
                </c:pt>
                <c:pt idx="43">
                  <c:v>130.4</c:v>
                </c:pt>
                <c:pt idx="44">
                  <c:v>130.4</c:v>
                </c:pt>
                <c:pt idx="45">
                  <c:v>130.30000000000001</c:v>
                </c:pt>
                <c:pt idx="46">
                  <c:v>130</c:v>
                </c:pt>
                <c:pt idx="47">
                  <c:v>129.9</c:v>
                </c:pt>
                <c:pt idx="48">
                  <c:v>129.69999999999999</c:v>
                </c:pt>
                <c:pt idx="49">
                  <c:v>129.6</c:v>
                </c:pt>
                <c:pt idx="50">
                  <c:v>129.5</c:v>
                </c:pt>
                <c:pt idx="51">
                  <c:v>129.19999999999999</c:v>
                </c:pt>
                <c:pt idx="52">
                  <c:v>129.1</c:v>
                </c:pt>
                <c:pt idx="53">
                  <c:v>128.9</c:v>
                </c:pt>
                <c:pt idx="54">
                  <c:v>128.69999999999999</c:v>
                </c:pt>
                <c:pt idx="55">
                  <c:v>128.4</c:v>
                </c:pt>
                <c:pt idx="56">
                  <c:v>128.19999999999999</c:v>
                </c:pt>
                <c:pt idx="57">
                  <c:v>128.19999999999999</c:v>
                </c:pt>
                <c:pt idx="58">
                  <c:v>128</c:v>
                </c:pt>
                <c:pt idx="59">
                  <c:v>127.5</c:v>
                </c:pt>
                <c:pt idx="60">
                  <c:v>127.6</c:v>
                </c:pt>
                <c:pt idx="61">
                  <c:v>127.5</c:v>
                </c:pt>
                <c:pt idx="62">
                  <c:v>127.4</c:v>
                </c:pt>
                <c:pt idx="63">
                  <c:v>127.1</c:v>
                </c:pt>
                <c:pt idx="64">
                  <c:v>127</c:v>
                </c:pt>
                <c:pt idx="65">
                  <c:v>126.8</c:v>
                </c:pt>
                <c:pt idx="66">
                  <c:v>126.6</c:v>
                </c:pt>
                <c:pt idx="67">
                  <c:v>126.4</c:v>
                </c:pt>
                <c:pt idx="68">
                  <c:v>126.2</c:v>
                </c:pt>
                <c:pt idx="69">
                  <c:v>126.2</c:v>
                </c:pt>
                <c:pt idx="70">
                  <c:v>126</c:v>
                </c:pt>
                <c:pt idx="71">
                  <c:v>125.7</c:v>
                </c:pt>
                <c:pt idx="72">
                  <c:v>125.7</c:v>
                </c:pt>
                <c:pt idx="73">
                  <c:v>125.4</c:v>
                </c:pt>
                <c:pt idx="74">
                  <c:v>125</c:v>
                </c:pt>
                <c:pt idx="75">
                  <c:v>125.2</c:v>
                </c:pt>
                <c:pt idx="76">
                  <c:v>124.9</c:v>
                </c:pt>
                <c:pt idx="77">
                  <c:v>124.7</c:v>
                </c:pt>
                <c:pt idx="78">
                  <c:v>124.6</c:v>
                </c:pt>
                <c:pt idx="79">
                  <c:v>124.4</c:v>
                </c:pt>
                <c:pt idx="80">
                  <c:v>124.3</c:v>
                </c:pt>
                <c:pt idx="81">
                  <c:v>124.1</c:v>
                </c:pt>
                <c:pt idx="82">
                  <c:v>124</c:v>
                </c:pt>
                <c:pt idx="83">
                  <c:v>123.9</c:v>
                </c:pt>
                <c:pt idx="84">
                  <c:v>123.7</c:v>
                </c:pt>
                <c:pt idx="85">
                  <c:v>123.6</c:v>
                </c:pt>
                <c:pt idx="86">
                  <c:v>123.4</c:v>
                </c:pt>
                <c:pt idx="87">
                  <c:v>123.3</c:v>
                </c:pt>
                <c:pt idx="88">
                  <c:v>123.1</c:v>
                </c:pt>
                <c:pt idx="89">
                  <c:v>122.9</c:v>
                </c:pt>
                <c:pt idx="90">
                  <c:v>122.9</c:v>
                </c:pt>
                <c:pt idx="91">
                  <c:v>122.7</c:v>
                </c:pt>
                <c:pt idx="92">
                  <c:v>122.6</c:v>
                </c:pt>
                <c:pt idx="93">
                  <c:v>122.4</c:v>
                </c:pt>
                <c:pt idx="94">
                  <c:v>122.3</c:v>
                </c:pt>
                <c:pt idx="95">
                  <c:v>122.1</c:v>
                </c:pt>
                <c:pt idx="96">
                  <c:v>122</c:v>
                </c:pt>
                <c:pt idx="97">
                  <c:v>121.7</c:v>
                </c:pt>
                <c:pt idx="98">
                  <c:v>121.5</c:v>
                </c:pt>
                <c:pt idx="99">
                  <c:v>121.4</c:v>
                </c:pt>
                <c:pt idx="100">
                  <c:v>121.2</c:v>
                </c:pt>
                <c:pt idx="101">
                  <c:v>121.1</c:v>
                </c:pt>
                <c:pt idx="102">
                  <c:v>121.1</c:v>
                </c:pt>
                <c:pt idx="103">
                  <c:v>120.9</c:v>
                </c:pt>
                <c:pt idx="104">
                  <c:v>120.5</c:v>
                </c:pt>
                <c:pt idx="105">
                  <c:v>120.5</c:v>
                </c:pt>
                <c:pt idx="106">
                  <c:v>120.3</c:v>
                </c:pt>
                <c:pt idx="107">
                  <c:v>120.3</c:v>
                </c:pt>
                <c:pt idx="108">
                  <c:v>120.2</c:v>
                </c:pt>
                <c:pt idx="109">
                  <c:v>120</c:v>
                </c:pt>
                <c:pt idx="110">
                  <c:v>119.9</c:v>
                </c:pt>
                <c:pt idx="111">
                  <c:v>119.8</c:v>
                </c:pt>
                <c:pt idx="112">
                  <c:v>119.8</c:v>
                </c:pt>
                <c:pt idx="113">
                  <c:v>119.5</c:v>
                </c:pt>
              </c:numCache>
            </c:numRef>
          </c:yVal>
          <c:smooth val="1"/>
        </c:ser>
        <c:axId val="95911936"/>
        <c:axId val="95913856"/>
      </c:scatterChart>
      <c:valAx>
        <c:axId val="9591193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95913856"/>
        <c:crossesAt val="-15"/>
        <c:crossBetween val="midCat"/>
      </c:valAx>
      <c:valAx>
        <c:axId val="95913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95911936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693"/>
          <c:y val="0.11779768216652098"/>
          <c:w val="0.23675000000000004"/>
          <c:h val="6.9084673871353933E-2"/>
        </c:manualLayout>
      </c:layout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7907251603705"/>
          <c:y val="0.16276562922670867"/>
          <c:w val="0.77356014873140366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'DCPT8_CPT-T_13-13'!$H$6:$J$6</c:f>
              <c:strCache>
                <c:ptCount val="1"/>
                <c:pt idx="0">
                  <c:v>Depth 7.2 m</c:v>
                </c:pt>
              </c:strCache>
            </c:strRef>
          </c:tx>
          <c:marker>
            <c:symbol val="none"/>
          </c:marker>
          <c:xVal>
            <c:numRef>
              <c:f>'DCPT8_CPT-T_13-13'!$H$9:$H$478</c:f>
              <c:numCache>
                <c:formatCode>General</c:formatCode>
                <c:ptCount val="470"/>
                <c:pt idx="0">
                  <c:v>1.6</c:v>
                </c:pt>
                <c:pt idx="1">
                  <c:v>2.6</c:v>
                </c:pt>
                <c:pt idx="2">
                  <c:v>3.4</c:v>
                </c:pt>
                <c:pt idx="3">
                  <c:v>4</c:v>
                </c:pt>
                <c:pt idx="4">
                  <c:v>4.8</c:v>
                </c:pt>
                <c:pt idx="5">
                  <c:v>5.2</c:v>
                </c:pt>
                <c:pt idx="6">
                  <c:v>6</c:v>
                </c:pt>
                <c:pt idx="7">
                  <c:v>6.8</c:v>
                </c:pt>
                <c:pt idx="8">
                  <c:v>7.2</c:v>
                </c:pt>
                <c:pt idx="9">
                  <c:v>8</c:v>
                </c:pt>
                <c:pt idx="10">
                  <c:v>9</c:v>
                </c:pt>
                <c:pt idx="11">
                  <c:v>9.4</c:v>
                </c:pt>
                <c:pt idx="12">
                  <c:v>10</c:v>
                </c:pt>
                <c:pt idx="13">
                  <c:v>10.6</c:v>
                </c:pt>
                <c:pt idx="14">
                  <c:v>11.4</c:v>
                </c:pt>
                <c:pt idx="15">
                  <c:v>12.2</c:v>
                </c:pt>
                <c:pt idx="16">
                  <c:v>13</c:v>
                </c:pt>
                <c:pt idx="17">
                  <c:v>13.8</c:v>
                </c:pt>
                <c:pt idx="18">
                  <c:v>14.2</c:v>
                </c:pt>
                <c:pt idx="19">
                  <c:v>15</c:v>
                </c:pt>
                <c:pt idx="20">
                  <c:v>15.6</c:v>
                </c:pt>
                <c:pt idx="21">
                  <c:v>16</c:v>
                </c:pt>
                <c:pt idx="22">
                  <c:v>16.8</c:v>
                </c:pt>
                <c:pt idx="23">
                  <c:v>17.600000000000001</c:v>
                </c:pt>
                <c:pt idx="24">
                  <c:v>18.2</c:v>
                </c:pt>
                <c:pt idx="25">
                  <c:v>19</c:v>
                </c:pt>
                <c:pt idx="26">
                  <c:v>20.2</c:v>
                </c:pt>
                <c:pt idx="27">
                  <c:v>20.8</c:v>
                </c:pt>
                <c:pt idx="28">
                  <c:v>21.6</c:v>
                </c:pt>
                <c:pt idx="29">
                  <c:v>22.4</c:v>
                </c:pt>
                <c:pt idx="30">
                  <c:v>23</c:v>
                </c:pt>
                <c:pt idx="31">
                  <c:v>23.8</c:v>
                </c:pt>
                <c:pt idx="32">
                  <c:v>24.6</c:v>
                </c:pt>
                <c:pt idx="33">
                  <c:v>25.2</c:v>
                </c:pt>
                <c:pt idx="34">
                  <c:v>26</c:v>
                </c:pt>
                <c:pt idx="35">
                  <c:v>26.8</c:v>
                </c:pt>
                <c:pt idx="36">
                  <c:v>27.6</c:v>
                </c:pt>
                <c:pt idx="37">
                  <c:v>28.2</c:v>
                </c:pt>
                <c:pt idx="38">
                  <c:v>29.4</c:v>
                </c:pt>
                <c:pt idx="39">
                  <c:v>30</c:v>
                </c:pt>
                <c:pt idx="40">
                  <c:v>30.8</c:v>
                </c:pt>
                <c:pt idx="41">
                  <c:v>31.6</c:v>
                </c:pt>
                <c:pt idx="42">
                  <c:v>32.4</c:v>
                </c:pt>
                <c:pt idx="43">
                  <c:v>33</c:v>
                </c:pt>
                <c:pt idx="44">
                  <c:v>33.799999999999997</c:v>
                </c:pt>
                <c:pt idx="45">
                  <c:v>34.6</c:v>
                </c:pt>
                <c:pt idx="46">
                  <c:v>35.200000000000003</c:v>
                </c:pt>
                <c:pt idx="47">
                  <c:v>36</c:v>
                </c:pt>
                <c:pt idx="48">
                  <c:v>36.799999999999997</c:v>
                </c:pt>
                <c:pt idx="49">
                  <c:v>37.4</c:v>
                </c:pt>
                <c:pt idx="50">
                  <c:v>38.200000000000003</c:v>
                </c:pt>
                <c:pt idx="51">
                  <c:v>39.4</c:v>
                </c:pt>
                <c:pt idx="52">
                  <c:v>40</c:v>
                </c:pt>
                <c:pt idx="53">
                  <c:v>40.799999999999997</c:v>
                </c:pt>
                <c:pt idx="54">
                  <c:v>41.6</c:v>
                </c:pt>
                <c:pt idx="55">
                  <c:v>42.2</c:v>
                </c:pt>
                <c:pt idx="56">
                  <c:v>43</c:v>
                </c:pt>
                <c:pt idx="57">
                  <c:v>43.8</c:v>
                </c:pt>
                <c:pt idx="58">
                  <c:v>44.4</c:v>
                </c:pt>
                <c:pt idx="59">
                  <c:v>45.2</c:v>
                </c:pt>
                <c:pt idx="60">
                  <c:v>46</c:v>
                </c:pt>
                <c:pt idx="61">
                  <c:v>46.8</c:v>
                </c:pt>
                <c:pt idx="62">
                  <c:v>47.4</c:v>
                </c:pt>
                <c:pt idx="63">
                  <c:v>48.2</c:v>
                </c:pt>
                <c:pt idx="64">
                  <c:v>49.2</c:v>
                </c:pt>
                <c:pt idx="65">
                  <c:v>50</c:v>
                </c:pt>
                <c:pt idx="66">
                  <c:v>50.8</c:v>
                </c:pt>
                <c:pt idx="67">
                  <c:v>51.4</c:v>
                </c:pt>
                <c:pt idx="68">
                  <c:v>52.2</c:v>
                </c:pt>
                <c:pt idx="69">
                  <c:v>53</c:v>
                </c:pt>
                <c:pt idx="70">
                  <c:v>53.8</c:v>
                </c:pt>
                <c:pt idx="71">
                  <c:v>54.4</c:v>
                </c:pt>
                <c:pt idx="72">
                  <c:v>55.2</c:v>
                </c:pt>
                <c:pt idx="73">
                  <c:v>56</c:v>
                </c:pt>
                <c:pt idx="74">
                  <c:v>56.6</c:v>
                </c:pt>
                <c:pt idx="75">
                  <c:v>57.4</c:v>
                </c:pt>
                <c:pt idx="76">
                  <c:v>58.2</c:v>
                </c:pt>
                <c:pt idx="77">
                  <c:v>59.2</c:v>
                </c:pt>
                <c:pt idx="78">
                  <c:v>60</c:v>
                </c:pt>
                <c:pt idx="79">
                  <c:v>60.8</c:v>
                </c:pt>
                <c:pt idx="80">
                  <c:v>61.4</c:v>
                </c:pt>
                <c:pt idx="81">
                  <c:v>62.2</c:v>
                </c:pt>
                <c:pt idx="82">
                  <c:v>63</c:v>
                </c:pt>
                <c:pt idx="83">
                  <c:v>63.6</c:v>
                </c:pt>
                <c:pt idx="84">
                  <c:v>64.400000000000006</c:v>
                </c:pt>
                <c:pt idx="85">
                  <c:v>65.2</c:v>
                </c:pt>
                <c:pt idx="86">
                  <c:v>65.8</c:v>
                </c:pt>
                <c:pt idx="87">
                  <c:v>66.599999999999994</c:v>
                </c:pt>
                <c:pt idx="88">
                  <c:v>67.400000000000006</c:v>
                </c:pt>
                <c:pt idx="89">
                  <c:v>68.400000000000006</c:v>
                </c:pt>
                <c:pt idx="90">
                  <c:v>69.2</c:v>
                </c:pt>
                <c:pt idx="91">
                  <c:v>70</c:v>
                </c:pt>
                <c:pt idx="92">
                  <c:v>70.599999999999994</c:v>
                </c:pt>
                <c:pt idx="93">
                  <c:v>71.400000000000006</c:v>
                </c:pt>
                <c:pt idx="94">
                  <c:v>72.2</c:v>
                </c:pt>
                <c:pt idx="95">
                  <c:v>73</c:v>
                </c:pt>
                <c:pt idx="96">
                  <c:v>73.599999999999994</c:v>
                </c:pt>
                <c:pt idx="97">
                  <c:v>74.400000000000006</c:v>
                </c:pt>
                <c:pt idx="98">
                  <c:v>75.2</c:v>
                </c:pt>
                <c:pt idx="99">
                  <c:v>75.8</c:v>
                </c:pt>
                <c:pt idx="100">
                  <c:v>76.599999999999994</c:v>
                </c:pt>
                <c:pt idx="101">
                  <c:v>77.400000000000006</c:v>
                </c:pt>
                <c:pt idx="102">
                  <c:v>78</c:v>
                </c:pt>
                <c:pt idx="103">
                  <c:v>79.2</c:v>
                </c:pt>
                <c:pt idx="104">
                  <c:v>80</c:v>
                </c:pt>
                <c:pt idx="105">
                  <c:v>80.599999999999994</c:v>
                </c:pt>
                <c:pt idx="106">
                  <c:v>81.400000000000006</c:v>
                </c:pt>
                <c:pt idx="107">
                  <c:v>82.2</c:v>
                </c:pt>
                <c:pt idx="108">
                  <c:v>82.8</c:v>
                </c:pt>
                <c:pt idx="109">
                  <c:v>83.6</c:v>
                </c:pt>
                <c:pt idx="110">
                  <c:v>84.4</c:v>
                </c:pt>
                <c:pt idx="111">
                  <c:v>85</c:v>
                </c:pt>
                <c:pt idx="112">
                  <c:v>85.8</c:v>
                </c:pt>
                <c:pt idx="113">
                  <c:v>86.6</c:v>
                </c:pt>
                <c:pt idx="114">
                  <c:v>100</c:v>
                </c:pt>
              </c:numCache>
            </c:numRef>
          </c:xVal>
          <c:yVal>
            <c:numRef>
              <c:f>'DCPT8_CPT-T_13-13'!$J$9:$J$478</c:f>
              <c:numCache>
                <c:formatCode>0.00</c:formatCode>
                <c:ptCount val="470"/>
                <c:pt idx="0">
                  <c:v>14.127504293803161</c:v>
                </c:pt>
                <c:pt idx="1">
                  <c:v>14.107118284721196</c:v>
                </c:pt>
                <c:pt idx="2">
                  <c:v>14.096925280180212</c:v>
                </c:pt>
                <c:pt idx="3">
                  <c:v>14.076539271098243</c:v>
                </c:pt>
                <c:pt idx="4">
                  <c:v>14.056153262016277</c:v>
                </c:pt>
                <c:pt idx="5">
                  <c:v>14.056153262016277</c:v>
                </c:pt>
                <c:pt idx="6">
                  <c:v>14.025574248393326</c:v>
                </c:pt>
                <c:pt idx="7">
                  <c:v>14.03576725293431</c:v>
                </c:pt>
                <c:pt idx="8">
                  <c:v>14.015381243852342</c:v>
                </c:pt>
                <c:pt idx="9">
                  <c:v>13.984802230229391</c:v>
                </c:pt>
                <c:pt idx="10">
                  <c:v>13.964416221147426</c:v>
                </c:pt>
                <c:pt idx="11">
                  <c:v>13.964416221147426</c:v>
                </c:pt>
                <c:pt idx="12">
                  <c:v>13.933837207524475</c:v>
                </c:pt>
                <c:pt idx="13">
                  <c:v>13.933837207524475</c:v>
                </c:pt>
                <c:pt idx="14">
                  <c:v>13.893065189360541</c:v>
                </c:pt>
                <c:pt idx="15">
                  <c:v>13.893065189360541</c:v>
                </c:pt>
                <c:pt idx="16">
                  <c:v>13.872679180278572</c:v>
                </c:pt>
                <c:pt idx="17">
                  <c:v>13.842100166655625</c:v>
                </c:pt>
                <c:pt idx="18">
                  <c:v>13.821714157573656</c:v>
                </c:pt>
                <c:pt idx="19">
                  <c:v>13.80132814849169</c:v>
                </c:pt>
                <c:pt idx="20">
                  <c:v>13.760556130327755</c:v>
                </c:pt>
                <c:pt idx="21">
                  <c:v>13.750363125786771</c:v>
                </c:pt>
                <c:pt idx="22">
                  <c:v>13.740170121245789</c:v>
                </c:pt>
                <c:pt idx="23">
                  <c:v>13.71978411216382</c:v>
                </c:pt>
                <c:pt idx="24">
                  <c:v>13.668819089458903</c:v>
                </c:pt>
                <c:pt idx="25">
                  <c:v>13.679012093999885</c:v>
                </c:pt>
                <c:pt idx="26">
                  <c:v>13.648433080376936</c:v>
                </c:pt>
                <c:pt idx="27">
                  <c:v>13.628047071294969</c:v>
                </c:pt>
                <c:pt idx="28">
                  <c:v>13.597468057672019</c:v>
                </c:pt>
                <c:pt idx="29">
                  <c:v>13.587275053131036</c:v>
                </c:pt>
                <c:pt idx="30">
                  <c:v>13.57708204859005</c:v>
                </c:pt>
                <c:pt idx="31">
                  <c:v>13.536310030426119</c:v>
                </c:pt>
                <c:pt idx="32">
                  <c:v>13.526117025885133</c:v>
                </c:pt>
                <c:pt idx="33">
                  <c:v>13.505731016803168</c:v>
                </c:pt>
                <c:pt idx="34">
                  <c:v>13.4853450077212</c:v>
                </c:pt>
                <c:pt idx="35">
                  <c:v>13.4853450077212</c:v>
                </c:pt>
                <c:pt idx="36">
                  <c:v>13.444572989557267</c:v>
                </c:pt>
                <c:pt idx="37">
                  <c:v>13.444572989557267</c:v>
                </c:pt>
                <c:pt idx="38">
                  <c:v>13.393607966852349</c:v>
                </c:pt>
                <c:pt idx="39">
                  <c:v>13.383414962311365</c:v>
                </c:pt>
                <c:pt idx="40">
                  <c:v>13.383414962311365</c:v>
                </c:pt>
                <c:pt idx="41">
                  <c:v>13.363028953229398</c:v>
                </c:pt>
                <c:pt idx="42">
                  <c:v>13.332449939606448</c:v>
                </c:pt>
                <c:pt idx="43">
                  <c:v>13.291677921442513</c:v>
                </c:pt>
                <c:pt idx="44">
                  <c:v>13.291677921442513</c:v>
                </c:pt>
                <c:pt idx="45">
                  <c:v>13.281484916901531</c:v>
                </c:pt>
                <c:pt idx="46">
                  <c:v>13.250905903278579</c:v>
                </c:pt>
                <c:pt idx="47">
                  <c:v>13.240712898737597</c:v>
                </c:pt>
                <c:pt idx="48">
                  <c:v>13.220326889655627</c:v>
                </c:pt>
                <c:pt idx="49">
                  <c:v>13.210133885114644</c:v>
                </c:pt>
                <c:pt idx="50">
                  <c:v>13.199940880573662</c:v>
                </c:pt>
                <c:pt idx="51">
                  <c:v>13.169361866950709</c:v>
                </c:pt>
                <c:pt idx="52">
                  <c:v>13.159168862409727</c:v>
                </c:pt>
                <c:pt idx="53">
                  <c:v>13.138782853327761</c:v>
                </c:pt>
                <c:pt idx="54">
                  <c:v>13.118396844245792</c:v>
                </c:pt>
                <c:pt idx="55">
                  <c:v>13.087817830622843</c:v>
                </c:pt>
                <c:pt idx="56">
                  <c:v>13.067431821540874</c:v>
                </c:pt>
                <c:pt idx="57">
                  <c:v>13.067431821540874</c:v>
                </c:pt>
                <c:pt idx="58">
                  <c:v>13.047045812458908</c:v>
                </c:pt>
                <c:pt idx="59">
                  <c:v>12.996080789753991</c:v>
                </c:pt>
                <c:pt idx="60">
                  <c:v>13.006273794294973</c:v>
                </c:pt>
                <c:pt idx="61">
                  <c:v>12.996080789753991</c:v>
                </c:pt>
                <c:pt idx="62">
                  <c:v>12.985887785213007</c:v>
                </c:pt>
                <c:pt idx="63">
                  <c:v>12.955308771590056</c:v>
                </c:pt>
                <c:pt idx="64">
                  <c:v>12.945115767049073</c:v>
                </c:pt>
                <c:pt idx="65">
                  <c:v>12.924729757967105</c:v>
                </c:pt>
                <c:pt idx="66">
                  <c:v>12.904343748885138</c:v>
                </c:pt>
                <c:pt idx="67">
                  <c:v>12.883957739803172</c:v>
                </c:pt>
                <c:pt idx="68">
                  <c:v>12.863571730721205</c:v>
                </c:pt>
                <c:pt idx="69">
                  <c:v>12.863571730721205</c:v>
                </c:pt>
                <c:pt idx="70">
                  <c:v>12.843185721639237</c:v>
                </c:pt>
                <c:pt idx="71">
                  <c:v>12.812606708016288</c:v>
                </c:pt>
                <c:pt idx="72">
                  <c:v>12.812606708016288</c:v>
                </c:pt>
                <c:pt idx="73">
                  <c:v>12.782027694393337</c:v>
                </c:pt>
                <c:pt idx="74">
                  <c:v>12.741255676229402</c:v>
                </c:pt>
                <c:pt idx="75">
                  <c:v>12.761641685311369</c:v>
                </c:pt>
                <c:pt idx="76">
                  <c:v>12.73106267168842</c:v>
                </c:pt>
                <c:pt idx="77">
                  <c:v>12.710676662606453</c:v>
                </c:pt>
                <c:pt idx="78">
                  <c:v>12.700483658065469</c:v>
                </c:pt>
                <c:pt idx="79">
                  <c:v>12.680097648983502</c:v>
                </c:pt>
                <c:pt idx="80">
                  <c:v>12.669904644442518</c:v>
                </c:pt>
                <c:pt idx="81">
                  <c:v>12.64951863536055</c:v>
                </c:pt>
                <c:pt idx="82">
                  <c:v>12.639325630819567</c:v>
                </c:pt>
                <c:pt idx="83">
                  <c:v>12.629132626278585</c:v>
                </c:pt>
                <c:pt idx="84">
                  <c:v>12.608746617196617</c:v>
                </c:pt>
                <c:pt idx="85">
                  <c:v>12.598553612655634</c:v>
                </c:pt>
                <c:pt idx="86">
                  <c:v>12.578167603573666</c:v>
                </c:pt>
                <c:pt idx="87">
                  <c:v>12.567974599032683</c:v>
                </c:pt>
                <c:pt idx="88">
                  <c:v>12.547588589950715</c:v>
                </c:pt>
                <c:pt idx="89">
                  <c:v>12.527202580868749</c:v>
                </c:pt>
                <c:pt idx="90">
                  <c:v>12.527202580868749</c:v>
                </c:pt>
                <c:pt idx="91">
                  <c:v>12.506816571786782</c:v>
                </c:pt>
                <c:pt idx="92">
                  <c:v>12.496623567245798</c:v>
                </c:pt>
                <c:pt idx="93">
                  <c:v>12.476237558163831</c:v>
                </c:pt>
                <c:pt idx="94">
                  <c:v>12.466044553622847</c:v>
                </c:pt>
                <c:pt idx="95">
                  <c:v>12.44565854454088</c:v>
                </c:pt>
                <c:pt idx="96">
                  <c:v>12.435465539999898</c:v>
                </c:pt>
                <c:pt idx="97">
                  <c:v>12.404886526376947</c:v>
                </c:pt>
                <c:pt idx="98">
                  <c:v>12.384500517294979</c:v>
                </c:pt>
                <c:pt idx="99">
                  <c:v>12.374307512753997</c:v>
                </c:pt>
                <c:pt idx="100">
                  <c:v>12.35392150367203</c:v>
                </c:pt>
                <c:pt idx="101">
                  <c:v>12.343728499131045</c:v>
                </c:pt>
                <c:pt idx="102">
                  <c:v>12.343728499131045</c:v>
                </c:pt>
                <c:pt idx="103">
                  <c:v>12.323342490049079</c:v>
                </c:pt>
                <c:pt idx="104">
                  <c:v>12.282570471885144</c:v>
                </c:pt>
                <c:pt idx="105">
                  <c:v>12.282570471885144</c:v>
                </c:pt>
                <c:pt idx="106">
                  <c:v>12.262184462803177</c:v>
                </c:pt>
                <c:pt idx="107">
                  <c:v>12.262184462803177</c:v>
                </c:pt>
                <c:pt idx="108">
                  <c:v>12.251991458262195</c:v>
                </c:pt>
                <c:pt idx="109">
                  <c:v>12.231605449180227</c:v>
                </c:pt>
                <c:pt idx="110">
                  <c:v>12.221412444639244</c:v>
                </c:pt>
                <c:pt idx="111">
                  <c:v>12.21121944009826</c:v>
                </c:pt>
                <c:pt idx="112">
                  <c:v>12.21121944009826</c:v>
                </c:pt>
                <c:pt idx="113">
                  <c:v>12.180640426475309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'DCPT8_CPT-T_13-13'!$AM$36:$AO$36</c:f>
              <c:strCache>
                <c:ptCount val="1"/>
                <c:pt idx="0">
                  <c:v>Hydrostatic Pore Pressure (m) = 6.9</c:v>
                </c:pt>
              </c:strCache>
            </c:strRef>
          </c:tx>
          <c:marker>
            <c:symbol val="none"/>
          </c:marker>
          <c:xVal>
            <c:numRef>
              <c:f>'DCPT8_CPT-T_13-13'!$H$8:$H$123</c:f>
              <c:numCache>
                <c:formatCode>General</c:formatCode>
                <c:ptCount val="116"/>
                <c:pt idx="0">
                  <c:v>0</c:v>
                </c:pt>
                <c:pt idx="1">
                  <c:v>1.6</c:v>
                </c:pt>
                <c:pt idx="2">
                  <c:v>2.6</c:v>
                </c:pt>
                <c:pt idx="3">
                  <c:v>3.4</c:v>
                </c:pt>
                <c:pt idx="4">
                  <c:v>4</c:v>
                </c:pt>
                <c:pt idx="5">
                  <c:v>4.8</c:v>
                </c:pt>
                <c:pt idx="6">
                  <c:v>5.2</c:v>
                </c:pt>
                <c:pt idx="7">
                  <c:v>6</c:v>
                </c:pt>
                <c:pt idx="8">
                  <c:v>6.8</c:v>
                </c:pt>
                <c:pt idx="9">
                  <c:v>7.2</c:v>
                </c:pt>
                <c:pt idx="10">
                  <c:v>8</c:v>
                </c:pt>
                <c:pt idx="11">
                  <c:v>9</c:v>
                </c:pt>
                <c:pt idx="12">
                  <c:v>9.4</c:v>
                </c:pt>
                <c:pt idx="13">
                  <c:v>10</c:v>
                </c:pt>
                <c:pt idx="14">
                  <c:v>10.6</c:v>
                </c:pt>
                <c:pt idx="15">
                  <c:v>11.4</c:v>
                </c:pt>
                <c:pt idx="16">
                  <c:v>12.2</c:v>
                </c:pt>
                <c:pt idx="17">
                  <c:v>13</c:v>
                </c:pt>
                <c:pt idx="18">
                  <c:v>13.8</c:v>
                </c:pt>
                <c:pt idx="19">
                  <c:v>14.2</c:v>
                </c:pt>
                <c:pt idx="20">
                  <c:v>15</c:v>
                </c:pt>
                <c:pt idx="21">
                  <c:v>15.6</c:v>
                </c:pt>
                <c:pt idx="22">
                  <c:v>16</c:v>
                </c:pt>
                <c:pt idx="23">
                  <c:v>16.8</c:v>
                </c:pt>
                <c:pt idx="24">
                  <c:v>17.600000000000001</c:v>
                </c:pt>
                <c:pt idx="25">
                  <c:v>18.2</c:v>
                </c:pt>
                <c:pt idx="26">
                  <c:v>19</c:v>
                </c:pt>
                <c:pt idx="27">
                  <c:v>20.2</c:v>
                </c:pt>
                <c:pt idx="28">
                  <c:v>20.8</c:v>
                </c:pt>
                <c:pt idx="29">
                  <c:v>21.6</c:v>
                </c:pt>
                <c:pt idx="30">
                  <c:v>22.4</c:v>
                </c:pt>
                <c:pt idx="31">
                  <c:v>23</c:v>
                </c:pt>
                <c:pt idx="32">
                  <c:v>23.8</c:v>
                </c:pt>
                <c:pt idx="33">
                  <c:v>24.6</c:v>
                </c:pt>
                <c:pt idx="34">
                  <c:v>25.2</c:v>
                </c:pt>
                <c:pt idx="35">
                  <c:v>26</c:v>
                </c:pt>
                <c:pt idx="36">
                  <c:v>26.8</c:v>
                </c:pt>
                <c:pt idx="37">
                  <c:v>27.6</c:v>
                </c:pt>
                <c:pt idx="38">
                  <c:v>28.2</c:v>
                </c:pt>
                <c:pt idx="39">
                  <c:v>29.4</c:v>
                </c:pt>
                <c:pt idx="40">
                  <c:v>30</c:v>
                </c:pt>
                <c:pt idx="41">
                  <c:v>30.8</c:v>
                </c:pt>
                <c:pt idx="42">
                  <c:v>31.6</c:v>
                </c:pt>
                <c:pt idx="43">
                  <c:v>32.4</c:v>
                </c:pt>
                <c:pt idx="44">
                  <c:v>33</c:v>
                </c:pt>
                <c:pt idx="45">
                  <c:v>33.799999999999997</c:v>
                </c:pt>
                <c:pt idx="46">
                  <c:v>34.6</c:v>
                </c:pt>
                <c:pt idx="47">
                  <c:v>35.200000000000003</c:v>
                </c:pt>
                <c:pt idx="48">
                  <c:v>36</c:v>
                </c:pt>
                <c:pt idx="49">
                  <c:v>36.799999999999997</c:v>
                </c:pt>
                <c:pt idx="50">
                  <c:v>37.4</c:v>
                </c:pt>
                <c:pt idx="51">
                  <c:v>38.200000000000003</c:v>
                </c:pt>
                <c:pt idx="52">
                  <c:v>39.4</c:v>
                </c:pt>
                <c:pt idx="53">
                  <c:v>40</c:v>
                </c:pt>
                <c:pt idx="54">
                  <c:v>40.799999999999997</c:v>
                </c:pt>
                <c:pt idx="55">
                  <c:v>41.6</c:v>
                </c:pt>
                <c:pt idx="56">
                  <c:v>42.2</c:v>
                </c:pt>
                <c:pt idx="57">
                  <c:v>43</c:v>
                </c:pt>
                <c:pt idx="58">
                  <c:v>43.8</c:v>
                </c:pt>
                <c:pt idx="59">
                  <c:v>44.4</c:v>
                </c:pt>
                <c:pt idx="60">
                  <c:v>45.2</c:v>
                </c:pt>
                <c:pt idx="61">
                  <c:v>46</c:v>
                </c:pt>
                <c:pt idx="62">
                  <c:v>46.8</c:v>
                </c:pt>
                <c:pt idx="63">
                  <c:v>47.4</c:v>
                </c:pt>
                <c:pt idx="64">
                  <c:v>48.2</c:v>
                </c:pt>
                <c:pt idx="65">
                  <c:v>49.2</c:v>
                </c:pt>
                <c:pt idx="66">
                  <c:v>50</c:v>
                </c:pt>
                <c:pt idx="67">
                  <c:v>50.8</c:v>
                </c:pt>
                <c:pt idx="68">
                  <c:v>51.4</c:v>
                </c:pt>
                <c:pt idx="69">
                  <c:v>52.2</c:v>
                </c:pt>
                <c:pt idx="70">
                  <c:v>53</c:v>
                </c:pt>
                <c:pt idx="71">
                  <c:v>53.8</c:v>
                </c:pt>
                <c:pt idx="72">
                  <c:v>54.4</c:v>
                </c:pt>
                <c:pt idx="73">
                  <c:v>55.2</c:v>
                </c:pt>
                <c:pt idx="74">
                  <c:v>56</c:v>
                </c:pt>
                <c:pt idx="75">
                  <c:v>56.6</c:v>
                </c:pt>
                <c:pt idx="76">
                  <c:v>57.4</c:v>
                </c:pt>
                <c:pt idx="77">
                  <c:v>58.2</c:v>
                </c:pt>
                <c:pt idx="78">
                  <c:v>59.2</c:v>
                </c:pt>
                <c:pt idx="79">
                  <c:v>60</c:v>
                </c:pt>
                <c:pt idx="80">
                  <c:v>60.8</c:v>
                </c:pt>
                <c:pt idx="81">
                  <c:v>61.4</c:v>
                </c:pt>
                <c:pt idx="82">
                  <c:v>62.2</c:v>
                </c:pt>
                <c:pt idx="83">
                  <c:v>63</c:v>
                </c:pt>
                <c:pt idx="84">
                  <c:v>63.6</c:v>
                </c:pt>
                <c:pt idx="85">
                  <c:v>64.400000000000006</c:v>
                </c:pt>
                <c:pt idx="86">
                  <c:v>65.2</c:v>
                </c:pt>
                <c:pt idx="87">
                  <c:v>65.8</c:v>
                </c:pt>
                <c:pt idx="88">
                  <c:v>66.599999999999994</c:v>
                </c:pt>
                <c:pt idx="89">
                  <c:v>67.400000000000006</c:v>
                </c:pt>
                <c:pt idx="90">
                  <c:v>68.400000000000006</c:v>
                </c:pt>
                <c:pt idx="91">
                  <c:v>69.2</c:v>
                </c:pt>
                <c:pt idx="92">
                  <c:v>70</c:v>
                </c:pt>
                <c:pt idx="93">
                  <c:v>70.599999999999994</c:v>
                </c:pt>
                <c:pt idx="94">
                  <c:v>71.400000000000006</c:v>
                </c:pt>
                <c:pt idx="95">
                  <c:v>72.2</c:v>
                </c:pt>
                <c:pt idx="96">
                  <c:v>73</c:v>
                </c:pt>
                <c:pt idx="97">
                  <c:v>73.599999999999994</c:v>
                </c:pt>
                <c:pt idx="98">
                  <c:v>74.400000000000006</c:v>
                </c:pt>
                <c:pt idx="99">
                  <c:v>75.2</c:v>
                </c:pt>
                <c:pt idx="100">
                  <c:v>75.8</c:v>
                </c:pt>
                <c:pt idx="101">
                  <c:v>76.599999999999994</c:v>
                </c:pt>
                <c:pt idx="102">
                  <c:v>77.400000000000006</c:v>
                </c:pt>
                <c:pt idx="103">
                  <c:v>78</c:v>
                </c:pt>
                <c:pt idx="104">
                  <c:v>79.2</c:v>
                </c:pt>
                <c:pt idx="105">
                  <c:v>80</c:v>
                </c:pt>
                <c:pt idx="106">
                  <c:v>80.599999999999994</c:v>
                </c:pt>
                <c:pt idx="107">
                  <c:v>81.400000000000006</c:v>
                </c:pt>
                <c:pt idx="108">
                  <c:v>82.2</c:v>
                </c:pt>
                <c:pt idx="109">
                  <c:v>82.8</c:v>
                </c:pt>
                <c:pt idx="110">
                  <c:v>83.6</c:v>
                </c:pt>
                <c:pt idx="111">
                  <c:v>84.4</c:v>
                </c:pt>
                <c:pt idx="112">
                  <c:v>85</c:v>
                </c:pt>
                <c:pt idx="113">
                  <c:v>85.8</c:v>
                </c:pt>
                <c:pt idx="114">
                  <c:v>86.6</c:v>
                </c:pt>
                <c:pt idx="115">
                  <c:v>100</c:v>
                </c:pt>
              </c:numCache>
            </c:numRef>
          </c:xVal>
          <c:yVal>
            <c:numRef>
              <c:f>'DCPT8_CPT-T_13-13'!$M$8:$M$123</c:f>
              <c:numCache>
                <c:formatCode>General</c:formatCode>
                <c:ptCount val="116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  <c:pt idx="18">
                  <c:v>6.9</c:v>
                </c:pt>
                <c:pt idx="19">
                  <c:v>6.9</c:v>
                </c:pt>
                <c:pt idx="20">
                  <c:v>6.9</c:v>
                </c:pt>
                <c:pt idx="21">
                  <c:v>6.9</c:v>
                </c:pt>
                <c:pt idx="22">
                  <c:v>6.9</c:v>
                </c:pt>
                <c:pt idx="23">
                  <c:v>6.9</c:v>
                </c:pt>
                <c:pt idx="24">
                  <c:v>6.9</c:v>
                </c:pt>
                <c:pt idx="25">
                  <c:v>6.9</c:v>
                </c:pt>
                <c:pt idx="26">
                  <c:v>6.9</c:v>
                </c:pt>
                <c:pt idx="27">
                  <c:v>6.9</c:v>
                </c:pt>
                <c:pt idx="28">
                  <c:v>6.9</c:v>
                </c:pt>
                <c:pt idx="29">
                  <c:v>6.9</c:v>
                </c:pt>
                <c:pt idx="30">
                  <c:v>6.9</c:v>
                </c:pt>
                <c:pt idx="31">
                  <c:v>6.9</c:v>
                </c:pt>
                <c:pt idx="32">
                  <c:v>6.9</c:v>
                </c:pt>
                <c:pt idx="33">
                  <c:v>6.9</c:v>
                </c:pt>
                <c:pt idx="34">
                  <c:v>6.9</c:v>
                </c:pt>
                <c:pt idx="35">
                  <c:v>6.9</c:v>
                </c:pt>
                <c:pt idx="36">
                  <c:v>6.9</c:v>
                </c:pt>
                <c:pt idx="37">
                  <c:v>6.9</c:v>
                </c:pt>
                <c:pt idx="38">
                  <c:v>6.9</c:v>
                </c:pt>
                <c:pt idx="39">
                  <c:v>6.9</c:v>
                </c:pt>
                <c:pt idx="40">
                  <c:v>6.9</c:v>
                </c:pt>
                <c:pt idx="41">
                  <c:v>6.9</c:v>
                </c:pt>
                <c:pt idx="42">
                  <c:v>6.9</c:v>
                </c:pt>
                <c:pt idx="43">
                  <c:v>6.9</c:v>
                </c:pt>
                <c:pt idx="44">
                  <c:v>6.9</c:v>
                </c:pt>
                <c:pt idx="45">
                  <c:v>6.9</c:v>
                </c:pt>
                <c:pt idx="46">
                  <c:v>6.9</c:v>
                </c:pt>
                <c:pt idx="47">
                  <c:v>6.9</c:v>
                </c:pt>
                <c:pt idx="48">
                  <c:v>6.9</c:v>
                </c:pt>
                <c:pt idx="49">
                  <c:v>6.9</c:v>
                </c:pt>
                <c:pt idx="50">
                  <c:v>6.9</c:v>
                </c:pt>
                <c:pt idx="51">
                  <c:v>6.9</c:v>
                </c:pt>
                <c:pt idx="52">
                  <c:v>6.9</c:v>
                </c:pt>
                <c:pt idx="53">
                  <c:v>6.9</c:v>
                </c:pt>
                <c:pt idx="54">
                  <c:v>6.9</c:v>
                </c:pt>
                <c:pt idx="55">
                  <c:v>6.9</c:v>
                </c:pt>
                <c:pt idx="56">
                  <c:v>6.9</c:v>
                </c:pt>
                <c:pt idx="57">
                  <c:v>6.9</c:v>
                </c:pt>
                <c:pt idx="58">
                  <c:v>6.9</c:v>
                </c:pt>
                <c:pt idx="59">
                  <c:v>6.9</c:v>
                </c:pt>
                <c:pt idx="60">
                  <c:v>6.9</c:v>
                </c:pt>
                <c:pt idx="61">
                  <c:v>6.9</c:v>
                </c:pt>
                <c:pt idx="62">
                  <c:v>6.9</c:v>
                </c:pt>
                <c:pt idx="63">
                  <c:v>6.9</c:v>
                </c:pt>
                <c:pt idx="64">
                  <c:v>6.9</c:v>
                </c:pt>
                <c:pt idx="65">
                  <c:v>6.9</c:v>
                </c:pt>
                <c:pt idx="66">
                  <c:v>6.9</c:v>
                </c:pt>
                <c:pt idx="67">
                  <c:v>6.9</c:v>
                </c:pt>
                <c:pt idx="68">
                  <c:v>6.9</c:v>
                </c:pt>
                <c:pt idx="69">
                  <c:v>6.9</c:v>
                </c:pt>
                <c:pt idx="70">
                  <c:v>6.9</c:v>
                </c:pt>
                <c:pt idx="71">
                  <c:v>6.9</c:v>
                </c:pt>
                <c:pt idx="72">
                  <c:v>6.9</c:v>
                </c:pt>
                <c:pt idx="73">
                  <c:v>6.9</c:v>
                </c:pt>
                <c:pt idx="74">
                  <c:v>6.9</c:v>
                </c:pt>
                <c:pt idx="75">
                  <c:v>6.9</c:v>
                </c:pt>
                <c:pt idx="76">
                  <c:v>6.9</c:v>
                </c:pt>
                <c:pt idx="77">
                  <c:v>6.9</c:v>
                </c:pt>
                <c:pt idx="78">
                  <c:v>6.9</c:v>
                </c:pt>
                <c:pt idx="79">
                  <c:v>6.9</c:v>
                </c:pt>
                <c:pt idx="80">
                  <c:v>6.9</c:v>
                </c:pt>
                <c:pt idx="81">
                  <c:v>6.9</c:v>
                </c:pt>
                <c:pt idx="82">
                  <c:v>6.9</c:v>
                </c:pt>
                <c:pt idx="83">
                  <c:v>6.9</c:v>
                </c:pt>
                <c:pt idx="84">
                  <c:v>6.9</c:v>
                </c:pt>
                <c:pt idx="85">
                  <c:v>6.9</c:v>
                </c:pt>
                <c:pt idx="86">
                  <c:v>6.9</c:v>
                </c:pt>
                <c:pt idx="87">
                  <c:v>6.9</c:v>
                </c:pt>
                <c:pt idx="88">
                  <c:v>6.9</c:v>
                </c:pt>
                <c:pt idx="89">
                  <c:v>6.9</c:v>
                </c:pt>
                <c:pt idx="90">
                  <c:v>6.9</c:v>
                </c:pt>
                <c:pt idx="91">
                  <c:v>6.9</c:v>
                </c:pt>
                <c:pt idx="92">
                  <c:v>6.9</c:v>
                </c:pt>
                <c:pt idx="93">
                  <c:v>6.9</c:v>
                </c:pt>
                <c:pt idx="94">
                  <c:v>6.9</c:v>
                </c:pt>
                <c:pt idx="95">
                  <c:v>6.9</c:v>
                </c:pt>
                <c:pt idx="96">
                  <c:v>6.9</c:v>
                </c:pt>
                <c:pt idx="97">
                  <c:v>6.9</c:v>
                </c:pt>
                <c:pt idx="98">
                  <c:v>6.9</c:v>
                </c:pt>
                <c:pt idx="99">
                  <c:v>6.9</c:v>
                </c:pt>
                <c:pt idx="100">
                  <c:v>6.9</c:v>
                </c:pt>
                <c:pt idx="101">
                  <c:v>6.9</c:v>
                </c:pt>
                <c:pt idx="102">
                  <c:v>6.9</c:v>
                </c:pt>
                <c:pt idx="103">
                  <c:v>6.9</c:v>
                </c:pt>
                <c:pt idx="104">
                  <c:v>6.9</c:v>
                </c:pt>
                <c:pt idx="105">
                  <c:v>6.9</c:v>
                </c:pt>
                <c:pt idx="106">
                  <c:v>6.9</c:v>
                </c:pt>
                <c:pt idx="107">
                  <c:v>6.9</c:v>
                </c:pt>
                <c:pt idx="108">
                  <c:v>6.9</c:v>
                </c:pt>
                <c:pt idx="109">
                  <c:v>6.9</c:v>
                </c:pt>
                <c:pt idx="110">
                  <c:v>6.9</c:v>
                </c:pt>
                <c:pt idx="111">
                  <c:v>6.9</c:v>
                </c:pt>
                <c:pt idx="112">
                  <c:v>6.9</c:v>
                </c:pt>
                <c:pt idx="113">
                  <c:v>6.9</c:v>
                </c:pt>
                <c:pt idx="114">
                  <c:v>6.9</c:v>
                </c:pt>
                <c:pt idx="115">
                  <c:v>6.9</c:v>
                </c:pt>
              </c:numCache>
            </c:numRef>
          </c:yVal>
          <c:smooth val="1"/>
        </c:ser>
        <c:axId val="96366592"/>
        <c:axId val="96368512"/>
      </c:scatterChart>
      <c:valAx>
        <c:axId val="96366592"/>
        <c:scaling>
          <c:orientation val="minMax"/>
          <c:max val="1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271190159128999"/>
              <c:y val="0.7748584212488806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6368512"/>
        <c:crossesAt val="-1.5"/>
        <c:crossBetween val="midCat"/>
      </c:valAx>
      <c:valAx>
        <c:axId val="96368512"/>
        <c:scaling>
          <c:orientation val="minMax"/>
          <c:max val="2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1655538861780392E-2"/>
              <c:y val="0.26113511577069576"/>
            </c:manualLayout>
          </c:layout>
        </c:title>
        <c:numFmt formatCode="0.0" sourceLinked="0"/>
        <c:tickLblPos val="nextTo"/>
        <c:crossAx val="96366592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4.121090251920307E-2"/>
          <c:y val="0.86463506824878533"/>
          <c:w val="0.86933612831212159"/>
          <c:h val="0.10151031956660012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918"/>
        </c:manualLayout>
      </c:layout>
      <c:scatterChart>
        <c:scatterStyle val="smoothMarker"/>
        <c:ser>
          <c:idx val="0"/>
          <c:order val="0"/>
          <c:tx>
            <c:strRef>
              <c:f>'DCPT8_CPT-T_13-13'!$O$6:$Q$6</c:f>
              <c:strCache>
                <c:ptCount val="1"/>
                <c:pt idx="0">
                  <c:v>Depth 8.2 m</c:v>
                </c:pt>
              </c:strCache>
            </c:strRef>
          </c:tx>
          <c:marker>
            <c:symbol val="none"/>
          </c:marker>
          <c:xVal>
            <c:numRef>
              <c:f>'DCPT8_CPT-T_13-13'!$O$9:$O$139</c:f>
              <c:numCache>
                <c:formatCode>General</c:formatCode>
                <c:ptCount val="131"/>
                <c:pt idx="0">
                  <c:v>1.8</c:v>
                </c:pt>
                <c:pt idx="1">
                  <c:v>2.4</c:v>
                </c:pt>
                <c:pt idx="2">
                  <c:v>3</c:v>
                </c:pt>
                <c:pt idx="3">
                  <c:v>3.8</c:v>
                </c:pt>
                <c:pt idx="4">
                  <c:v>4.4000000000000004</c:v>
                </c:pt>
                <c:pt idx="5">
                  <c:v>5</c:v>
                </c:pt>
                <c:pt idx="6">
                  <c:v>5.8</c:v>
                </c:pt>
                <c:pt idx="7">
                  <c:v>6.4</c:v>
                </c:pt>
                <c:pt idx="8">
                  <c:v>7.2</c:v>
                </c:pt>
                <c:pt idx="9">
                  <c:v>7.8</c:v>
                </c:pt>
                <c:pt idx="10">
                  <c:v>8.1999999999999993</c:v>
                </c:pt>
                <c:pt idx="11">
                  <c:v>9</c:v>
                </c:pt>
                <c:pt idx="12">
                  <c:v>9.4</c:v>
                </c:pt>
                <c:pt idx="13">
                  <c:v>10.4</c:v>
                </c:pt>
                <c:pt idx="14">
                  <c:v>11</c:v>
                </c:pt>
                <c:pt idx="15">
                  <c:v>11.6</c:v>
                </c:pt>
                <c:pt idx="16">
                  <c:v>12.4</c:v>
                </c:pt>
                <c:pt idx="17">
                  <c:v>13</c:v>
                </c:pt>
                <c:pt idx="18">
                  <c:v>13.6</c:v>
                </c:pt>
                <c:pt idx="19">
                  <c:v>14.2</c:v>
                </c:pt>
                <c:pt idx="20">
                  <c:v>14.8</c:v>
                </c:pt>
                <c:pt idx="21">
                  <c:v>15.4</c:v>
                </c:pt>
                <c:pt idx="22">
                  <c:v>16.2</c:v>
                </c:pt>
                <c:pt idx="23">
                  <c:v>17</c:v>
                </c:pt>
                <c:pt idx="24">
                  <c:v>17.600000000000001</c:v>
                </c:pt>
                <c:pt idx="25">
                  <c:v>18.8</c:v>
                </c:pt>
                <c:pt idx="26">
                  <c:v>19.600000000000001</c:v>
                </c:pt>
                <c:pt idx="27">
                  <c:v>20.2</c:v>
                </c:pt>
                <c:pt idx="28">
                  <c:v>21</c:v>
                </c:pt>
                <c:pt idx="29">
                  <c:v>21.8</c:v>
                </c:pt>
                <c:pt idx="30">
                  <c:v>22.4</c:v>
                </c:pt>
                <c:pt idx="31">
                  <c:v>23.2</c:v>
                </c:pt>
                <c:pt idx="32">
                  <c:v>24</c:v>
                </c:pt>
                <c:pt idx="33">
                  <c:v>24.6</c:v>
                </c:pt>
                <c:pt idx="34">
                  <c:v>25.4</c:v>
                </c:pt>
                <c:pt idx="35">
                  <c:v>26.2</c:v>
                </c:pt>
                <c:pt idx="36">
                  <c:v>27</c:v>
                </c:pt>
                <c:pt idx="37">
                  <c:v>27.6</c:v>
                </c:pt>
                <c:pt idx="38">
                  <c:v>28.4</c:v>
                </c:pt>
                <c:pt idx="39">
                  <c:v>29.4</c:v>
                </c:pt>
                <c:pt idx="40">
                  <c:v>30.2</c:v>
                </c:pt>
                <c:pt idx="41">
                  <c:v>31</c:v>
                </c:pt>
                <c:pt idx="42">
                  <c:v>31.8</c:v>
                </c:pt>
                <c:pt idx="43">
                  <c:v>32.4</c:v>
                </c:pt>
                <c:pt idx="44">
                  <c:v>33.200000000000003</c:v>
                </c:pt>
                <c:pt idx="45">
                  <c:v>34</c:v>
                </c:pt>
                <c:pt idx="46">
                  <c:v>34.6</c:v>
                </c:pt>
                <c:pt idx="47">
                  <c:v>35.4</c:v>
                </c:pt>
                <c:pt idx="48">
                  <c:v>36.200000000000003</c:v>
                </c:pt>
                <c:pt idx="49">
                  <c:v>36.799999999999997</c:v>
                </c:pt>
                <c:pt idx="50">
                  <c:v>37.6</c:v>
                </c:pt>
                <c:pt idx="51">
                  <c:v>38.799999999999997</c:v>
                </c:pt>
                <c:pt idx="52">
                  <c:v>39.4</c:v>
                </c:pt>
                <c:pt idx="53">
                  <c:v>40.200000000000003</c:v>
                </c:pt>
                <c:pt idx="54">
                  <c:v>41</c:v>
                </c:pt>
                <c:pt idx="55">
                  <c:v>41.6</c:v>
                </c:pt>
                <c:pt idx="56">
                  <c:v>42.4</c:v>
                </c:pt>
                <c:pt idx="57">
                  <c:v>43.2</c:v>
                </c:pt>
                <c:pt idx="58">
                  <c:v>43.8</c:v>
                </c:pt>
                <c:pt idx="59">
                  <c:v>44.6</c:v>
                </c:pt>
                <c:pt idx="60">
                  <c:v>45.4</c:v>
                </c:pt>
                <c:pt idx="61">
                  <c:v>46.2</c:v>
                </c:pt>
                <c:pt idx="62">
                  <c:v>46.8</c:v>
                </c:pt>
                <c:pt idx="63">
                  <c:v>47.6</c:v>
                </c:pt>
                <c:pt idx="64">
                  <c:v>48.6</c:v>
                </c:pt>
                <c:pt idx="65">
                  <c:v>49.4</c:v>
                </c:pt>
                <c:pt idx="66">
                  <c:v>50.2</c:v>
                </c:pt>
                <c:pt idx="67">
                  <c:v>51</c:v>
                </c:pt>
                <c:pt idx="68">
                  <c:v>51.6</c:v>
                </c:pt>
                <c:pt idx="69">
                  <c:v>52.4</c:v>
                </c:pt>
                <c:pt idx="70">
                  <c:v>53.2</c:v>
                </c:pt>
                <c:pt idx="71">
                  <c:v>53.8</c:v>
                </c:pt>
                <c:pt idx="72">
                  <c:v>54.6</c:v>
                </c:pt>
                <c:pt idx="73">
                  <c:v>55.4</c:v>
                </c:pt>
                <c:pt idx="74">
                  <c:v>56</c:v>
                </c:pt>
                <c:pt idx="75">
                  <c:v>56.8</c:v>
                </c:pt>
                <c:pt idx="76">
                  <c:v>57.6</c:v>
                </c:pt>
                <c:pt idx="77">
                  <c:v>58.6</c:v>
                </c:pt>
                <c:pt idx="78">
                  <c:v>59.4</c:v>
                </c:pt>
                <c:pt idx="79">
                  <c:v>60.2</c:v>
                </c:pt>
                <c:pt idx="80">
                  <c:v>60.8</c:v>
                </c:pt>
                <c:pt idx="81">
                  <c:v>61.6</c:v>
                </c:pt>
                <c:pt idx="82">
                  <c:v>62.4</c:v>
                </c:pt>
                <c:pt idx="83">
                  <c:v>63</c:v>
                </c:pt>
                <c:pt idx="84">
                  <c:v>63.8</c:v>
                </c:pt>
                <c:pt idx="85">
                  <c:v>64.599999999999994</c:v>
                </c:pt>
                <c:pt idx="86">
                  <c:v>65.400000000000006</c:v>
                </c:pt>
                <c:pt idx="87">
                  <c:v>66</c:v>
                </c:pt>
                <c:pt idx="88">
                  <c:v>66.8</c:v>
                </c:pt>
                <c:pt idx="89">
                  <c:v>67.599999999999994</c:v>
                </c:pt>
                <c:pt idx="90">
                  <c:v>68.599999999999994</c:v>
                </c:pt>
                <c:pt idx="91">
                  <c:v>69.400000000000006</c:v>
                </c:pt>
                <c:pt idx="92">
                  <c:v>70.2</c:v>
                </c:pt>
                <c:pt idx="93">
                  <c:v>70.8</c:v>
                </c:pt>
                <c:pt idx="94">
                  <c:v>71.599999999999994</c:v>
                </c:pt>
                <c:pt idx="95">
                  <c:v>72.400000000000006</c:v>
                </c:pt>
                <c:pt idx="96">
                  <c:v>73</c:v>
                </c:pt>
                <c:pt idx="97">
                  <c:v>73.8</c:v>
                </c:pt>
                <c:pt idx="98">
                  <c:v>74.599999999999994</c:v>
                </c:pt>
                <c:pt idx="99">
                  <c:v>75.2</c:v>
                </c:pt>
                <c:pt idx="100">
                  <c:v>76</c:v>
                </c:pt>
                <c:pt idx="101">
                  <c:v>76.8</c:v>
                </c:pt>
                <c:pt idx="102">
                  <c:v>77.8</c:v>
                </c:pt>
                <c:pt idx="103">
                  <c:v>78.599999999999994</c:v>
                </c:pt>
                <c:pt idx="104">
                  <c:v>79.400000000000006</c:v>
                </c:pt>
                <c:pt idx="105">
                  <c:v>80</c:v>
                </c:pt>
                <c:pt idx="106">
                  <c:v>80.8</c:v>
                </c:pt>
                <c:pt idx="107">
                  <c:v>81.599999999999994</c:v>
                </c:pt>
                <c:pt idx="108">
                  <c:v>82.2</c:v>
                </c:pt>
                <c:pt idx="109">
                  <c:v>83</c:v>
                </c:pt>
                <c:pt idx="110">
                  <c:v>83.8</c:v>
                </c:pt>
                <c:pt idx="111">
                  <c:v>84.4</c:v>
                </c:pt>
                <c:pt idx="112">
                  <c:v>85.2</c:v>
                </c:pt>
                <c:pt idx="113">
                  <c:v>86</c:v>
                </c:pt>
                <c:pt idx="114">
                  <c:v>86.8</c:v>
                </c:pt>
                <c:pt idx="115">
                  <c:v>87.4</c:v>
                </c:pt>
                <c:pt idx="116">
                  <c:v>88.6</c:v>
                </c:pt>
                <c:pt idx="117">
                  <c:v>89.2</c:v>
                </c:pt>
                <c:pt idx="118">
                  <c:v>90</c:v>
                </c:pt>
                <c:pt idx="119">
                  <c:v>90.8</c:v>
                </c:pt>
                <c:pt idx="120">
                  <c:v>91.6</c:v>
                </c:pt>
                <c:pt idx="121">
                  <c:v>92.2</c:v>
                </c:pt>
                <c:pt idx="122">
                  <c:v>93</c:v>
                </c:pt>
                <c:pt idx="123">
                  <c:v>93.8</c:v>
                </c:pt>
                <c:pt idx="124">
                  <c:v>94.4</c:v>
                </c:pt>
                <c:pt idx="125">
                  <c:v>95.2</c:v>
                </c:pt>
                <c:pt idx="126">
                  <c:v>96</c:v>
                </c:pt>
                <c:pt idx="127">
                  <c:v>96.6</c:v>
                </c:pt>
                <c:pt idx="128">
                  <c:v>97.8</c:v>
                </c:pt>
                <c:pt idx="129">
                  <c:v>98.6</c:v>
                </c:pt>
                <c:pt idx="130">
                  <c:v>99.2</c:v>
                </c:pt>
              </c:numCache>
            </c:numRef>
          </c:xVal>
          <c:yVal>
            <c:numRef>
              <c:f>'DCPT8_CPT-T_13-13'!$P$9:$P$139</c:f>
              <c:numCache>
                <c:formatCode>General</c:formatCode>
                <c:ptCount val="131"/>
                <c:pt idx="0">
                  <c:v>14.6</c:v>
                </c:pt>
                <c:pt idx="1">
                  <c:v>15.5</c:v>
                </c:pt>
                <c:pt idx="2">
                  <c:v>16.3</c:v>
                </c:pt>
                <c:pt idx="3">
                  <c:v>17</c:v>
                </c:pt>
                <c:pt idx="4">
                  <c:v>17.7</c:v>
                </c:pt>
                <c:pt idx="5">
                  <c:v>18.600000000000001</c:v>
                </c:pt>
                <c:pt idx="6">
                  <c:v>19.2</c:v>
                </c:pt>
                <c:pt idx="7">
                  <c:v>19.899999999999999</c:v>
                </c:pt>
                <c:pt idx="8">
                  <c:v>20.6</c:v>
                </c:pt>
                <c:pt idx="9">
                  <c:v>21.4</c:v>
                </c:pt>
                <c:pt idx="10">
                  <c:v>21.9</c:v>
                </c:pt>
                <c:pt idx="11">
                  <c:v>22.6</c:v>
                </c:pt>
                <c:pt idx="12">
                  <c:v>23.3</c:v>
                </c:pt>
                <c:pt idx="13">
                  <c:v>23.9</c:v>
                </c:pt>
                <c:pt idx="14">
                  <c:v>24.6</c:v>
                </c:pt>
                <c:pt idx="15">
                  <c:v>25.3</c:v>
                </c:pt>
                <c:pt idx="16">
                  <c:v>26</c:v>
                </c:pt>
                <c:pt idx="17">
                  <c:v>26.5</c:v>
                </c:pt>
                <c:pt idx="18">
                  <c:v>27.2</c:v>
                </c:pt>
                <c:pt idx="19">
                  <c:v>28</c:v>
                </c:pt>
                <c:pt idx="20">
                  <c:v>28.5</c:v>
                </c:pt>
                <c:pt idx="21">
                  <c:v>29.1</c:v>
                </c:pt>
                <c:pt idx="22">
                  <c:v>29.7</c:v>
                </c:pt>
                <c:pt idx="23">
                  <c:v>30.3</c:v>
                </c:pt>
                <c:pt idx="24">
                  <c:v>30.8</c:v>
                </c:pt>
                <c:pt idx="25">
                  <c:v>31.4</c:v>
                </c:pt>
                <c:pt idx="26">
                  <c:v>31.9</c:v>
                </c:pt>
                <c:pt idx="27">
                  <c:v>32.6</c:v>
                </c:pt>
                <c:pt idx="28">
                  <c:v>33.1</c:v>
                </c:pt>
                <c:pt idx="29">
                  <c:v>33.6</c:v>
                </c:pt>
                <c:pt idx="30">
                  <c:v>34</c:v>
                </c:pt>
                <c:pt idx="31">
                  <c:v>34.700000000000003</c:v>
                </c:pt>
                <c:pt idx="32">
                  <c:v>35.200000000000003</c:v>
                </c:pt>
                <c:pt idx="33">
                  <c:v>35.6</c:v>
                </c:pt>
                <c:pt idx="34">
                  <c:v>36.200000000000003</c:v>
                </c:pt>
                <c:pt idx="35">
                  <c:v>36.5</c:v>
                </c:pt>
                <c:pt idx="36">
                  <c:v>37.1</c:v>
                </c:pt>
                <c:pt idx="37">
                  <c:v>37.4</c:v>
                </c:pt>
                <c:pt idx="38">
                  <c:v>38</c:v>
                </c:pt>
                <c:pt idx="39">
                  <c:v>38.5</c:v>
                </c:pt>
                <c:pt idx="40">
                  <c:v>38.9</c:v>
                </c:pt>
                <c:pt idx="41">
                  <c:v>39.5</c:v>
                </c:pt>
                <c:pt idx="42">
                  <c:v>39.799999999999997</c:v>
                </c:pt>
                <c:pt idx="43">
                  <c:v>40.200000000000003</c:v>
                </c:pt>
                <c:pt idx="44">
                  <c:v>40.700000000000003</c:v>
                </c:pt>
                <c:pt idx="45">
                  <c:v>41</c:v>
                </c:pt>
                <c:pt idx="46">
                  <c:v>41.5</c:v>
                </c:pt>
                <c:pt idx="47">
                  <c:v>42.1</c:v>
                </c:pt>
                <c:pt idx="48">
                  <c:v>42.3</c:v>
                </c:pt>
                <c:pt idx="49">
                  <c:v>42.7</c:v>
                </c:pt>
                <c:pt idx="50">
                  <c:v>43.1</c:v>
                </c:pt>
                <c:pt idx="51">
                  <c:v>43.3</c:v>
                </c:pt>
                <c:pt idx="52">
                  <c:v>43.6</c:v>
                </c:pt>
                <c:pt idx="53">
                  <c:v>44.1</c:v>
                </c:pt>
                <c:pt idx="54">
                  <c:v>44.6</c:v>
                </c:pt>
                <c:pt idx="55">
                  <c:v>44.9</c:v>
                </c:pt>
                <c:pt idx="56">
                  <c:v>45.3</c:v>
                </c:pt>
                <c:pt idx="57">
                  <c:v>45.6</c:v>
                </c:pt>
                <c:pt idx="58">
                  <c:v>45.9</c:v>
                </c:pt>
                <c:pt idx="59">
                  <c:v>46.3</c:v>
                </c:pt>
                <c:pt idx="60">
                  <c:v>46.7</c:v>
                </c:pt>
                <c:pt idx="61">
                  <c:v>46.9</c:v>
                </c:pt>
                <c:pt idx="62">
                  <c:v>47.3</c:v>
                </c:pt>
                <c:pt idx="63">
                  <c:v>47.5</c:v>
                </c:pt>
                <c:pt idx="64">
                  <c:v>47.8</c:v>
                </c:pt>
                <c:pt idx="65">
                  <c:v>48.2</c:v>
                </c:pt>
                <c:pt idx="66">
                  <c:v>48.5</c:v>
                </c:pt>
                <c:pt idx="67">
                  <c:v>48.7</c:v>
                </c:pt>
                <c:pt idx="68">
                  <c:v>49</c:v>
                </c:pt>
                <c:pt idx="69">
                  <c:v>49.3</c:v>
                </c:pt>
                <c:pt idx="70">
                  <c:v>49.5</c:v>
                </c:pt>
                <c:pt idx="71">
                  <c:v>49.8</c:v>
                </c:pt>
                <c:pt idx="72">
                  <c:v>50</c:v>
                </c:pt>
                <c:pt idx="73">
                  <c:v>50.3</c:v>
                </c:pt>
                <c:pt idx="74">
                  <c:v>50.6</c:v>
                </c:pt>
                <c:pt idx="75">
                  <c:v>50.9</c:v>
                </c:pt>
                <c:pt idx="76">
                  <c:v>51.1</c:v>
                </c:pt>
                <c:pt idx="77">
                  <c:v>51.2</c:v>
                </c:pt>
                <c:pt idx="78">
                  <c:v>51.5</c:v>
                </c:pt>
                <c:pt idx="79">
                  <c:v>51.8</c:v>
                </c:pt>
                <c:pt idx="80">
                  <c:v>51.9</c:v>
                </c:pt>
                <c:pt idx="81">
                  <c:v>52</c:v>
                </c:pt>
                <c:pt idx="82">
                  <c:v>52.4</c:v>
                </c:pt>
                <c:pt idx="83">
                  <c:v>52.7</c:v>
                </c:pt>
                <c:pt idx="84">
                  <c:v>52.9</c:v>
                </c:pt>
                <c:pt idx="85">
                  <c:v>53</c:v>
                </c:pt>
                <c:pt idx="86">
                  <c:v>53.3</c:v>
                </c:pt>
                <c:pt idx="87">
                  <c:v>53.6</c:v>
                </c:pt>
                <c:pt idx="88">
                  <c:v>53.7</c:v>
                </c:pt>
                <c:pt idx="89">
                  <c:v>53.9</c:v>
                </c:pt>
                <c:pt idx="90">
                  <c:v>54</c:v>
                </c:pt>
                <c:pt idx="91">
                  <c:v>54.1</c:v>
                </c:pt>
                <c:pt idx="92">
                  <c:v>54.4</c:v>
                </c:pt>
                <c:pt idx="93">
                  <c:v>54.5</c:v>
                </c:pt>
                <c:pt idx="94">
                  <c:v>54.8</c:v>
                </c:pt>
                <c:pt idx="95">
                  <c:v>54.9</c:v>
                </c:pt>
                <c:pt idx="96">
                  <c:v>55.1</c:v>
                </c:pt>
                <c:pt idx="97">
                  <c:v>55.2</c:v>
                </c:pt>
                <c:pt idx="98">
                  <c:v>55.4</c:v>
                </c:pt>
                <c:pt idx="99">
                  <c:v>55.4</c:v>
                </c:pt>
                <c:pt idx="100">
                  <c:v>55.6</c:v>
                </c:pt>
                <c:pt idx="101">
                  <c:v>55.8</c:v>
                </c:pt>
                <c:pt idx="102">
                  <c:v>56</c:v>
                </c:pt>
                <c:pt idx="103">
                  <c:v>56.1</c:v>
                </c:pt>
                <c:pt idx="104">
                  <c:v>56.3</c:v>
                </c:pt>
                <c:pt idx="105">
                  <c:v>56.4</c:v>
                </c:pt>
                <c:pt idx="106">
                  <c:v>56.5</c:v>
                </c:pt>
                <c:pt idx="107">
                  <c:v>56.5</c:v>
                </c:pt>
                <c:pt idx="108">
                  <c:v>56.7</c:v>
                </c:pt>
                <c:pt idx="109">
                  <c:v>56.8</c:v>
                </c:pt>
                <c:pt idx="110">
                  <c:v>57</c:v>
                </c:pt>
                <c:pt idx="111">
                  <c:v>57.1</c:v>
                </c:pt>
                <c:pt idx="112">
                  <c:v>57.3</c:v>
                </c:pt>
                <c:pt idx="113">
                  <c:v>57.2</c:v>
                </c:pt>
                <c:pt idx="114">
                  <c:v>57.6</c:v>
                </c:pt>
                <c:pt idx="115">
                  <c:v>57.7</c:v>
                </c:pt>
                <c:pt idx="116">
                  <c:v>57.7</c:v>
                </c:pt>
                <c:pt idx="117">
                  <c:v>57.9</c:v>
                </c:pt>
                <c:pt idx="118">
                  <c:v>57.9</c:v>
                </c:pt>
                <c:pt idx="119">
                  <c:v>58</c:v>
                </c:pt>
                <c:pt idx="120">
                  <c:v>58.2</c:v>
                </c:pt>
                <c:pt idx="121">
                  <c:v>58.3</c:v>
                </c:pt>
                <c:pt idx="122">
                  <c:v>58.4</c:v>
                </c:pt>
                <c:pt idx="123">
                  <c:v>58.3</c:v>
                </c:pt>
                <c:pt idx="124">
                  <c:v>58.5</c:v>
                </c:pt>
                <c:pt idx="125">
                  <c:v>58.6</c:v>
                </c:pt>
                <c:pt idx="126">
                  <c:v>58.7</c:v>
                </c:pt>
                <c:pt idx="127">
                  <c:v>58.8</c:v>
                </c:pt>
                <c:pt idx="128">
                  <c:v>58.9</c:v>
                </c:pt>
                <c:pt idx="129">
                  <c:v>59</c:v>
                </c:pt>
                <c:pt idx="130">
                  <c:v>59</c:v>
                </c:pt>
              </c:numCache>
            </c:numRef>
          </c:yVal>
          <c:smooth val="1"/>
        </c:ser>
        <c:axId val="96600832"/>
        <c:axId val="96602752"/>
      </c:scatterChart>
      <c:valAx>
        <c:axId val="9660083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96602752"/>
        <c:crossesAt val="-15"/>
        <c:crossBetween val="midCat"/>
      </c:valAx>
      <c:valAx>
        <c:axId val="96602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96600832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726"/>
          <c:y val="0.11779768216652103"/>
          <c:w val="0.23675000000000004"/>
          <c:h val="6.9084673871353933E-2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678455556728229"/>
          <c:y val="0.15905160879959643"/>
          <c:w val="0.77356014873140344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'DCPT8_CPT-T_13-13'!$O$6:$Q$6</c:f>
              <c:strCache>
                <c:ptCount val="1"/>
                <c:pt idx="0">
                  <c:v>Depth 8.2 m</c:v>
                </c:pt>
              </c:strCache>
            </c:strRef>
          </c:tx>
          <c:marker>
            <c:symbol val="none"/>
          </c:marker>
          <c:xVal>
            <c:numRef>
              <c:f>'DCPT8_CPT-T_13-13'!$O$9:$O$478</c:f>
              <c:numCache>
                <c:formatCode>General</c:formatCode>
                <c:ptCount val="470"/>
                <c:pt idx="0">
                  <c:v>1.8</c:v>
                </c:pt>
                <c:pt idx="1">
                  <c:v>2.4</c:v>
                </c:pt>
                <c:pt idx="2">
                  <c:v>3</c:v>
                </c:pt>
                <c:pt idx="3">
                  <c:v>3.8</c:v>
                </c:pt>
                <c:pt idx="4">
                  <c:v>4.4000000000000004</c:v>
                </c:pt>
                <c:pt idx="5">
                  <c:v>5</c:v>
                </c:pt>
                <c:pt idx="6">
                  <c:v>5.8</c:v>
                </c:pt>
                <c:pt idx="7">
                  <c:v>6.4</c:v>
                </c:pt>
                <c:pt idx="8">
                  <c:v>7.2</c:v>
                </c:pt>
                <c:pt idx="9">
                  <c:v>7.8</c:v>
                </c:pt>
                <c:pt idx="10">
                  <c:v>8.1999999999999993</c:v>
                </c:pt>
                <c:pt idx="11">
                  <c:v>9</c:v>
                </c:pt>
                <c:pt idx="12">
                  <c:v>9.4</c:v>
                </c:pt>
                <c:pt idx="13">
                  <c:v>10.4</c:v>
                </c:pt>
                <c:pt idx="14">
                  <c:v>11</c:v>
                </c:pt>
                <c:pt idx="15">
                  <c:v>11.6</c:v>
                </c:pt>
                <c:pt idx="16">
                  <c:v>12.4</c:v>
                </c:pt>
                <c:pt idx="17">
                  <c:v>13</c:v>
                </c:pt>
                <c:pt idx="18">
                  <c:v>13.6</c:v>
                </c:pt>
                <c:pt idx="19">
                  <c:v>14.2</c:v>
                </c:pt>
                <c:pt idx="20">
                  <c:v>14.8</c:v>
                </c:pt>
                <c:pt idx="21">
                  <c:v>15.4</c:v>
                </c:pt>
                <c:pt idx="22">
                  <c:v>16.2</c:v>
                </c:pt>
                <c:pt idx="23">
                  <c:v>17</c:v>
                </c:pt>
                <c:pt idx="24">
                  <c:v>17.600000000000001</c:v>
                </c:pt>
                <c:pt idx="25">
                  <c:v>18.8</c:v>
                </c:pt>
                <c:pt idx="26">
                  <c:v>19.600000000000001</c:v>
                </c:pt>
                <c:pt idx="27">
                  <c:v>20.2</c:v>
                </c:pt>
                <c:pt idx="28">
                  <c:v>21</c:v>
                </c:pt>
                <c:pt idx="29">
                  <c:v>21.8</c:v>
                </c:pt>
                <c:pt idx="30">
                  <c:v>22.4</c:v>
                </c:pt>
                <c:pt idx="31">
                  <c:v>23.2</c:v>
                </c:pt>
                <c:pt idx="32">
                  <c:v>24</c:v>
                </c:pt>
                <c:pt idx="33">
                  <c:v>24.6</c:v>
                </c:pt>
                <c:pt idx="34">
                  <c:v>25.4</c:v>
                </c:pt>
                <c:pt idx="35">
                  <c:v>26.2</c:v>
                </c:pt>
                <c:pt idx="36">
                  <c:v>27</c:v>
                </c:pt>
                <c:pt idx="37">
                  <c:v>27.6</c:v>
                </c:pt>
                <c:pt idx="38">
                  <c:v>28.4</c:v>
                </c:pt>
                <c:pt idx="39">
                  <c:v>29.4</c:v>
                </c:pt>
                <c:pt idx="40">
                  <c:v>30.2</c:v>
                </c:pt>
                <c:pt idx="41">
                  <c:v>31</c:v>
                </c:pt>
                <c:pt idx="42">
                  <c:v>31.8</c:v>
                </c:pt>
                <c:pt idx="43">
                  <c:v>32.4</c:v>
                </c:pt>
                <c:pt idx="44">
                  <c:v>33.200000000000003</c:v>
                </c:pt>
                <c:pt idx="45">
                  <c:v>34</c:v>
                </c:pt>
                <c:pt idx="46">
                  <c:v>34.6</c:v>
                </c:pt>
                <c:pt idx="47">
                  <c:v>35.4</c:v>
                </c:pt>
                <c:pt idx="48">
                  <c:v>36.200000000000003</c:v>
                </c:pt>
                <c:pt idx="49">
                  <c:v>36.799999999999997</c:v>
                </c:pt>
                <c:pt idx="50">
                  <c:v>37.6</c:v>
                </c:pt>
                <c:pt idx="51">
                  <c:v>38.799999999999997</c:v>
                </c:pt>
                <c:pt idx="52">
                  <c:v>39.4</c:v>
                </c:pt>
                <c:pt idx="53">
                  <c:v>40.200000000000003</c:v>
                </c:pt>
                <c:pt idx="54">
                  <c:v>41</c:v>
                </c:pt>
                <c:pt idx="55">
                  <c:v>41.6</c:v>
                </c:pt>
                <c:pt idx="56">
                  <c:v>42.4</c:v>
                </c:pt>
                <c:pt idx="57">
                  <c:v>43.2</c:v>
                </c:pt>
                <c:pt idx="58">
                  <c:v>43.8</c:v>
                </c:pt>
                <c:pt idx="59">
                  <c:v>44.6</c:v>
                </c:pt>
                <c:pt idx="60">
                  <c:v>45.4</c:v>
                </c:pt>
                <c:pt idx="61">
                  <c:v>46.2</c:v>
                </c:pt>
                <c:pt idx="62">
                  <c:v>46.8</c:v>
                </c:pt>
                <c:pt idx="63">
                  <c:v>47.6</c:v>
                </c:pt>
                <c:pt idx="64">
                  <c:v>48.6</c:v>
                </c:pt>
                <c:pt idx="65">
                  <c:v>49.4</c:v>
                </c:pt>
                <c:pt idx="66">
                  <c:v>50.2</c:v>
                </c:pt>
                <c:pt idx="67">
                  <c:v>51</c:v>
                </c:pt>
                <c:pt idx="68">
                  <c:v>51.6</c:v>
                </c:pt>
                <c:pt idx="69">
                  <c:v>52.4</c:v>
                </c:pt>
                <c:pt idx="70">
                  <c:v>53.2</c:v>
                </c:pt>
                <c:pt idx="71">
                  <c:v>53.8</c:v>
                </c:pt>
                <c:pt idx="72">
                  <c:v>54.6</c:v>
                </c:pt>
                <c:pt idx="73">
                  <c:v>55.4</c:v>
                </c:pt>
                <c:pt idx="74">
                  <c:v>56</c:v>
                </c:pt>
                <c:pt idx="75">
                  <c:v>56.8</c:v>
                </c:pt>
                <c:pt idx="76">
                  <c:v>57.6</c:v>
                </c:pt>
                <c:pt idx="77">
                  <c:v>58.6</c:v>
                </c:pt>
                <c:pt idx="78">
                  <c:v>59.4</c:v>
                </c:pt>
                <c:pt idx="79">
                  <c:v>60.2</c:v>
                </c:pt>
                <c:pt idx="80">
                  <c:v>60.8</c:v>
                </c:pt>
                <c:pt idx="81">
                  <c:v>61.6</c:v>
                </c:pt>
                <c:pt idx="82">
                  <c:v>62.4</c:v>
                </c:pt>
                <c:pt idx="83">
                  <c:v>63</c:v>
                </c:pt>
                <c:pt idx="84">
                  <c:v>63.8</c:v>
                </c:pt>
                <c:pt idx="85">
                  <c:v>64.599999999999994</c:v>
                </c:pt>
                <c:pt idx="86">
                  <c:v>65.400000000000006</c:v>
                </c:pt>
                <c:pt idx="87">
                  <c:v>66</c:v>
                </c:pt>
                <c:pt idx="88">
                  <c:v>66.8</c:v>
                </c:pt>
                <c:pt idx="89">
                  <c:v>67.599999999999994</c:v>
                </c:pt>
                <c:pt idx="90">
                  <c:v>68.599999999999994</c:v>
                </c:pt>
                <c:pt idx="91">
                  <c:v>69.400000000000006</c:v>
                </c:pt>
                <c:pt idx="92">
                  <c:v>70.2</c:v>
                </c:pt>
                <c:pt idx="93">
                  <c:v>70.8</c:v>
                </c:pt>
                <c:pt idx="94">
                  <c:v>71.599999999999994</c:v>
                </c:pt>
                <c:pt idx="95">
                  <c:v>72.400000000000006</c:v>
                </c:pt>
                <c:pt idx="96">
                  <c:v>73</c:v>
                </c:pt>
                <c:pt idx="97">
                  <c:v>73.8</c:v>
                </c:pt>
                <c:pt idx="98">
                  <c:v>74.599999999999994</c:v>
                </c:pt>
                <c:pt idx="99">
                  <c:v>75.2</c:v>
                </c:pt>
                <c:pt idx="100">
                  <c:v>76</c:v>
                </c:pt>
                <c:pt idx="101">
                  <c:v>76.8</c:v>
                </c:pt>
                <c:pt idx="102">
                  <c:v>77.8</c:v>
                </c:pt>
                <c:pt idx="103">
                  <c:v>78.599999999999994</c:v>
                </c:pt>
                <c:pt idx="104">
                  <c:v>79.400000000000006</c:v>
                </c:pt>
                <c:pt idx="105">
                  <c:v>80</c:v>
                </c:pt>
                <c:pt idx="106">
                  <c:v>80.8</c:v>
                </c:pt>
                <c:pt idx="107">
                  <c:v>81.599999999999994</c:v>
                </c:pt>
                <c:pt idx="108">
                  <c:v>82.2</c:v>
                </c:pt>
                <c:pt idx="109">
                  <c:v>83</c:v>
                </c:pt>
                <c:pt idx="110">
                  <c:v>83.8</c:v>
                </c:pt>
                <c:pt idx="111">
                  <c:v>84.4</c:v>
                </c:pt>
                <c:pt idx="112">
                  <c:v>85.2</c:v>
                </c:pt>
                <c:pt idx="113">
                  <c:v>86</c:v>
                </c:pt>
                <c:pt idx="114">
                  <c:v>86.8</c:v>
                </c:pt>
                <c:pt idx="115">
                  <c:v>87.4</c:v>
                </c:pt>
                <c:pt idx="116">
                  <c:v>88.6</c:v>
                </c:pt>
                <c:pt idx="117">
                  <c:v>89.2</c:v>
                </c:pt>
                <c:pt idx="118">
                  <c:v>90</c:v>
                </c:pt>
                <c:pt idx="119">
                  <c:v>90.8</c:v>
                </c:pt>
                <c:pt idx="120">
                  <c:v>91.6</c:v>
                </c:pt>
                <c:pt idx="121">
                  <c:v>92.2</c:v>
                </c:pt>
                <c:pt idx="122">
                  <c:v>93</c:v>
                </c:pt>
                <c:pt idx="123">
                  <c:v>93.8</c:v>
                </c:pt>
                <c:pt idx="124">
                  <c:v>94.4</c:v>
                </c:pt>
                <c:pt idx="125">
                  <c:v>95.2</c:v>
                </c:pt>
                <c:pt idx="126">
                  <c:v>96</c:v>
                </c:pt>
                <c:pt idx="127">
                  <c:v>96.6</c:v>
                </c:pt>
                <c:pt idx="128">
                  <c:v>97.8</c:v>
                </c:pt>
                <c:pt idx="129">
                  <c:v>98.6</c:v>
                </c:pt>
                <c:pt idx="130">
                  <c:v>99.2</c:v>
                </c:pt>
                <c:pt idx="131">
                  <c:v>120</c:v>
                </c:pt>
              </c:numCache>
            </c:numRef>
          </c:xVal>
          <c:yVal>
            <c:numRef>
              <c:f>'DCPT8_CPT-T_13-13'!$Q$9:$Q$478</c:f>
              <c:numCache>
                <c:formatCode>0.00</c:formatCode>
                <c:ptCount val="470"/>
                <c:pt idx="0">
                  <c:v>1.4881786629835942</c:v>
                </c:pt>
                <c:pt idx="1">
                  <c:v>1.5799157038524458</c:v>
                </c:pt>
                <c:pt idx="2">
                  <c:v>1.6614597401803142</c:v>
                </c:pt>
                <c:pt idx="3">
                  <c:v>1.7328107719671988</c:v>
                </c:pt>
                <c:pt idx="4">
                  <c:v>1.8041618037540834</c:v>
                </c:pt>
                <c:pt idx="5">
                  <c:v>1.8958988446229352</c:v>
                </c:pt>
                <c:pt idx="6">
                  <c:v>1.9570568718688361</c:v>
                </c:pt>
                <c:pt idx="7">
                  <c:v>2.028407903655721</c:v>
                </c:pt>
                <c:pt idx="8">
                  <c:v>2.0997589354426056</c:v>
                </c:pt>
                <c:pt idx="9">
                  <c:v>2.1813029717704735</c:v>
                </c:pt>
                <c:pt idx="10">
                  <c:v>2.2322679944753911</c:v>
                </c:pt>
                <c:pt idx="11">
                  <c:v>2.3036190262622762</c:v>
                </c:pt>
                <c:pt idx="12">
                  <c:v>2.3749700580491608</c:v>
                </c:pt>
                <c:pt idx="13">
                  <c:v>2.4361280852950618</c:v>
                </c:pt>
                <c:pt idx="14">
                  <c:v>2.5074791170819468</c:v>
                </c:pt>
                <c:pt idx="15">
                  <c:v>2.578830148868831</c:v>
                </c:pt>
                <c:pt idx="16">
                  <c:v>2.6501811806557156</c:v>
                </c:pt>
                <c:pt idx="17">
                  <c:v>2.7011462033606333</c:v>
                </c:pt>
                <c:pt idx="18">
                  <c:v>2.7724972351475179</c:v>
                </c:pt>
                <c:pt idx="19">
                  <c:v>2.8540412714753862</c:v>
                </c:pt>
                <c:pt idx="20">
                  <c:v>2.9050062941803039</c:v>
                </c:pt>
                <c:pt idx="21">
                  <c:v>2.9661643214262052</c:v>
                </c:pt>
                <c:pt idx="22">
                  <c:v>3.0273223486721061</c:v>
                </c:pt>
                <c:pt idx="23">
                  <c:v>3.0884803759180075</c:v>
                </c:pt>
                <c:pt idx="24">
                  <c:v>3.1394453986229247</c:v>
                </c:pt>
                <c:pt idx="25">
                  <c:v>3.2006034258688256</c:v>
                </c:pt>
                <c:pt idx="26">
                  <c:v>3.2515684485737433</c:v>
                </c:pt>
                <c:pt idx="27">
                  <c:v>3.3229194803606283</c:v>
                </c:pt>
                <c:pt idx="28">
                  <c:v>3.373884503065546</c:v>
                </c:pt>
                <c:pt idx="29">
                  <c:v>3.4248495257704636</c:v>
                </c:pt>
                <c:pt idx="30">
                  <c:v>3.4656215439343976</c:v>
                </c:pt>
                <c:pt idx="31">
                  <c:v>3.5369725757212827</c:v>
                </c:pt>
                <c:pt idx="32">
                  <c:v>3.5879375984262003</c:v>
                </c:pt>
                <c:pt idx="33">
                  <c:v>3.6287096165901342</c:v>
                </c:pt>
                <c:pt idx="34">
                  <c:v>3.6898676438360352</c:v>
                </c:pt>
                <c:pt idx="35">
                  <c:v>3.7204466574589854</c:v>
                </c:pt>
                <c:pt idx="36">
                  <c:v>3.7816046847048868</c:v>
                </c:pt>
                <c:pt idx="37">
                  <c:v>3.812183698327837</c:v>
                </c:pt>
                <c:pt idx="38">
                  <c:v>3.8733417255737383</c:v>
                </c:pt>
                <c:pt idx="39">
                  <c:v>3.924306748278656</c:v>
                </c:pt>
                <c:pt idx="40">
                  <c:v>3.9650787664425899</c:v>
                </c:pt>
                <c:pt idx="41">
                  <c:v>4.0262367936884909</c:v>
                </c:pt>
                <c:pt idx="42">
                  <c:v>4.056815807311442</c:v>
                </c:pt>
                <c:pt idx="43">
                  <c:v>4.0975878254753759</c:v>
                </c:pt>
                <c:pt idx="44">
                  <c:v>4.1485528481802936</c:v>
                </c:pt>
                <c:pt idx="45">
                  <c:v>4.1791318618032438</c:v>
                </c:pt>
                <c:pt idx="46">
                  <c:v>4.2300968845081615</c:v>
                </c:pt>
                <c:pt idx="47">
                  <c:v>4.2912549117540628</c:v>
                </c:pt>
                <c:pt idx="48">
                  <c:v>4.3116409208360293</c:v>
                </c:pt>
                <c:pt idx="49">
                  <c:v>4.3524129389999642</c:v>
                </c:pt>
                <c:pt idx="50">
                  <c:v>4.3931849571638981</c:v>
                </c:pt>
                <c:pt idx="51">
                  <c:v>4.4135709662458646</c:v>
                </c:pt>
                <c:pt idx="52">
                  <c:v>4.4441499798688158</c:v>
                </c:pt>
                <c:pt idx="53">
                  <c:v>4.4951150025737334</c:v>
                </c:pt>
                <c:pt idx="54">
                  <c:v>4.5460800252786511</c:v>
                </c:pt>
                <c:pt idx="55">
                  <c:v>4.5766590389016013</c:v>
                </c:pt>
                <c:pt idx="56">
                  <c:v>4.6174310570655352</c:v>
                </c:pt>
                <c:pt idx="57">
                  <c:v>4.6480100706884864</c:v>
                </c:pt>
                <c:pt idx="58">
                  <c:v>4.6785890843114366</c:v>
                </c:pt>
                <c:pt idx="59">
                  <c:v>4.7193611024753706</c:v>
                </c:pt>
                <c:pt idx="60">
                  <c:v>4.7601331206393054</c:v>
                </c:pt>
                <c:pt idx="61">
                  <c:v>4.7805191297212719</c:v>
                </c:pt>
                <c:pt idx="62">
                  <c:v>4.8212911478852059</c:v>
                </c:pt>
                <c:pt idx="63">
                  <c:v>4.8416771569671733</c:v>
                </c:pt>
                <c:pt idx="64">
                  <c:v>4.8722561705901235</c:v>
                </c:pt>
                <c:pt idx="65">
                  <c:v>4.9130281887540583</c:v>
                </c:pt>
                <c:pt idx="66">
                  <c:v>4.9436072023770086</c:v>
                </c:pt>
                <c:pt idx="67">
                  <c:v>4.963993211458976</c:v>
                </c:pt>
                <c:pt idx="68">
                  <c:v>4.9945722250819262</c:v>
                </c:pt>
                <c:pt idx="69">
                  <c:v>5.0251512387048765</c:v>
                </c:pt>
                <c:pt idx="70">
                  <c:v>5.0455372477868439</c:v>
                </c:pt>
                <c:pt idx="71">
                  <c:v>5.0761162614097941</c:v>
                </c:pt>
                <c:pt idx="72">
                  <c:v>5.0965022704917615</c:v>
                </c:pt>
                <c:pt idx="73">
                  <c:v>5.1270812841147118</c:v>
                </c:pt>
                <c:pt idx="74">
                  <c:v>5.157660297737662</c:v>
                </c:pt>
                <c:pt idx="75">
                  <c:v>5.1882393113606122</c:v>
                </c:pt>
                <c:pt idx="76">
                  <c:v>5.2086253204425796</c:v>
                </c:pt>
                <c:pt idx="77">
                  <c:v>5.2188183249835634</c:v>
                </c:pt>
                <c:pt idx="78">
                  <c:v>5.2493973386065136</c:v>
                </c:pt>
                <c:pt idx="79">
                  <c:v>5.2799763522294638</c:v>
                </c:pt>
                <c:pt idx="80">
                  <c:v>5.2901693567704475</c:v>
                </c:pt>
                <c:pt idx="81">
                  <c:v>5.3003623613114312</c:v>
                </c:pt>
                <c:pt idx="82">
                  <c:v>5.3411343794753652</c:v>
                </c:pt>
                <c:pt idx="83">
                  <c:v>5.3717133930983163</c:v>
                </c:pt>
                <c:pt idx="84">
                  <c:v>5.3920994021802828</c:v>
                </c:pt>
                <c:pt idx="85">
                  <c:v>5.4022924067212665</c:v>
                </c:pt>
                <c:pt idx="86">
                  <c:v>5.4328714203442168</c:v>
                </c:pt>
                <c:pt idx="87">
                  <c:v>5.4634504339671679</c:v>
                </c:pt>
                <c:pt idx="88">
                  <c:v>5.4736434385081516</c:v>
                </c:pt>
                <c:pt idx="89">
                  <c:v>5.4940294475901181</c:v>
                </c:pt>
                <c:pt idx="90">
                  <c:v>5.5042224521311018</c:v>
                </c:pt>
                <c:pt idx="91">
                  <c:v>5.5144154566720855</c:v>
                </c:pt>
                <c:pt idx="92">
                  <c:v>5.5449944702950358</c:v>
                </c:pt>
                <c:pt idx="93">
                  <c:v>5.5551874748360195</c:v>
                </c:pt>
                <c:pt idx="94">
                  <c:v>5.5857664884589697</c:v>
                </c:pt>
                <c:pt idx="95">
                  <c:v>5.5959594929999534</c:v>
                </c:pt>
                <c:pt idx="96">
                  <c:v>5.6163455020819208</c:v>
                </c:pt>
                <c:pt idx="97">
                  <c:v>5.6265385066229046</c:v>
                </c:pt>
                <c:pt idx="98">
                  <c:v>5.6469245157048711</c:v>
                </c:pt>
                <c:pt idx="99">
                  <c:v>5.6469245157048711</c:v>
                </c:pt>
                <c:pt idx="100">
                  <c:v>5.6673105247868385</c:v>
                </c:pt>
                <c:pt idx="101">
                  <c:v>5.687696533868805</c:v>
                </c:pt>
                <c:pt idx="102">
                  <c:v>5.7080825429507724</c:v>
                </c:pt>
                <c:pt idx="103">
                  <c:v>5.7182755474917562</c:v>
                </c:pt>
                <c:pt idx="104">
                  <c:v>5.7386615565737227</c:v>
                </c:pt>
                <c:pt idx="105">
                  <c:v>5.7488545611147064</c:v>
                </c:pt>
                <c:pt idx="106">
                  <c:v>5.7590475656556901</c:v>
                </c:pt>
                <c:pt idx="107">
                  <c:v>5.7590475656556901</c:v>
                </c:pt>
                <c:pt idx="108">
                  <c:v>5.7794335747376575</c:v>
                </c:pt>
                <c:pt idx="109">
                  <c:v>5.7896265792786403</c:v>
                </c:pt>
                <c:pt idx="110">
                  <c:v>5.8100125883606077</c:v>
                </c:pt>
                <c:pt idx="111">
                  <c:v>5.8202055929015915</c:v>
                </c:pt>
                <c:pt idx="112">
                  <c:v>5.840591601983558</c:v>
                </c:pt>
                <c:pt idx="113">
                  <c:v>5.8303985974425752</c:v>
                </c:pt>
                <c:pt idx="114">
                  <c:v>5.8711706156065091</c:v>
                </c:pt>
                <c:pt idx="115">
                  <c:v>5.8813636201474928</c:v>
                </c:pt>
                <c:pt idx="116">
                  <c:v>5.8813636201474928</c:v>
                </c:pt>
                <c:pt idx="117">
                  <c:v>5.9017496292294593</c:v>
                </c:pt>
                <c:pt idx="118">
                  <c:v>5.9017496292294593</c:v>
                </c:pt>
                <c:pt idx="119">
                  <c:v>5.911942633770443</c:v>
                </c:pt>
                <c:pt idx="120">
                  <c:v>5.9323286428524105</c:v>
                </c:pt>
                <c:pt idx="121">
                  <c:v>5.9425216473933933</c:v>
                </c:pt>
                <c:pt idx="122">
                  <c:v>5.952714651934377</c:v>
                </c:pt>
                <c:pt idx="123">
                  <c:v>5.9425216473933933</c:v>
                </c:pt>
                <c:pt idx="124">
                  <c:v>5.9629076564753607</c:v>
                </c:pt>
                <c:pt idx="125">
                  <c:v>5.9731006610163444</c:v>
                </c:pt>
                <c:pt idx="126">
                  <c:v>5.9832936655573281</c:v>
                </c:pt>
                <c:pt idx="127">
                  <c:v>5.9934866700983109</c:v>
                </c:pt>
                <c:pt idx="128">
                  <c:v>6.0036796746392946</c:v>
                </c:pt>
                <c:pt idx="129">
                  <c:v>6.0138726791802783</c:v>
                </c:pt>
                <c:pt idx="130">
                  <c:v>6.0138726791802783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'DCPT8_CPT-T_13-13'!$AM$58:$AO$58</c:f>
              <c:strCache>
                <c:ptCount val="1"/>
                <c:pt idx="0">
                  <c:v>Hydrostatic Pore Pressure (m) = 7.9</c:v>
                </c:pt>
              </c:strCache>
            </c:strRef>
          </c:tx>
          <c:marker>
            <c:symbol val="none"/>
          </c:marker>
          <c:xVal>
            <c:numRef>
              <c:f>'DCPT8_CPT-T_13-13'!$O$8:$O$140</c:f>
              <c:numCache>
                <c:formatCode>General</c:formatCode>
                <c:ptCount val="133"/>
                <c:pt idx="0">
                  <c:v>0</c:v>
                </c:pt>
                <c:pt idx="1">
                  <c:v>1.8</c:v>
                </c:pt>
                <c:pt idx="2">
                  <c:v>2.4</c:v>
                </c:pt>
                <c:pt idx="3">
                  <c:v>3</c:v>
                </c:pt>
                <c:pt idx="4">
                  <c:v>3.8</c:v>
                </c:pt>
                <c:pt idx="5">
                  <c:v>4.4000000000000004</c:v>
                </c:pt>
                <c:pt idx="6">
                  <c:v>5</c:v>
                </c:pt>
                <c:pt idx="7">
                  <c:v>5.8</c:v>
                </c:pt>
                <c:pt idx="8">
                  <c:v>6.4</c:v>
                </c:pt>
                <c:pt idx="9">
                  <c:v>7.2</c:v>
                </c:pt>
                <c:pt idx="10">
                  <c:v>7.8</c:v>
                </c:pt>
                <c:pt idx="11">
                  <c:v>8.1999999999999993</c:v>
                </c:pt>
                <c:pt idx="12">
                  <c:v>9</c:v>
                </c:pt>
                <c:pt idx="13">
                  <c:v>9.4</c:v>
                </c:pt>
                <c:pt idx="14">
                  <c:v>10.4</c:v>
                </c:pt>
                <c:pt idx="15">
                  <c:v>11</c:v>
                </c:pt>
                <c:pt idx="16">
                  <c:v>11.6</c:v>
                </c:pt>
                <c:pt idx="17">
                  <c:v>12.4</c:v>
                </c:pt>
                <c:pt idx="18">
                  <c:v>13</c:v>
                </c:pt>
                <c:pt idx="19">
                  <c:v>13.6</c:v>
                </c:pt>
                <c:pt idx="20">
                  <c:v>14.2</c:v>
                </c:pt>
                <c:pt idx="21">
                  <c:v>14.8</c:v>
                </c:pt>
                <c:pt idx="22">
                  <c:v>15.4</c:v>
                </c:pt>
                <c:pt idx="23">
                  <c:v>16.2</c:v>
                </c:pt>
                <c:pt idx="24">
                  <c:v>17</c:v>
                </c:pt>
                <c:pt idx="25">
                  <c:v>17.600000000000001</c:v>
                </c:pt>
                <c:pt idx="26">
                  <c:v>18.8</c:v>
                </c:pt>
                <c:pt idx="27">
                  <c:v>19.600000000000001</c:v>
                </c:pt>
                <c:pt idx="28">
                  <c:v>20.2</c:v>
                </c:pt>
                <c:pt idx="29">
                  <c:v>21</c:v>
                </c:pt>
                <c:pt idx="30">
                  <c:v>21.8</c:v>
                </c:pt>
                <c:pt idx="31">
                  <c:v>22.4</c:v>
                </c:pt>
                <c:pt idx="32">
                  <c:v>23.2</c:v>
                </c:pt>
                <c:pt idx="33">
                  <c:v>24</c:v>
                </c:pt>
                <c:pt idx="34">
                  <c:v>24.6</c:v>
                </c:pt>
                <c:pt idx="35">
                  <c:v>25.4</c:v>
                </c:pt>
                <c:pt idx="36">
                  <c:v>26.2</c:v>
                </c:pt>
                <c:pt idx="37">
                  <c:v>27</c:v>
                </c:pt>
                <c:pt idx="38">
                  <c:v>27.6</c:v>
                </c:pt>
                <c:pt idx="39">
                  <c:v>28.4</c:v>
                </c:pt>
                <c:pt idx="40">
                  <c:v>29.4</c:v>
                </c:pt>
                <c:pt idx="41">
                  <c:v>30.2</c:v>
                </c:pt>
                <c:pt idx="42">
                  <c:v>31</c:v>
                </c:pt>
                <c:pt idx="43">
                  <c:v>31.8</c:v>
                </c:pt>
                <c:pt idx="44">
                  <c:v>32.4</c:v>
                </c:pt>
                <c:pt idx="45">
                  <c:v>33.200000000000003</c:v>
                </c:pt>
                <c:pt idx="46">
                  <c:v>34</c:v>
                </c:pt>
                <c:pt idx="47">
                  <c:v>34.6</c:v>
                </c:pt>
                <c:pt idx="48">
                  <c:v>35.4</c:v>
                </c:pt>
                <c:pt idx="49">
                  <c:v>36.200000000000003</c:v>
                </c:pt>
                <c:pt idx="50">
                  <c:v>36.799999999999997</c:v>
                </c:pt>
                <c:pt idx="51">
                  <c:v>37.6</c:v>
                </c:pt>
                <c:pt idx="52">
                  <c:v>38.799999999999997</c:v>
                </c:pt>
                <c:pt idx="53">
                  <c:v>39.4</c:v>
                </c:pt>
                <c:pt idx="54">
                  <c:v>40.200000000000003</c:v>
                </c:pt>
                <c:pt idx="55">
                  <c:v>41</c:v>
                </c:pt>
                <c:pt idx="56">
                  <c:v>41.6</c:v>
                </c:pt>
                <c:pt idx="57">
                  <c:v>42.4</c:v>
                </c:pt>
                <c:pt idx="58">
                  <c:v>43.2</c:v>
                </c:pt>
                <c:pt idx="59">
                  <c:v>43.8</c:v>
                </c:pt>
                <c:pt idx="60">
                  <c:v>44.6</c:v>
                </c:pt>
                <c:pt idx="61">
                  <c:v>45.4</c:v>
                </c:pt>
                <c:pt idx="62">
                  <c:v>46.2</c:v>
                </c:pt>
                <c:pt idx="63">
                  <c:v>46.8</c:v>
                </c:pt>
                <c:pt idx="64">
                  <c:v>47.6</c:v>
                </c:pt>
                <c:pt idx="65">
                  <c:v>48.6</c:v>
                </c:pt>
                <c:pt idx="66">
                  <c:v>49.4</c:v>
                </c:pt>
                <c:pt idx="67">
                  <c:v>50.2</c:v>
                </c:pt>
                <c:pt idx="68">
                  <c:v>51</c:v>
                </c:pt>
                <c:pt idx="69">
                  <c:v>51.6</c:v>
                </c:pt>
                <c:pt idx="70">
                  <c:v>52.4</c:v>
                </c:pt>
                <c:pt idx="71">
                  <c:v>53.2</c:v>
                </c:pt>
                <c:pt idx="72">
                  <c:v>53.8</c:v>
                </c:pt>
                <c:pt idx="73">
                  <c:v>54.6</c:v>
                </c:pt>
                <c:pt idx="74">
                  <c:v>55.4</c:v>
                </c:pt>
                <c:pt idx="75">
                  <c:v>56</c:v>
                </c:pt>
                <c:pt idx="76">
                  <c:v>56.8</c:v>
                </c:pt>
                <c:pt idx="77">
                  <c:v>57.6</c:v>
                </c:pt>
                <c:pt idx="78">
                  <c:v>58.6</c:v>
                </c:pt>
                <c:pt idx="79">
                  <c:v>59.4</c:v>
                </c:pt>
                <c:pt idx="80">
                  <c:v>60.2</c:v>
                </c:pt>
                <c:pt idx="81">
                  <c:v>60.8</c:v>
                </c:pt>
                <c:pt idx="82">
                  <c:v>61.6</c:v>
                </c:pt>
                <c:pt idx="83">
                  <c:v>62.4</c:v>
                </c:pt>
                <c:pt idx="84">
                  <c:v>63</c:v>
                </c:pt>
                <c:pt idx="85">
                  <c:v>63.8</c:v>
                </c:pt>
                <c:pt idx="86">
                  <c:v>64.599999999999994</c:v>
                </c:pt>
                <c:pt idx="87">
                  <c:v>65.400000000000006</c:v>
                </c:pt>
                <c:pt idx="88">
                  <c:v>66</c:v>
                </c:pt>
                <c:pt idx="89">
                  <c:v>66.8</c:v>
                </c:pt>
                <c:pt idx="90">
                  <c:v>67.599999999999994</c:v>
                </c:pt>
                <c:pt idx="91">
                  <c:v>68.599999999999994</c:v>
                </c:pt>
                <c:pt idx="92">
                  <c:v>69.400000000000006</c:v>
                </c:pt>
                <c:pt idx="93">
                  <c:v>70.2</c:v>
                </c:pt>
                <c:pt idx="94">
                  <c:v>70.8</c:v>
                </c:pt>
                <c:pt idx="95">
                  <c:v>71.599999999999994</c:v>
                </c:pt>
                <c:pt idx="96">
                  <c:v>72.400000000000006</c:v>
                </c:pt>
                <c:pt idx="97">
                  <c:v>73</c:v>
                </c:pt>
                <c:pt idx="98">
                  <c:v>73.8</c:v>
                </c:pt>
                <c:pt idx="99">
                  <c:v>74.599999999999994</c:v>
                </c:pt>
                <c:pt idx="100">
                  <c:v>75.2</c:v>
                </c:pt>
                <c:pt idx="101">
                  <c:v>76</c:v>
                </c:pt>
                <c:pt idx="102">
                  <c:v>76.8</c:v>
                </c:pt>
                <c:pt idx="103">
                  <c:v>77.8</c:v>
                </c:pt>
                <c:pt idx="104">
                  <c:v>78.599999999999994</c:v>
                </c:pt>
                <c:pt idx="105">
                  <c:v>79.400000000000006</c:v>
                </c:pt>
                <c:pt idx="106">
                  <c:v>80</c:v>
                </c:pt>
                <c:pt idx="107">
                  <c:v>80.8</c:v>
                </c:pt>
                <c:pt idx="108">
                  <c:v>81.599999999999994</c:v>
                </c:pt>
                <c:pt idx="109">
                  <c:v>82.2</c:v>
                </c:pt>
                <c:pt idx="110">
                  <c:v>83</c:v>
                </c:pt>
                <c:pt idx="111">
                  <c:v>83.8</c:v>
                </c:pt>
                <c:pt idx="112">
                  <c:v>84.4</c:v>
                </c:pt>
                <c:pt idx="113">
                  <c:v>85.2</c:v>
                </c:pt>
                <c:pt idx="114">
                  <c:v>86</c:v>
                </c:pt>
                <c:pt idx="115">
                  <c:v>86.8</c:v>
                </c:pt>
                <c:pt idx="116">
                  <c:v>87.4</c:v>
                </c:pt>
                <c:pt idx="117">
                  <c:v>88.6</c:v>
                </c:pt>
                <c:pt idx="118">
                  <c:v>89.2</c:v>
                </c:pt>
                <c:pt idx="119">
                  <c:v>90</c:v>
                </c:pt>
                <c:pt idx="120">
                  <c:v>90.8</c:v>
                </c:pt>
                <c:pt idx="121">
                  <c:v>91.6</c:v>
                </c:pt>
                <c:pt idx="122">
                  <c:v>92.2</c:v>
                </c:pt>
                <c:pt idx="123">
                  <c:v>93</c:v>
                </c:pt>
                <c:pt idx="124">
                  <c:v>93.8</c:v>
                </c:pt>
                <c:pt idx="125">
                  <c:v>94.4</c:v>
                </c:pt>
                <c:pt idx="126">
                  <c:v>95.2</c:v>
                </c:pt>
                <c:pt idx="127">
                  <c:v>96</c:v>
                </c:pt>
                <c:pt idx="128">
                  <c:v>96.6</c:v>
                </c:pt>
                <c:pt idx="129">
                  <c:v>97.8</c:v>
                </c:pt>
                <c:pt idx="130">
                  <c:v>98.6</c:v>
                </c:pt>
                <c:pt idx="131">
                  <c:v>99.2</c:v>
                </c:pt>
                <c:pt idx="132">
                  <c:v>120</c:v>
                </c:pt>
              </c:numCache>
            </c:numRef>
          </c:xVal>
          <c:yVal>
            <c:numRef>
              <c:f>'DCPT8_CPT-T_13-13'!$T$8:$T$140</c:f>
              <c:numCache>
                <c:formatCode>General</c:formatCode>
                <c:ptCount val="133"/>
                <c:pt idx="0">
                  <c:v>7.9</c:v>
                </c:pt>
                <c:pt idx="1">
                  <c:v>7.9</c:v>
                </c:pt>
                <c:pt idx="2">
                  <c:v>7.9</c:v>
                </c:pt>
                <c:pt idx="3">
                  <c:v>7.9</c:v>
                </c:pt>
                <c:pt idx="4">
                  <c:v>7.9</c:v>
                </c:pt>
                <c:pt idx="5">
                  <c:v>7.9</c:v>
                </c:pt>
                <c:pt idx="6">
                  <c:v>7.9</c:v>
                </c:pt>
                <c:pt idx="7">
                  <c:v>7.9</c:v>
                </c:pt>
                <c:pt idx="8">
                  <c:v>7.9</c:v>
                </c:pt>
                <c:pt idx="9">
                  <c:v>7.9</c:v>
                </c:pt>
                <c:pt idx="10">
                  <c:v>7.9</c:v>
                </c:pt>
                <c:pt idx="11">
                  <c:v>7.9</c:v>
                </c:pt>
                <c:pt idx="12">
                  <c:v>7.9</c:v>
                </c:pt>
                <c:pt idx="13">
                  <c:v>7.9</c:v>
                </c:pt>
                <c:pt idx="14">
                  <c:v>7.9</c:v>
                </c:pt>
                <c:pt idx="15">
                  <c:v>7.9</c:v>
                </c:pt>
                <c:pt idx="16">
                  <c:v>7.9</c:v>
                </c:pt>
                <c:pt idx="17">
                  <c:v>7.9</c:v>
                </c:pt>
                <c:pt idx="18">
                  <c:v>7.9</c:v>
                </c:pt>
                <c:pt idx="19">
                  <c:v>7.9</c:v>
                </c:pt>
                <c:pt idx="20">
                  <c:v>7.9</c:v>
                </c:pt>
                <c:pt idx="21">
                  <c:v>7.9</c:v>
                </c:pt>
                <c:pt idx="22">
                  <c:v>7.9</c:v>
                </c:pt>
                <c:pt idx="23">
                  <c:v>7.9</c:v>
                </c:pt>
                <c:pt idx="24">
                  <c:v>7.9</c:v>
                </c:pt>
                <c:pt idx="25">
                  <c:v>7.9</c:v>
                </c:pt>
                <c:pt idx="26">
                  <c:v>7.9</c:v>
                </c:pt>
                <c:pt idx="27">
                  <c:v>7.9</c:v>
                </c:pt>
                <c:pt idx="28">
                  <c:v>7.9</c:v>
                </c:pt>
                <c:pt idx="29">
                  <c:v>7.9</c:v>
                </c:pt>
                <c:pt idx="30">
                  <c:v>7.9</c:v>
                </c:pt>
                <c:pt idx="31">
                  <c:v>7.9</c:v>
                </c:pt>
                <c:pt idx="32">
                  <c:v>7.9</c:v>
                </c:pt>
                <c:pt idx="33">
                  <c:v>7.9</c:v>
                </c:pt>
                <c:pt idx="34">
                  <c:v>7.9</c:v>
                </c:pt>
                <c:pt idx="35">
                  <c:v>7.9</c:v>
                </c:pt>
                <c:pt idx="36">
                  <c:v>7.9</c:v>
                </c:pt>
                <c:pt idx="37">
                  <c:v>7.9</c:v>
                </c:pt>
                <c:pt idx="38">
                  <c:v>7.9</c:v>
                </c:pt>
                <c:pt idx="39">
                  <c:v>7.9</c:v>
                </c:pt>
                <c:pt idx="40">
                  <c:v>7.9</c:v>
                </c:pt>
                <c:pt idx="41">
                  <c:v>7.9</c:v>
                </c:pt>
                <c:pt idx="42">
                  <c:v>7.9</c:v>
                </c:pt>
                <c:pt idx="43">
                  <c:v>7.9</c:v>
                </c:pt>
                <c:pt idx="44">
                  <c:v>7.9</c:v>
                </c:pt>
                <c:pt idx="45">
                  <c:v>7.9</c:v>
                </c:pt>
                <c:pt idx="46">
                  <c:v>7.9</c:v>
                </c:pt>
                <c:pt idx="47">
                  <c:v>7.9</c:v>
                </c:pt>
                <c:pt idx="48">
                  <c:v>7.9</c:v>
                </c:pt>
                <c:pt idx="49">
                  <c:v>7.9</c:v>
                </c:pt>
                <c:pt idx="50">
                  <c:v>7.9</c:v>
                </c:pt>
                <c:pt idx="51">
                  <c:v>7.9</c:v>
                </c:pt>
                <c:pt idx="52">
                  <c:v>7.9</c:v>
                </c:pt>
                <c:pt idx="53">
                  <c:v>7.9</c:v>
                </c:pt>
                <c:pt idx="54">
                  <c:v>7.9</c:v>
                </c:pt>
                <c:pt idx="55">
                  <c:v>7.9</c:v>
                </c:pt>
                <c:pt idx="56">
                  <c:v>7.9</c:v>
                </c:pt>
                <c:pt idx="57">
                  <c:v>7.9</c:v>
                </c:pt>
                <c:pt idx="58">
                  <c:v>7.9</c:v>
                </c:pt>
                <c:pt idx="59">
                  <c:v>7.9</c:v>
                </c:pt>
                <c:pt idx="60">
                  <c:v>7.9</c:v>
                </c:pt>
                <c:pt idx="61">
                  <c:v>7.9</c:v>
                </c:pt>
                <c:pt idx="62">
                  <c:v>7.9</c:v>
                </c:pt>
                <c:pt idx="63">
                  <c:v>7.9</c:v>
                </c:pt>
                <c:pt idx="64">
                  <c:v>7.9</c:v>
                </c:pt>
                <c:pt idx="65">
                  <c:v>7.9</c:v>
                </c:pt>
                <c:pt idx="66">
                  <c:v>7.9</c:v>
                </c:pt>
                <c:pt idx="67">
                  <c:v>7.9</c:v>
                </c:pt>
                <c:pt idx="68">
                  <c:v>7.9</c:v>
                </c:pt>
                <c:pt idx="69">
                  <c:v>7.9</c:v>
                </c:pt>
                <c:pt idx="70">
                  <c:v>7.9</c:v>
                </c:pt>
                <c:pt idx="71">
                  <c:v>7.9</c:v>
                </c:pt>
                <c:pt idx="72">
                  <c:v>7.9</c:v>
                </c:pt>
                <c:pt idx="73">
                  <c:v>7.9</c:v>
                </c:pt>
                <c:pt idx="74">
                  <c:v>7.9</c:v>
                </c:pt>
                <c:pt idx="75">
                  <c:v>7.9</c:v>
                </c:pt>
                <c:pt idx="76">
                  <c:v>7.9</c:v>
                </c:pt>
                <c:pt idx="77">
                  <c:v>7.9</c:v>
                </c:pt>
                <c:pt idx="78">
                  <c:v>7.9</c:v>
                </c:pt>
                <c:pt idx="79">
                  <c:v>7.9</c:v>
                </c:pt>
                <c:pt idx="80">
                  <c:v>7.9</c:v>
                </c:pt>
                <c:pt idx="81">
                  <c:v>7.9</c:v>
                </c:pt>
                <c:pt idx="82">
                  <c:v>7.9</c:v>
                </c:pt>
                <c:pt idx="83">
                  <c:v>7.9</c:v>
                </c:pt>
                <c:pt idx="84">
                  <c:v>7.9</c:v>
                </c:pt>
                <c:pt idx="85">
                  <c:v>7.9</c:v>
                </c:pt>
                <c:pt idx="86">
                  <c:v>7.9</c:v>
                </c:pt>
                <c:pt idx="87">
                  <c:v>7.9</c:v>
                </c:pt>
                <c:pt idx="88">
                  <c:v>7.9</c:v>
                </c:pt>
                <c:pt idx="89">
                  <c:v>7.9</c:v>
                </c:pt>
                <c:pt idx="90">
                  <c:v>7.9</c:v>
                </c:pt>
                <c:pt idx="91">
                  <c:v>7.9</c:v>
                </c:pt>
                <c:pt idx="92">
                  <c:v>7.9</c:v>
                </c:pt>
                <c:pt idx="93">
                  <c:v>7.9</c:v>
                </c:pt>
                <c:pt idx="94">
                  <c:v>7.9</c:v>
                </c:pt>
                <c:pt idx="95">
                  <c:v>7.9</c:v>
                </c:pt>
                <c:pt idx="96">
                  <c:v>7.9</c:v>
                </c:pt>
                <c:pt idx="97">
                  <c:v>7.9</c:v>
                </c:pt>
                <c:pt idx="98">
                  <c:v>7.9</c:v>
                </c:pt>
                <c:pt idx="99">
                  <c:v>7.9</c:v>
                </c:pt>
                <c:pt idx="100">
                  <c:v>7.9</c:v>
                </c:pt>
                <c:pt idx="101">
                  <c:v>7.9</c:v>
                </c:pt>
                <c:pt idx="102">
                  <c:v>7.9</c:v>
                </c:pt>
                <c:pt idx="103">
                  <c:v>7.9</c:v>
                </c:pt>
                <c:pt idx="104">
                  <c:v>7.9</c:v>
                </c:pt>
                <c:pt idx="105">
                  <c:v>7.9</c:v>
                </c:pt>
                <c:pt idx="106">
                  <c:v>7.9</c:v>
                </c:pt>
                <c:pt idx="107">
                  <c:v>7.9</c:v>
                </c:pt>
                <c:pt idx="108">
                  <c:v>7.9</c:v>
                </c:pt>
                <c:pt idx="109">
                  <c:v>7.9</c:v>
                </c:pt>
                <c:pt idx="110">
                  <c:v>7.9</c:v>
                </c:pt>
                <c:pt idx="111">
                  <c:v>7.9</c:v>
                </c:pt>
                <c:pt idx="112">
                  <c:v>7.9</c:v>
                </c:pt>
                <c:pt idx="113">
                  <c:v>7.9</c:v>
                </c:pt>
                <c:pt idx="114">
                  <c:v>7.9</c:v>
                </c:pt>
                <c:pt idx="115">
                  <c:v>7.9</c:v>
                </c:pt>
                <c:pt idx="116">
                  <c:v>7.9</c:v>
                </c:pt>
                <c:pt idx="117">
                  <c:v>7.9</c:v>
                </c:pt>
                <c:pt idx="118">
                  <c:v>7.9</c:v>
                </c:pt>
                <c:pt idx="119">
                  <c:v>7.9</c:v>
                </c:pt>
                <c:pt idx="120">
                  <c:v>7.9</c:v>
                </c:pt>
                <c:pt idx="121">
                  <c:v>7.9</c:v>
                </c:pt>
                <c:pt idx="122">
                  <c:v>7.9</c:v>
                </c:pt>
                <c:pt idx="123">
                  <c:v>7.9</c:v>
                </c:pt>
                <c:pt idx="124">
                  <c:v>7.9</c:v>
                </c:pt>
                <c:pt idx="125">
                  <c:v>7.9</c:v>
                </c:pt>
                <c:pt idx="126">
                  <c:v>7.9</c:v>
                </c:pt>
                <c:pt idx="127">
                  <c:v>7.9</c:v>
                </c:pt>
                <c:pt idx="128">
                  <c:v>7.9</c:v>
                </c:pt>
                <c:pt idx="129">
                  <c:v>7.9</c:v>
                </c:pt>
                <c:pt idx="130">
                  <c:v>7.9</c:v>
                </c:pt>
                <c:pt idx="131">
                  <c:v>7.9</c:v>
                </c:pt>
                <c:pt idx="132">
                  <c:v>7.9</c:v>
                </c:pt>
              </c:numCache>
            </c:numRef>
          </c:yVal>
          <c:smooth val="1"/>
        </c:ser>
        <c:axId val="96629504"/>
        <c:axId val="96631424"/>
      </c:scatterChart>
      <c:valAx>
        <c:axId val="96629504"/>
        <c:scaling>
          <c:orientation val="minMax"/>
          <c:max val="12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164703043721375"/>
              <c:y val="0.80021786970221609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6631424"/>
        <c:crossesAt val="-1.5"/>
        <c:crossBetween val="midCat"/>
      </c:valAx>
      <c:valAx>
        <c:axId val="96631424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7216886879991801E-2"/>
              <c:y val="0.28713325876048224"/>
            </c:manualLayout>
          </c:layout>
        </c:title>
        <c:numFmt formatCode="0.0" sourceLinked="0"/>
        <c:tickLblPos val="nextTo"/>
        <c:crossAx val="96629504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4.9552924546520598E-2"/>
          <c:y val="0.84977898654033379"/>
          <c:w val="0.84152938822106449"/>
          <c:h val="0.10893836042082482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6087729658792804"/>
          <c:y val="0.21815671321887037"/>
          <c:w val="0.80133792650919056"/>
          <c:h val="0.60590573742752885"/>
        </c:manualLayout>
      </c:layout>
      <c:scatterChart>
        <c:scatterStyle val="smoothMarker"/>
        <c:ser>
          <c:idx val="0"/>
          <c:order val="0"/>
          <c:tx>
            <c:strRef>
              <c:f>'DCPT10_CPT-T-13-14'!$A$6:$C$6</c:f>
              <c:strCache>
                <c:ptCount val="1"/>
                <c:pt idx="0">
                  <c:v>Depth 3.5 m</c:v>
                </c:pt>
              </c:strCache>
            </c:strRef>
          </c:tx>
          <c:marker>
            <c:symbol val="none"/>
          </c:marker>
          <c:xVal>
            <c:numRef>
              <c:f>'DCPT10_CPT-T-13-14'!$A$9:$A$288</c:f>
              <c:numCache>
                <c:formatCode>General</c:formatCode>
                <c:ptCount val="280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4</c:v>
                </c:pt>
                <c:pt idx="4">
                  <c:v>4.8</c:v>
                </c:pt>
                <c:pt idx="5">
                  <c:v>5.6</c:v>
                </c:pt>
                <c:pt idx="6">
                  <c:v>6.2</c:v>
                </c:pt>
                <c:pt idx="7">
                  <c:v>7</c:v>
                </c:pt>
                <c:pt idx="8">
                  <c:v>7.8</c:v>
                </c:pt>
                <c:pt idx="9">
                  <c:v>8.4</c:v>
                </c:pt>
                <c:pt idx="10">
                  <c:v>9.1999999999999993</c:v>
                </c:pt>
                <c:pt idx="11">
                  <c:v>10.4</c:v>
                </c:pt>
                <c:pt idx="12">
                  <c:v>11</c:v>
                </c:pt>
                <c:pt idx="13">
                  <c:v>11.8</c:v>
                </c:pt>
                <c:pt idx="14">
                  <c:v>12.6</c:v>
                </c:pt>
                <c:pt idx="15">
                  <c:v>13.2</c:v>
                </c:pt>
                <c:pt idx="16">
                  <c:v>14</c:v>
                </c:pt>
                <c:pt idx="17">
                  <c:v>14.8</c:v>
                </c:pt>
                <c:pt idx="18">
                  <c:v>15.4</c:v>
                </c:pt>
                <c:pt idx="19">
                  <c:v>16.2</c:v>
                </c:pt>
                <c:pt idx="20">
                  <c:v>17</c:v>
                </c:pt>
                <c:pt idx="21">
                  <c:v>17.600000000000001</c:v>
                </c:pt>
                <c:pt idx="22">
                  <c:v>18.399999999999999</c:v>
                </c:pt>
                <c:pt idx="23">
                  <c:v>19.600000000000001</c:v>
                </c:pt>
                <c:pt idx="24">
                  <c:v>20.2</c:v>
                </c:pt>
                <c:pt idx="25">
                  <c:v>21</c:v>
                </c:pt>
                <c:pt idx="26">
                  <c:v>21.8</c:v>
                </c:pt>
                <c:pt idx="27">
                  <c:v>22.4</c:v>
                </c:pt>
                <c:pt idx="28">
                  <c:v>23.2</c:v>
                </c:pt>
                <c:pt idx="29">
                  <c:v>24</c:v>
                </c:pt>
                <c:pt idx="30">
                  <c:v>24.8</c:v>
                </c:pt>
                <c:pt idx="31">
                  <c:v>25.4</c:v>
                </c:pt>
                <c:pt idx="32">
                  <c:v>26.2</c:v>
                </c:pt>
                <c:pt idx="33">
                  <c:v>27</c:v>
                </c:pt>
                <c:pt idx="34">
                  <c:v>27.6</c:v>
                </c:pt>
                <c:pt idx="35">
                  <c:v>28.8</c:v>
                </c:pt>
                <c:pt idx="36">
                  <c:v>29.6</c:v>
                </c:pt>
                <c:pt idx="37">
                  <c:v>30.2</c:v>
                </c:pt>
                <c:pt idx="38">
                  <c:v>31</c:v>
                </c:pt>
                <c:pt idx="39">
                  <c:v>31.8</c:v>
                </c:pt>
                <c:pt idx="40">
                  <c:v>32.4</c:v>
                </c:pt>
                <c:pt idx="41">
                  <c:v>33.200000000000003</c:v>
                </c:pt>
                <c:pt idx="42">
                  <c:v>34</c:v>
                </c:pt>
                <c:pt idx="43">
                  <c:v>34.6</c:v>
                </c:pt>
                <c:pt idx="44">
                  <c:v>35.4</c:v>
                </c:pt>
                <c:pt idx="45">
                  <c:v>36.200000000000003</c:v>
                </c:pt>
                <c:pt idx="46">
                  <c:v>36.799999999999997</c:v>
                </c:pt>
                <c:pt idx="47">
                  <c:v>38</c:v>
                </c:pt>
                <c:pt idx="48">
                  <c:v>38.799999999999997</c:v>
                </c:pt>
                <c:pt idx="49">
                  <c:v>39.4</c:v>
                </c:pt>
                <c:pt idx="50">
                  <c:v>40.200000000000003</c:v>
                </c:pt>
                <c:pt idx="51">
                  <c:v>41</c:v>
                </c:pt>
                <c:pt idx="52">
                  <c:v>41.6</c:v>
                </c:pt>
                <c:pt idx="53">
                  <c:v>42.4</c:v>
                </c:pt>
                <c:pt idx="54">
                  <c:v>43.2</c:v>
                </c:pt>
                <c:pt idx="55">
                  <c:v>44</c:v>
                </c:pt>
                <c:pt idx="56">
                  <c:v>44.6</c:v>
                </c:pt>
                <c:pt idx="57">
                  <c:v>45.4</c:v>
                </c:pt>
                <c:pt idx="58">
                  <c:v>46.2</c:v>
                </c:pt>
                <c:pt idx="59">
                  <c:v>47.2</c:v>
                </c:pt>
                <c:pt idx="60">
                  <c:v>48</c:v>
                </c:pt>
                <c:pt idx="61">
                  <c:v>48.8</c:v>
                </c:pt>
                <c:pt idx="62">
                  <c:v>49.4</c:v>
                </c:pt>
                <c:pt idx="63">
                  <c:v>50.2</c:v>
                </c:pt>
                <c:pt idx="64">
                  <c:v>51</c:v>
                </c:pt>
                <c:pt idx="65">
                  <c:v>51.6</c:v>
                </c:pt>
                <c:pt idx="66">
                  <c:v>52.4</c:v>
                </c:pt>
                <c:pt idx="67">
                  <c:v>53.2</c:v>
                </c:pt>
                <c:pt idx="68">
                  <c:v>53.8</c:v>
                </c:pt>
                <c:pt idx="69">
                  <c:v>54.6</c:v>
                </c:pt>
                <c:pt idx="70">
                  <c:v>55.4</c:v>
                </c:pt>
                <c:pt idx="71">
                  <c:v>56.4</c:v>
                </c:pt>
                <c:pt idx="72">
                  <c:v>57.2</c:v>
                </c:pt>
                <c:pt idx="73">
                  <c:v>58</c:v>
                </c:pt>
                <c:pt idx="74">
                  <c:v>58.6</c:v>
                </c:pt>
                <c:pt idx="75">
                  <c:v>59.4</c:v>
                </c:pt>
                <c:pt idx="76">
                  <c:v>60.2</c:v>
                </c:pt>
                <c:pt idx="77">
                  <c:v>60.8</c:v>
                </c:pt>
                <c:pt idx="78">
                  <c:v>61.6</c:v>
                </c:pt>
                <c:pt idx="79">
                  <c:v>62.4</c:v>
                </c:pt>
                <c:pt idx="80">
                  <c:v>63.2</c:v>
                </c:pt>
                <c:pt idx="81">
                  <c:v>63.8</c:v>
                </c:pt>
                <c:pt idx="82">
                  <c:v>64.599999999999994</c:v>
                </c:pt>
                <c:pt idx="83">
                  <c:v>65.599999999999994</c:v>
                </c:pt>
                <c:pt idx="84">
                  <c:v>66.400000000000006</c:v>
                </c:pt>
                <c:pt idx="85">
                  <c:v>67.2</c:v>
                </c:pt>
                <c:pt idx="86">
                  <c:v>68</c:v>
                </c:pt>
                <c:pt idx="87">
                  <c:v>68.599999999999994</c:v>
                </c:pt>
                <c:pt idx="88">
                  <c:v>69.400000000000006</c:v>
                </c:pt>
                <c:pt idx="89">
                  <c:v>70.2</c:v>
                </c:pt>
                <c:pt idx="90">
                  <c:v>70.8</c:v>
                </c:pt>
                <c:pt idx="91">
                  <c:v>71.599999999999994</c:v>
                </c:pt>
                <c:pt idx="92">
                  <c:v>72.400000000000006</c:v>
                </c:pt>
                <c:pt idx="93">
                  <c:v>73</c:v>
                </c:pt>
                <c:pt idx="94">
                  <c:v>73.8</c:v>
                </c:pt>
                <c:pt idx="95">
                  <c:v>75</c:v>
                </c:pt>
                <c:pt idx="96">
                  <c:v>75.599999999999994</c:v>
                </c:pt>
                <c:pt idx="97">
                  <c:v>76.400000000000006</c:v>
                </c:pt>
                <c:pt idx="98">
                  <c:v>77.2</c:v>
                </c:pt>
                <c:pt idx="99">
                  <c:v>77.8</c:v>
                </c:pt>
                <c:pt idx="100">
                  <c:v>78.599999999999994</c:v>
                </c:pt>
                <c:pt idx="101">
                  <c:v>79.400000000000006</c:v>
                </c:pt>
                <c:pt idx="102">
                  <c:v>80</c:v>
                </c:pt>
                <c:pt idx="103">
                  <c:v>80.8</c:v>
                </c:pt>
                <c:pt idx="104">
                  <c:v>81.599999999999994</c:v>
                </c:pt>
                <c:pt idx="105">
                  <c:v>82.4</c:v>
                </c:pt>
                <c:pt idx="106">
                  <c:v>83</c:v>
                </c:pt>
                <c:pt idx="107">
                  <c:v>84.2</c:v>
                </c:pt>
                <c:pt idx="108">
                  <c:v>84.8</c:v>
                </c:pt>
                <c:pt idx="109">
                  <c:v>85.6</c:v>
                </c:pt>
                <c:pt idx="110">
                  <c:v>86.4</c:v>
                </c:pt>
                <c:pt idx="111">
                  <c:v>87.2</c:v>
                </c:pt>
                <c:pt idx="112">
                  <c:v>87.8</c:v>
                </c:pt>
                <c:pt idx="113">
                  <c:v>88.6</c:v>
                </c:pt>
                <c:pt idx="114">
                  <c:v>89.4</c:v>
                </c:pt>
                <c:pt idx="115">
                  <c:v>90</c:v>
                </c:pt>
                <c:pt idx="116">
                  <c:v>90.8</c:v>
                </c:pt>
                <c:pt idx="117">
                  <c:v>91.6</c:v>
                </c:pt>
                <c:pt idx="118">
                  <c:v>92.2</c:v>
                </c:pt>
                <c:pt idx="119">
                  <c:v>93.4</c:v>
                </c:pt>
                <c:pt idx="120">
                  <c:v>94.2</c:v>
                </c:pt>
                <c:pt idx="121">
                  <c:v>94.8</c:v>
                </c:pt>
                <c:pt idx="122">
                  <c:v>95.6</c:v>
                </c:pt>
                <c:pt idx="123">
                  <c:v>96.4</c:v>
                </c:pt>
                <c:pt idx="124">
                  <c:v>97</c:v>
                </c:pt>
                <c:pt idx="125">
                  <c:v>97.8</c:v>
                </c:pt>
                <c:pt idx="126">
                  <c:v>98.6</c:v>
                </c:pt>
                <c:pt idx="127">
                  <c:v>99.2</c:v>
                </c:pt>
                <c:pt idx="128">
                  <c:v>100.8</c:v>
                </c:pt>
                <c:pt idx="129">
                  <c:v>102.6</c:v>
                </c:pt>
                <c:pt idx="130">
                  <c:v>104</c:v>
                </c:pt>
                <c:pt idx="131">
                  <c:v>105.6</c:v>
                </c:pt>
                <c:pt idx="132">
                  <c:v>107</c:v>
                </c:pt>
                <c:pt idx="133">
                  <c:v>108.6</c:v>
                </c:pt>
                <c:pt idx="134">
                  <c:v>110</c:v>
                </c:pt>
                <c:pt idx="135">
                  <c:v>111.8</c:v>
                </c:pt>
                <c:pt idx="136">
                  <c:v>113.4</c:v>
                </c:pt>
                <c:pt idx="137">
                  <c:v>114.8</c:v>
                </c:pt>
                <c:pt idx="138">
                  <c:v>116.2</c:v>
                </c:pt>
                <c:pt idx="139">
                  <c:v>117.8</c:v>
                </c:pt>
                <c:pt idx="140">
                  <c:v>119.2</c:v>
                </c:pt>
                <c:pt idx="141">
                  <c:v>121</c:v>
                </c:pt>
                <c:pt idx="142">
                  <c:v>122.6</c:v>
                </c:pt>
                <c:pt idx="143">
                  <c:v>124</c:v>
                </c:pt>
                <c:pt idx="144">
                  <c:v>125.6</c:v>
                </c:pt>
                <c:pt idx="145">
                  <c:v>127</c:v>
                </c:pt>
                <c:pt idx="146">
                  <c:v>128.4</c:v>
                </c:pt>
                <c:pt idx="147">
                  <c:v>130.4</c:v>
                </c:pt>
                <c:pt idx="148">
                  <c:v>131.80000000000001</c:v>
                </c:pt>
                <c:pt idx="149">
                  <c:v>133.19999999999999</c:v>
                </c:pt>
                <c:pt idx="150">
                  <c:v>134.80000000000001</c:v>
                </c:pt>
                <c:pt idx="151">
                  <c:v>136.19999999999999</c:v>
                </c:pt>
                <c:pt idx="152">
                  <c:v>137.6</c:v>
                </c:pt>
                <c:pt idx="153">
                  <c:v>139.6</c:v>
                </c:pt>
                <c:pt idx="154">
                  <c:v>141</c:v>
                </c:pt>
                <c:pt idx="155">
                  <c:v>142.4</c:v>
                </c:pt>
                <c:pt idx="156">
                  <c:v>144</c:v>
                </c:pt>
                <c:pt idx="157">
                  <c:v>145.4</c:v>
                </c:pt>
                <c:pt idx="158">
                  <c:v>147</c:v>
                </c:pt>
                <c:pt idx="159">
                  <c:v>148.80000000000001</c:v>
                </c:pt>
                <c:pt idx="160">
                  <c:v>150.19999999999999</c:v>
                </c:pt>
                <c:pt idx="161">
                  <c:v>151.80000000000001</c:v>
                </c:pt>
                <c:pt idx="162">
                  <c:v>153.19999999999999</c:v>
                </c:pt>
                <c:pt idx="163">
                  <c:v>154.6</c:v>
                </c:pt>
                <c:pt idx="164">
                  <c:v>156.19999999999999</c:v>
                </c:pt>
                <c:pt idx="165">
                  <c:v>158</c:v>
                </c:pt>
                <c:pt idx="166">
                  <c:v>159.4</c:v>
                </c:pt>
                <c:pt idx="167">
                  <c:v>161</c:v>
                </c:pt>
                <c:pt idx="168">
                  <c:v>162.4</c:v>
                </c:pt>
                <c:pt idx="169">
                  <c:v>164</c:v>
                </c:pt>
                <c:pt idx="170">
                  <c:v>165.4</c:v>
                </c:pt>
                <c:pt idx="171">
                  <c:v>167.2</c:v>
                </c:pt>
                <c:pt idx="172">
                  <c:v>168.8</c:v>
                </c:pt>
                <c:pt idx="173">
                  <c:v>170.2</c:v>
                </c:pt>
                <c:pt idx="174">
                  <c:v>171.6</c:v>
                </c:pt>
                <c:pt idx="175">
                  <c:v>173.2</c:v>
                </c:pt>
                <c:pt idx="176">
                  <c:v>174.6</c:v>
                </c:pt>
                <c:pt idx="177">
                  <c:v>176.4</c:v>
                </c:pt>
                <c:pt idx="178">
                  <c:v>178</c:v>
                </c:pt>
                <c:pt idx="179">
                  <c:v>179.4</c:v>
                </c:pt>
                <c:pt idx="180">
                  <c:v>180.8</c:v>
                </c:pt>
                <c:pt idx="181">
                  <c:v>182.4</c:v>
                </c:pt>
                <c:pt idx="182">
                  <c:v>183.8</c:v>
                </c:pt>
                <c:pt idx="183">
                  <c:v>185.6</c:v>
                </c:pt>
                <c:pt idx="184">
                  <c:v>187.2</c:v>
                </c:pt>
                <c:pt idx="185">
                  <c:v>188.6</c:v>
                </c:pt>
                <c:pt idx="186">
                  <c:v>190.2</c:v>
                </c:pt>
                <c:pt idx="187">
                  <c:v>191.6</c:v>
                </c:pt>
                <c:pt idx="188">
                  <c:v>193</c:v>
                </c:pt>
                <c:pt idx="189">
                  <c:v>195</c:v>
                </c:pt>
                <c:pt idx="190">
                  <c:v>196.4</c:v>
                </c:pt>
                <c:pt idx="191">
                  <c:v>197.8</c:v>
                </c:pt>
                <c:pt idx="192">
                  <c:v>199.4</c:v>
                </c:pt>
                <c:pt idx="193">
                  <c:v>201.6</c:v>
                </c:pt>
                <c:pt idx="194">
                  <c:v>204.2</c:v>
                </c:pt>
                <c:pt idx="195">
                  <c:v>206.4</c:v>
                </c:pt>
                <c:pt idx="196">
                  <c:v>208.6</c:v>
                </c:pt>
                <c:pt idx="197">
                  <c:v>210.8</c:v>
                </c:pt>
                <c:pt idx="198">
                  <c:v>213.4</c:v>
                </c:pt>
                <c:pt idx="199">
                  <c:v>215.6</c:v>
                </c:pt>
                <c:pt idx="200">
                  <c:v>217.8</c:v>
                </c:pt>
                <c:pt idx="201">
                  <c:v>220</c:v>
                </c:pt>
                <c:pt idx="202">
                  <c:v>222.6</c:v>
                </c:pt>
                <c:pt idx="203">
                  <c:v>224.8</c:v>
                </c:pt>
                <c:pt idx="204">
                  <c:v>227</c:v>
                </c:pt>
                <c:pt idx="205">
                  <c:v>229.2</c:v>
                </c:pt>
                <c:pt idx="206">
                  <c:v>231.8</c:v>
                </c:pt>
                <c:pt idx="207">
                  <c:v>234</c:v>
                </c:pt>
                <c:pt idx="208">
                  <c:v>236.2</c:v>
                </c:pt>
                <c:pt idx="209">
                  <c:v>238.4</c:v>
                </c:pt>
                <c:pt idx="210">
                  <c:v>241</c:v>
                </c:pt>
                <c:pt idx="211">
                  <c:v>243.2</c:v>
                </c:pt>
                <c:pt idx="212">
                  <c:v>245.6</c:v>
                </c:pt>
                <c:pt idx="213">
                  <c:v>247.8</c:v>
                </c:pt>
                <c:pt idx="214">
                  <c:v>250.4</c:v>
                </c:pt>
                <c:pt idx="215">
                  <c:v>252.6</c:v>
                </c:pt>
                <c:pt idx="216">
                  <c:v>254.8</c:v>
                </c:pt>
                <c:pt idx="217">
                  <c:v>257</c:v>
                </c:pt>
                <c:pt idx="218">
                  <c:v>259.60000000000002</c:v>
                </c:pt>
                <c:pt idx="219">
                  <c:v>261.8</c:v>
                </c:pt>
                <c:pt idx="220">
                  <c:v>264</c:v>
                </c:pt>
                <c:pt idx="221">
                  <c:v>266.2</c:v>
                </c:pt>
                <c:pt idx="222">
                  <c:v>268.8</c:v>
                </c:pt>
                <c:pt idx="223">
                  <c:v>271</c:v>
                </c:pt>
                <c:pt idx="224">
                  <c:v>273.2</c:v>
                </c:pt>
                <c:pt idx="225">
                  <c:v>275.39999999999998</c:v>
                </c:pt>
                <c:pt idx="226">
                  <c:v>278</c:v>
                </c:pt>
                <c:pt idx="227">
                  <c:v>280.2</c:v>
                </c:pt>
                <c:pt idx="228">
                  <c:v>282.39999999999998</c:v>
                </c:pt>
                <c:pt idx="229">
                  <c:v>284.60000000000002</c:v>
                </c:pt>
                <c:pt idx="230">
                  <c:v>287.2</c:v>
                </c:pt>
                <c:pt idx="231">
                  <c:v>289.39999999999998</c:v>
                </c:pt>
                <c:pt idx="232">
                  <c:v>291.60000000000002</c:v>
                </c:pt>
                <c:pt idx="233">
                  <c:v>293.8</c:v>
                </c:pt>
                <c:pt idx="234">
                  <c:v>296.39999999999998</c:v>
                </c:pt>
                <c:pt idx="235">
                  <c:v>298.60000000000002</c:v>
                </c:pt>
                <c:pt idx="236">
                  <c:v>300.8</c:v>
                </c:pt>
                <c:pt idx="237">
                  <c:v>303.2</c:v>
                </c:pt>
                <c:pt idx="238">
                  <c:v>305.60000000000002</c:v>
                </c:pt>
                <c:pt idx="239">
                  <c:v>308</c:v>
                </c:pt>
                <c:pt idx="240">
                  <c:v>310.2</c:v>
                </c:pt>
                <c:pt idx="241">
                  <c:v>312.39999999999998</c:v>
                </c:pt>
                <c:pt idx="242">
                  <c:v>315</c:v>
                </c:pt>
                <c:pt idx="243">
                  <c:v>317.2</c:v>
                </c:pt>
                <c:pt idx="244">
                  <c:v>319.39999999999998</c:v>
                </c:pt>
                <c:pt idx="245">
                  <c:v>321.60000000000002</c:v>
                </c:pt>
                <c:pt idx="246">
                  <c:v>324.2</c:v>
                </c:pt>
                <c:pt idx="247">
                  <c:v>326.39999999999998</c:v>
                </c:pt>
                <c:pt idx="248">
                  <c:v>328.6</c:v>
                </c:pt>
                <c:pt idx="249">
                  <c:v>330.8</c:v>
                </c:pt>
                <c:pt idx="250">
                  <c:v>333.4</c:v>
                </c:pt>
                <c:pt idx="251">
                  <c:v>335.6</c:v>
                </c:pt>
                <c:pt idx="252">
                  <c:v>337.8</c:v>
                </c:pt>
                <c:pt idx="253">
                  <c:v>340</c:v>
                </c:pt>
                <c:pt idx="254">
                  <c:v>342.6</c:v>
                </c:pt>
                <c:pt idx="255">
                  <c:v>344.8</c:v>
                </c:pt>
                <c:pt idx="256">
                  <c:v>347</c:v>
                </c:pt>
                <c:pt idx="257">
                  <c:v>349.2</c:v>
                </c:pt>
                <c:pt idx="258">
                  <c:v>351.8</c:v>
                </c:pt>
                <c:pt idx="259">
                  <c:v>354</c:v>
                </c:pt>
                <c:pt idx="260">
                  <c:v>356.2</c:v>
                </c:pt>
                <c:pt idx="261">
                  <c:v>358.4</c:v>
                </c:pt>
                <c:pt idx="262">
                  <c:v>361</c:v>
                </c:pt>
                <c:pt idx="263">
                  <c:v>363.2</c:v>
                </c:pt>
                <c:pt idx="264">
                  <c:v>365.6</c:v>
                </c:pt>
                <c:pt idx="265">
                  <c:v>367.8</c:v>
                </c:pt>
                <c:pt idx="266">
                  <c:v>370.4</c:v>
                </c:pt>
                <c:pt idx="267">
                  <c:v>372.6</c:v>
                </c:pt>
                <c:pt idx="268">
                  <c:v>374.8</c:v>
                </c:pt>
                <c:pt idx="269">
                  <c:v>377</c:v>
                </c:pt>
                <c:pt idx="270">
                  <c:v>379.6</c:v>
                </c:pt>
                <c:pt idx="271">
                  <c:v>381.8</c:v>
                </c:pt>
                <c:pt idx="272">
                  <c:v>384</c:v>
                </c:pt>
                <c:pt idx="273">
                  <c:v>386.2</c:v>
                </c:pt>
                <c:pt idx="274">
                  <c:v>388.8</c:v>
                </c:pt>
                <c:pt idx="275">
                  <c:v>391</c:v>
                </c:pt>
                <c:pt idx="276">
                  <c:v>393.2</c:v>
                </c:pt>
                <c:pt idx="277">
                  <c:v>395.4</c:v>
                </c:pt>
                <c:pt idx="278">
                  <c:v>398</c:v>
                </c:pt>
                <c:pt idx="279">
                  <c:v>402.4</c:v>
                </c:pt>
              </c:numCache>
            </c:numRef>
          </c:xVal>
          <c:yVal>
            <c:numRef>
              <c:f>'DCPT10_CPT-T-13-14'!$B$9:$B$288</c:f>
              <c:numCache>
                <c:formatCode>General</c:formatCode>
                <c:ptCount val="280"/>
                <c:pt idx="0">
                  <c:v>101</c:v>
                </c:pt>
                <c:pt idx="1">
                  <c:v>100.8</c:v>
                </c:pt>
                <c:pt idx="2">
                  <c:v>100.4</c:v>
                </c:pt>
                <c:pt idx="3">
                  <c:v>100.2</c:v>
                </c:pt>
                <c:pt idx="4">
                  <c:v>100</c:v>
                </c:pt>
                <c:pt idx="5">
                  <c:v>99.3</c:v>
                </c:pt>
                <c:pt idx="6">
                  <c:v>99</c:v>
                </c:pt>
                <c:pt idx="7">
                  <c:v>99.4</c:v>
                </c:pt>
                <c:pt idx="8">
                  <c:v>99.4</c:v>
                </c:pt>
                <c:pt idx="9">
                  <c:v>98.9</c:v>
                </c:pt>
                <c:pt idx="10">
                  <c:v>98.8</c:v>
                </c:pt>
                <c:pt idx="11">
                  <c:v>99</c:v>
                </c:pt>
                <c:pt idx="12">
                  <c:v>98.3</c:v>
                </c:pt>
                <c:pt idx="13">
                  <c:v>97.9</c:v>
                </c:pt>
                <c:pt idx="14">
                  <c:v>98.1</c:v>
                </c:pt>
                <c:pt idx="15">
                  <c:v>97.9</c:v>
                </c:pt>
                <c:pt idx="16">
                  <c:v>97.8</c:v>
                </c:pt>
                <c:pt idx="17">
                  <c:v>97.5</c:v>
                </c:pt>
                <c:pt idx="18">
                  <c:v>97.5</c:v>
                </c:pt>
                <c:pt idx="19">
                  <c:v>97</c:v>
                </c:pt>
                <c:pt idx="20">
                  <c:v>97</c:v>
                </c:pt>
                <c:pt idx="21">
                  <c:v>96.7</c:v>
                </c:pt>
                <c:pt idx="22">
                  <c:v>96.6</c:v>
                </c:pt>
                <c:pt idx="23">
                  <c:v>96.4</c:v>
                </c:pt>
                <c:pt idx="24">
                  <c:v>96.1</c:v>
                </c:pt>
                <c:pt idx="25">
                  <c:v>95.9</c:v>
                </c:pt>
                <c:pt idx="26">
                  <c:v>95.8</c:v>
                </c:pt>
                <c:pt idx="27">
                  <c:v>95.6</c:v>
                </c:pt>
                <c:pt idx="28">
                  <c:v>95.3</c:v>
                </c:pt>
                <c:pt idx="29">
                  <c:v>95.2</c:v>
                </c:pt>
                <c:pt idx="30">
                  <c:v>95</c:v>
                </c:pt>
                <c:pt idx="31">
                  <c:v>94.9</c:v>
                </c:pt>
                <c:pt idx="32">
                  <c:v>94.6</c:v>
                </c:pt>
                <c:pt idx="33">
                  <c:v>94.6</c:v>
                </c:pt>
                <c:pt idx="34">
                  <c:v>94.3</c:v>
                </c:pt>
                <c:pt idx="35">
                  <c:v>94.4</c:v>
                </c:pt>
                <c:pt idx="36">
                  <c:v>94.1</c:v>
                </c:pt>
                <c:pt idx="37">
                  <c:v>93.8</c:v>
                </c:pt>
                <c:pt idx="38">
                  <c:v>93.6</c:v>
                </c:pt>
                <c:pt idx="39">
                  <c:v>93.4</c:v>
                </c:pt>
                <c:pt idx="40">
                  <c:v>93</c:v>
                </c:pt>
                <c:pt idx="41">
                  <c:v>93.3</c:v>
                </c:pt>
                <c:pt idx="42">
                  <c:v>92.9</c:v>
                </c:pt>
                <c:pt idx="43">
                  <c:v>93.3</c:v>
                </c:pt>
                <c:pt idx="44">
                  <c:v>93.2</c:v>
                </c:pt>
                <c:pt idx="45">
                  <c:v>93.4</c:v>
                </c:pt>
                <c:pt idx="46">
                  <c:v>92.8</c:v>
                </c:pt>
                <c:pt idx="47">
                  <c:v>93.1</c:v>
                </c:pt>
                <c:pt idx="48">
                  <c:v>93.2</c:v>
                </c:pt>
                <c:pt idx="49">
                  <c:v>93.2</c:v>
                </c:pt>
                <c:pt idx="50">
                  <c:v>92.4</c:v>
                </c:pt>
                <c:pt idx="51">
                  <c:v>92.7</c:v>
                </c:pt>
                <c:pt idx="52">
                  <c:v>92.8</c:v>
                </c:pt>
                <c:pt idx="53">
                  <c:v>92.3</c:v>
                </c:pt>
                <c:pt idx="54">
                  <c:v>92.3</c:v>
                </c:pt>
                <c:pt idx="55">
                  <c:v>92.1</c:v>
                </c:pt>
                <c:pt idx="56">
                  <c:v>92.2</c:v>
                </c:pt>
                <c:pt idx="57">
                  <c:v>91.9</c:v>
                </c:pt>
                <c:pt idx="58">
                  <c:v>91.9</c:v>
                </c:pt>
                <c:pt idx="59">
                  <c:v>91.6</c:v>
                </c:pt>
                <c:pt idx="60">
                  <c:v>91.2</c:v>
                </c:pt>
                <c:pt idx="61">
                  <c:v>91</c:v>
                </c:pt>
                <c:pt idx="62">
                  <c:v>90.7</c:v>
                </c:pt>
                <c:pt idx="63">
                  <c:v>90.6</c:v>
                </c:pt>
                <c:pt idx="64">
                  <c:v>90.3</c:v>
                </c:pt>
                <c:pt idx="65">
                  <c:v>90.5</c:v>
                </c:pt>
                <c:pt idx="66">
                  <c:v>90</c:v>
                </c:pt>
                <c:pt idx="67">
                  <c:v>89.9</c:v>
                </c:pt>
                <c:pt idx="68">
                  <c:v>89.8</c:v>
                </c:pt>
                <c:pt idx="69">
                  <c:v>90.4</c:v>
                </c:pt>
                <c:pt idx="70">
                  <c:v>90.4</c:v>
                </c:pt>
                <c:pt idx="71">
                  <c:v>90.3</c:v>
                </c:pt>
                <c:pt idx="72">
                  <c:v>90.1</c:v>
                </c:pt>
                <c:pt idx="73">
                  <c:v>89.9</c:v>
                </c:pt>
                <c:pt idx="74">
                  <c:v>89.6</c:v>
                </c:pt>
                <c:pt idx="75">
                  <c:v>89.7</c:v>
                </c:pt>
                <c:pt idx="76">
                  <c:v>89.4</c:v>
                </c:pt>
                <c:pt idx="77">
                  <c:v>89.4</c:v>
                </c:pt>
                <c:pt idx="78">
                  <c:v>89.3</c:v>
                </c:pt>
                <c:pt idx="79">
                  <c:v>89.1</c:v>
                </c:pt>
                <c:pt idx="80">
                  <c:v>89.1</c:v>
                </c:pt>
                <c:pt idx="81">
                  <c:v>88.9</c:v>
                </c:pt>
                <c:pt idx="82">
                  <c:v>88.9</c:v>
                </c:pt>
                <c:pt idx="83">
                  <c:v>88.6</c:v>
                </c:pt>
                <c:pt idx="84">
                  <c:v>88.5</c:v>
                </c:pt>
                <c:pt idx="85">
                  <c:v>89.1</c:v>
                </c:pt>
                <c:pt idx="86">
                  <c:v>88.1</c:v>
                </c:pt>
                <c:pt idx="87">
                  <c:v>88.5</c:v>
                </c:pt>
                <c:pt idx="88">
                  <c:v>88.2</c:v>
                </c:pt>
                <c:pt idx="89">
                  <c:v>88.2</c:v>
                </c:pt>
                <c:pt idx="90">
                  <c:v>88.4</c:v>
                </c:pt>
                <c:pt idx="91">
                  <c:v>88</c:v>
                </c:pt>
                <c:pt idx="92">
                  <c:v>87.7</c:v>
                </c:pt>
                <c:pt idx="93">
                  <c:v>88.5</c:v>
                </c:pt>
                <c:pt idx="94">
                  <c:v>87</c:v>
                </c:pt>
                <c:pt idx="95">
                  <c:v>87.7</c:v>
                </c:pt>
                <c:pt idx="96">
                  <c:v>87.9</c:v>
                </c:pt>
                <c:pt idx="97">
                  <c:v>88</c:v>
                </c:pt>
                <c:pt idx="98">
                  <c:v>88.3</c:v>
                </c:pt>
                <c:pt idx="99">
                  <c:v>88.1</c:v>
                </c:pt>
                <c:pt idx="100">
                  <c:v>87.9</c:v>
                </c:pt>
                <c:pt idx="101">
                  <c:v>87.9</c:v>
                </c:pt>
                <c:pt idx="102">
                  <c:v>87.5</c:v>
                </c:pt>
                <c:pt idx="103">
                  <c:v>87.5</c:v>
                </c:pt>
                <c:pt idx="104">
                  <c:v>87.4</c:v>
                </c:pt>
                <c:pt idx="105">
                  <c:v>87.2</c:v>
                </c:pt>
                <c:pt idx="106">
                  <c:v>87.1</c:v>
                </c:pt>
                <c:pt idx="107">
                  <c:v>86.8</c:v>
                </c:pt>
                <c:pt idx="108">
                  <c:v>86.8</c:v>
                </c:pt>
                <c:pt idx="109">
                  <c:v>86.5</c:v>
                </c:pt>
                <c:pt idx="110">
                  <c:v>86.4</c:v>
                </c:pt>
                <c:pt idx="111">
                  <c:v>86.1</c:v>
                </c:pt>
                <c:pt idx="112">
                  <c:v>86</c:v>
                </c:pt>
                <c:pt idx="113">
                  <c:v>85.8</c:v>
                </c:pt>
                <c:pt idx="114">
                  <c:v>85.6</c:v>
                </c:pt>
                <c:pt idx="115">
                  <c:v>85.5</c:v>
                </c:pt>
                <c:pt idx="116">
                  <c:v>85.4</c:v>
                </c:pt>
                <c:pt idx="117">
                  <c:v>85.3</c:v>
                </c:pt>
                <c:pt idx="118">
                  <c:v>85.2</c:v>
                </c:pt>
                <c:pt idx="119">
                  <c:v>85</c:v>
                </c:pt>
                <c:pt idx="120">
                  <c:v>85.1</c:v>
                </c:pt>
                <c:pt idx="121">
                  <c:v>84.8</c:v>
                </c:pt>
                <c:pt idx="122">
                  <c:v>84.7</c:v>
                </c:pt>
                <c:pt idx="123">
                  <c:v>84.5</c:v>
                </c:pt>
                <c:pt idx="124">
                  <c:v>84.4</c:v>
                </c:pt>
                <c:pt idx="125">
                  <c:v>84.4</c:v>
                </c:pt>
                <c:pt idx="126">
                  <c:v>84.1</c:v>
                </c:pt>
                <c:pt idx="127">
                  <c:v>84.1</c:v>
                </c:pt>
                <c:pt idx="128">
                  <c:v>83.8</c:v>
                </c:pt>
                <c:pt idx="129">
                  <c:v>83.7</c:v>
                </c:pt>
                <c:pt idx="130">
                  <c:v>83.5</c:v>
                </c:pt>
                <c:pt idx="131">
                  <c:v>83.3</c:v>
                </c:pt>
                <c:pt idx="132">
                  <c:v>83.1</c:v>
                </c:pt>
                <c:pt idx="133">
                  <c:v>82.9</c:v>
                </c:pt>
                <c:pt idx="134">
                  <c:v>82.7</c:v>
                </c:pt>
                <c:pt idx="135">
                  <c:v>82.4</c:v>
                </c:pt>
                <c:pt idx="136">
                  <c:v>82.2</c:v>
                </c:pt>
                <c:pt idx="137">
                  <c:v>81.8</c:v>
                </c:pt>
                <c:pt idx="138">
                  <c:v>81.7</c:v>
                </c:pt>
                <c:pt idx="139">
                  <c:v>81.599999999999994</c:v>
                </c:pt>
                <c:pt idx="140">
                  <c:v>81.3</c:v>
                </c:pt>
                <c:pt idx="141">
                  <c:v>81.2</c:v>
                </c:pt>
                <c:pt idx="142">
                  <c:v>81.099999999999994</c:v>
                </c:pt>
                <c:pt idx="143">
                  <c:v>80.8</c:v>
                </c:pt>
                <c:pt idx="144">
                  <c:v>80.7</c:v>
                </c:pt>
                <c:pt idx="145">
                  <c:v>80.5</c:v>
                </c:pt>
                <c:pt idx="146">
                  <c:v>80.5</c:v>
                </c:pt>
                <c:pt idx="147">
                  <c:v>80.2</c:v>
                </c:pt>
                <c:pt idx="148">
                  <c:v>80.099999999999994</c:v>
                </c:pt>
                <c:pt idx="149">
                  <c:v>80.099999999999994</c:v>
                </c:pt>
                <c:pt idx="150">
                  <c:v>79.8</c:v>
                </c:pt>
                <c:pt idx="151">
                  <c:v>79.7</c:v>
                </c:pt>
                <c:pt idx="152">
                  <c:v>79.599999999999994</c:v>
                </c:pt>
                <c:pt idx="153">
                  <c:v>79.3</c:v>
                </c:pt>
                <c:pt idx="154">
                  <c:v>79.2</c:v>
                </c:pt>
                <c:pt idx="155">
                  <c:v>79</c:v>
                </c:pt>
                <c:pt idx="156">
                  <c:v>79</c:v>
                </c:pt>
                <c:pt idx="157">
                  <c:v>78.8</c:v>
                </c:pt>
                <c:pt idx="158">
                  <c:v>78.8</c:v>
                </c:pt>
                <c:pt idx="159">
                  <c:v>78.7</c:v>
                </c:pt>
                <c:pt idx="160">
                  <c:v>78.5</c:v>
                </c:pt>
                <c:pt idx="161">
                  <c:v>78.400000000000006</c:v>
                </c:pt>
                <c:pt idx="162">
                  <c:v>78.5</c:v>
                </c:pt>
                <c:pt idx="163">
                  <c:v>78.7</c:v>
                </c:pt>
                <c:pt idx="164">
                  <c:v>79.5</c:v>
                </c:pt>
                <c:pt idx="165">
                  <c:v>79.599999999999994</c:v>
                </c:pt>
                <c:pt idx="166">
                  <c:v>79.5</c:v>
                </c:pt>
                <c:pt idx="167">
                  <c:v>79.3</c:v>
                </c:pt>
                <c:pt idx="168">
                  <c:v>79.099999999999994</c:v>
                </c:pt>
                <c:pt idx="169">
                  <c:v>79</c:v>
                </c:pt>
                <c:pt idx="170">
                  <c:v>78.8</c:v>
                </c:pt>
                <c:pt idx="171">
                  <c:v>78.400000000000006</c:v>
                </c:pt>
                <c:pt idx="172">
                  <c:v>78.599999999999994</c:v>
                </c:pt>
                <c:pt idx="173">
                  <c:v>78.099999999999994</c:v>
                </c:pt>
                <c:pt idx="174">
                  <c:v>78.2</c:v>
                </c:pt>
                <c:pt idx="175">
                  <c:v>78.3</c:v>
                </c:pt>
                <c:pt idx="176">
                  <c:v>78.099999999999994</c:v>
                </c:pt>
                <c:pt idx="177">
                  <c:v>77.8</c:v>
                </c:pt>
                <c:pt idx="178">
                  <c:v>77.7</c:v>
                </c:pt>
                <c:pt idx="179">
                  <c:v>77.599999999999994</c:v>
                </c:pt>
                <c:pt idx="180">
                  <c:v>77.599999999999994</c:v>
                </c:pt>
                <c:pt idx="181">
                  <c:v>77.2</c:v>
                </c:pt>
                <c:pt idx="182">
                  <c:v>77.7</c:v>
                </c:pt>
                <c:pt idx="183">
                  <c:v>77.2</c:v>
                </c:pt>
                <c:pt idx="184">
                  <c:v>77.2</c:v>
                </c:pt>
                <c:pt idx="185">
                  <c:v>77.599999999999994</c:v>
                </c:pt>
                <c:pt idx="186">
                  <c:v>78</c:v>
                </c:pt>
                <c:pt idx="187">
                  <c:v>78.099999999999994</c:v>
                </c:pt>
                <c:pt idx="188">
                  <c:v>78.599999999999994</c:v>
                </c:pt>
                <c:pt idx="189">
                  <c:v>78.099999999999994</c:v>
                </c:pt>
                <c:pt idx="190">
                  <c:v>78.3</c:v>
                </c:pt>
                <c:pt idx="191">
                  <c:v>78</c:v>
                </c:pt>
                <c:pt idx="192">
                  <c:v>77.7</c:v>
                </c:pt>
                <c:pt idx="193">
                  <c:v>77.2</c:v>
                </c:pt>
                <c:pt idx="194">
                  <c:v>77</c:v>
                </c:pt>
                <c:pt idx="195">
                  <c:v>76.599999999999994</c:v>
                </c:pt>
                <c:pt idx="196">
                  <c:v>76.599999999999994</c:v>
                </c:pt>
                <c:pt idx="197">
                  <c:v>76.2</c:v>
                </c:pt>
                <c:pt idx="198">
                  <c:v>75.7</c:v>
                </c:pt>
                <c:pt idx="199">
                  <c:v>75.8</c:v>
                </c:pt>
                <c:pt idx="200">
                  <c:v>75.599999999999994</c:v>
                </c:pt>
                <c:pt idx="201">
                  <c:v>75.3</c:v>
                </c:pt>
                <c:pt idx="202">
                  <c:v>75.3</c:v>
                </c:pt>
                <c:pt idx="203">
                  <c:v>75.2</c:v>
                </c:pt>
                <c:pt idx="204">
                  <c:v>75.2</c:v>
                </c:pt>
                <c:pt idx="205">
                  <c:v>75</c:v>
                </c:pt>
                <c:pt idx="206">
                  <c:v>73.900000000000006</c:v>
                </c:pt>
                <c:pt idx="207">
                  <c:v>74.400000000000006</c:v>
                </c:pt>
                <c:pt idx="208">
                  <c:v>74.400000000000006</c:v>
                </c:pt>
                <c:pt idx="209">
                  <c:v>74.400000000000006</c:v>
                </c:pt>
                <c:pt idx="210">
                  <c:v>73.900000000000006</c:v>
                </c:pt>
                <c:pt idx="211">
                  <c:v>73.3</c:v>
                </c:pt>
                <c:pt idx="212">
                  <c:v>73.2</c:v>
                </c:pt>
                <c:pt idx="213">
                  <c:v>73.099999999999994</c:v>
                </c:pt>
                <c:pt idx="214">
                  <c:v>72.5</c:v>
                </c:pt>
                <c:pt idx="215">
                  <c:v>73.099999999999994</c:v>
                </c:pt>
                <c:pt idx="216">
                  <c:v>72.900000000000006</c:v>
                </c:pt>
                <c:pt idx="217">
                  <c:v>72.900000000000006</c:v>
                </c:pt>
                <c:pt idx="218">
                  <c:v>72.599999999999994</c:v>
                </c:pt>
                <c:pt idx="219">
                  <c:v>72.3</c:v>
                </c:pt>
                <c:pt idx="220">
                  <c:v>72.7</c:v>
                </c:pt>
                <c:pt idx="221">
                  <c:v>72.599999999999994</c:v>
                </c:pt>
                <c:pt idx="222">
                  <c:v>72.599999999999994</c:v>
                </c:pt>
                <c:pt idx="223">
                  <c:v>72.599999999999994</c:v>
                </c:pt>
                <c:pt idx="224">
                  <c:v>72.099999999999994</c:v>
                </c:pt>
                <c:pt idx="225">
                  <c:v>71.8</c:v>
                </c:pt>
                <c:pt idx="226">
                  <c:v>71.5</c:v>
                </c:pt>
                <c:pt idx="227">
                  <c:v>71.099999999999994</c:v>
                </c:pt>
                <c:pt idx="228">
                  <c:v>71.599999999999994</c:v>
                </c:pt>
                <c:pt idx="229">
                  <c:v>71.400000000000006</c:v>
                </c:pt>
                <c:pt idx="230">
                  <c:v>71.400000000000006</c:v>
                </c:pt>
                <c:pt idx="231">
                  <c:v>71.5</c:v>
                </c:pt>
                <c:pt idx="232">
                  <c:v>70.900000000000006</c:v>
                </c:pt>
                <c:pt idx="233">
                  <c:v>71</c:v>
                </c:pt>
                <c:pt idx="234">
                  <c:v>70.599999999999994</c:v>
                </c:pt>
                <c:pt idx="235">
                  <c:v>70.400000000000006</c:v>
                </c:pt>
                <c:pt idx="236">
                  <c:v>70.3</c:v>
                </c:pt>
                <c:pt idx="237">
                  <c:v>69.8</c:v>
                </c:pt>
                <c:pt idx="238">
                  <c:v>70.3</c:v>
                </c:pt>
                <c:pt idx="239">
                  <c:v>70.099999999999994</c:v>
                </c:pt>
                <c:pt idx="240">
                  <c:v>69.599999999999994</c:v>
                </c:pt>
                <c:pt idx="241">
                  <c:v>69.7</c:v>
                </c:pt>
                <c:pt idx="242">
                  <c:v>69.2</c:v>
                </c:pt>
                <c:pt idx="243">
                  <c:v>69.3</c:v>
                </c:pt>
                <c:pt idx="244">
                  <c:v>68.7</c:v>
                </c:pt>
                <c:pt idx="245">
                  <c:v>68.8</c:v>
                </c:pt>
                <c:pt idx="246">
                  <c:v>68.400000000000006</c:v>
                </c:pt>
                <c:pt idx="247">
                  <c:v>68.5</c:v>
                </c:pt>
                <c:pt idx="248">
                  <c:v>68.5</c:v>
                </c:pt>
                <c:pt idx="249">
                  <c:v>67.900000000000006</c:v>
                </c:pt>
                <c:pt idx="250">
                  <c:v>68.2</c:v>
                </c:pt>
                <c:pt idx="251">
                  <c:v>67.7</c:v>
                </c:pt>
                <c:pt idx="252">
                  <c:v>67.8</c:v>
                </c:pt>
                <c:pt idx="253">
                  <c:v>67.900000000000006</c:v>
                </c:pt>
                <c:pt idx="254">
                  <c:v>67.5</c:v>
                </c:pt>
                <c:pt idx="255">
                  <c:v>68</c:v>
                </c:pt>
                <c:pt idx="256">
                  <c:v>67.2</c:v>
                </c:pt>
                <c:pt idx="257">
                  <c:v>67.400000000000006</c:v>
                </c:pt>
                <c:pt idx="258">
                  <c:v>67.3</c:v>
                </c:pt>
                <c:pt idx="259">
                  <c:v>67</c:v>
                </c:pt>
                <c:pt idx="260">
                  <c:v>66.7</c:v>
                </c:pt>
                <c:pt idx="261">
                  <c:v>67.2</c:v>
                </c:pt>
                <c:pt idx="262">
                  <c:v>67.2</c:v>
                </c:pt>
                <c:pt idx="263">
                  <c:v>66.5</c:v>
                </c:pt>
                <c:pt idx="264">
                  <c:v>66.3</c:v>
                </c:pt>
                <c:pt idx="265">
                  <c:v>66.5</c:v>
                </c:pt>
                <c:pt idx="266">
                  <c:v>66.5</c:v>
                </c:pt>
                <c:pt idx="267">
                  <c:v>66</c:v>
                </c:pt>
                <c:pt idx="268">
                  <c:v>66.099999999999994</c:v>
                </c:pt>
                <c:pt idx="269">
                  <c:v>66</c:v>
                </c:pt>
                <c:pt idx="270">
                  <c:v>65.7</c:v>
                </c:pt>
                <c:pt idx="271">
                  <c:v>65.400000000000006</c:v>
                </c:pt>
                <c:pt idx="272">
                  <c:v>65.5</c:v>
                </c:pt>
                <c:pt idx="273">
                  <c:v>65.8</c:v>
                </c:pt>
                <c:pt idx="274">
                  <c:v>65.2</c:v>
                </c:pt>
                <c:pt idx="275">
                  <c:v>64.8</c:v>
                </c:pt>
                <c:pt idx="276">
                  <c:v>65.3</c:v>
                </c:pt>
                <c:pt idx="277">
                  <c:v>65.5</c:v>
                </c:pt>
                <c:pt idx="278">
                  <c:v>65.8</c:v>
                </c:pt>
                <c:pt idx="279">
                  <c:v>65.7</c:v>
                </c:pt>
              </c:numCache>
            </c:numRef>
          </c:yVal>
          <c:smooth val="1"/>
        </c:ser>
        <c:axId val="97958912"/>
        <c:axId val="96539776"/>
      </c:scatterChart>
      <c:valAx>
        <c:axId val="9795891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</c:title>
        <c:numFmt formatCode="General" sourceLinked="1"/>
        <c:majorTickMark val="cross"/>
        <c:tickLblPos val="nextTo"/>
        <c:crossAx val="96539776"/>
        <c:crossesAt val="-15"/>
        <c:crossBetween val="midCat"/>
      </c:valAx>
      <c:valAx>
        <c:axId val="96539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97958912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693"/>
          <c:y val="0.11779768216652098"/>
          <c:w val="0.23675000000000004"/>
          <c:h val="6.9084673871353933E-2"/>
        </c:manualLayout>
      </c:layout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957879785770026"/>
          <c:y val="0.13796616397449346"/>
          <c:w val="0.77356014873140366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'DCPT10_CPT-T-13-14'!$A$6:$C$6</c:f>
              <c:strCache>
                <c:ptCount val="1"/>
                <c:pt idx="0">
                  <c:v>Depth 3.5 m</c:v>
                </c:pt>
              </c:strCache>
            </c:strRef>
          </c:tx>
          <c:marker>
            <c:symbol val="none"/>
          </c:marker>
          <c:xVal>
            <c:numRef>
              <c:f>'DCPT10_CPT-T-13-14'!$A$9:$A$478</c:f>
              <c:numCache>
                <c:formatCode>General</c:formatCode>
                <c:ptCount val="470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4</c:v>
                </c:pt>
                <c:pt idx="4">
                  <c:v>4.8</c:v>
                </c:pt>
                <c:pt idx="5">
                  <c:v>5.6</c:v>
                </c:pt>
                <c:pt idx="6">
                  <c:v>6.2</c:v>
                </c:pt>
                <c:pt idx="7">
                  <c:v>7</c:v>
                </c:pt>
                <c:pt idx="8">
                  <c:v>7.8</c:v>
                </c:pt>
                <c:pt idx="9">
                  <c:v>8.4</c:v>
                </c:pt>
                <c:pt idx="10">
                  <c:v>9.1999999999999993</c:v>
                </c:pt>
                <c:pt idx="11">
                  <c:v>10.4</c:v>
                </c:pt>
                <c:pt idx="12">
                  <c:v>11</c:v>
                </c:pt>
                <c:pt idx="13">
                  <c:v>11.8</c:v>
                </c:pt>
                <c:pt idx="14">
                  <c:v>12.6</c:v>
                </c:pt>
                <c:pt idx="15">
                  <c:v>13.2</c:v>
                </c:pt>
                <c:pt idx="16">
                  <c:v>14</c:v>
                </c:pt>
                <c:pt idx="17">
                  <c:v>14.8</c:v>
                </c:pt>
                <c:pt idx="18">
                  <c:v>15.4</c:v>
                </c:pt>
                <c:pt idx="19">
                  <c:v>16.2</c:v>
                </c:pt>
                <c:pt idx="20">
                  <c:v>17</c:v>
                </c:pt>
                <c:pt idx="21">
                  <c:v>17.600000000000001</c:v>
                </c:pt>
                <c:pt idx="22">
                  <c:v>18.399999999999999</c:v>
                </c:pt>
                <c:pt idx="23">
                  <c:v>19.600000000000001</c:v>
                </c:pt>
                <c:pt idx="24">
                  <c:v>20.2</c:v>
                </c:pt>
                <c:pt idx="25">
                  <c:v>21</c:v>
                </c:pt>
                <c:pt idx="26">
                  <c:v>21.8</c:v>
                </c:pt>
                <c:pt idx="27">
                  <c:v>22.4</c:v>
                </c:pt>
                <c:pt idx="28">
                  <c:v>23.2</c:v>
                </c:pt>
                <c:pt idx="29">
                  <c:v>24</c:v>
                </c:pt>
                <c:pt idx="30">
                  <c:v>24.8</c:v>
                </c:pt>
                <c:pt idx="31">
                  <c:v>25.4</c:v>
                </c:pt>
                <c:pt idx="32">
                  <c:v>26.2</c:v>
                </c:pt>
                <c:pt idx="33">
                  <c:v>27</c:v>
                </c:pt>
                <c:pt idx="34">
                  <c:v>27.6</c:v>
                </c:pt>
                <c:pt idx="35">
                  <c:v>28.8</c:v>
                </c:pt>
                <c:pt idx="36">
                  <c:v>29.6</c:v>
                </c:pt>
                <c:pt idx="37">
                  <c:v>30.2</c:v>
                </c:pt>
                <c:pt idx="38">
                  <c:v>31</c:v>
                </c:pt>
                <c:pt idx="39">
                  <c:v>31.8</c:v>
                </c:pt>
                <c:pt idx="40">
                  <c:v>32.4</c:v>
                </c:pt>
                <c:pt idx="41">
                  <c:v>33.200000000000003</c:v>
                </c:pt>
                <c:pt idx="42">
                  <c:v>34</c:v>
                </c:pt>
                <c:pt idx="43">
                  <c:v>34.6</c:v>
                </c:pt>
                <c:pt idx="44">
                  <c:v>35.4</c:v>
                </c:pt>
                <c:pt idx="45">
                  <c:v>36.200000000000003</c:v>
                </c:pt>
                <c:pt idx="46">
                  <c:v>36.799999999999997</c:v>
                </c:pt>
                <c:pt idx="47">
                  <c:v>38</c:v>
                </c:pt>
                <c:pt idx="48">
                  <c:v>38.799999999999997</c:v>
                </c:pt>
                <c:pt idx="49">
                  <c:v>39.4</c:v>
                </c:pt>
                <c:pt idx="50">
                  <c:v>40.200000000000003</c:v>
                </c:pt>
                <c:pt idx="51">
                  <c:v>41</c:v>
                </c:pt>
                <c:pt idx="52">
                  <c:v>41.6</c:v>
                </c:pt>
                <c:pt idx="53">
                  <c:v>42.4</c:v>
                </c:pt>
                <c:pt idx="54">
                  <c:v>43.2</c:v>
                </c:pt>
                <c:pt idx="55">
                  <c:v>44</c:v>
                </c:pt>
                <c:pt idx="56">
                  <c:v>44.6</c:v>
                </c:pt>
                <c:pt idx="57">
                  <c:v>45.4</c:v>
                </c:pt>
                <c:pt idx="58">
                  <c:v>46.2</c:v>
                </c:pt>
                <c:pt idx="59">
                  <c:v>47.2</c:v>
                </c:pt>
                <c:pt idx="60">
                  <c:v>48</c:v>
                </c:pt>
                <c:pt idx="61">
                  <c:v>48.8</c:v>
                </c:pt>
                <c:pt idx="62">
                  <c:v>49.4</c:v>
                </c:pt>
                <c:pt idx="63">
                  <c:v>50.2</c:v>
                </c:pt>
                <c:pt idx="64">
                  <c:v>51</c:v>
                </c:pt>
                <c:pt idx="65">
                  <c:v>51.6</c:v>
                </c:pt>
                <c:pt idx="66">
                  <c:v>52.4</c:v>
                </c:pt>
                <c:pt idx="67">
                  <c:v>53.2</c:v>
                </c:pt>
                <c:pt idx="68">
                  <c:v>53.8</c:v>
                </c:pt>
                <c:pt idx="69">
                  <c:v>54.6</c:v>
                </c:pt>
                <c:pt idx="70">
                  <c:v>55.4</c:v>
                </c:pt>
                <c:pt idx="71">
                  <c:v>56.4</c:v>
                </c:pt>
                <c:pt idx="72">
                  <c:v>57.2</c:v>
                </c:pt>
                <c:pt idx="73">
                  <c:v>58</c:v>
                </c:pt>
                <c:pt idx="74">
                  <c:v>58.6</c:v>
                </c:pt>
                <c:pt idx="75">
                  <c:v>59.4</c:v>
                </c:pt>
                <c:pt idx="76">
                  <c:v>60.2</c:v>
                </c:pt>
                <c:pt idx="77">
                  <c:v>60.8</c:v>
                </c:pt>
                <c:pt idx="78">
                  <c:v>61.6</c:v>
                </c:pt>
                <c:pt idx="79">
                  <c:v>62.4</c:v>
                </c:pt>
                <c:pt idx="80">
                  <c:v>63.2</c:v>
                </c:pt>
                <c:pt idx="81">
                  <c:v>63.8</c:v>
                </c:pt>
                <c:pt idx="82">
                  <c:v>64.599999999999994</c:v>
                </c:pt>
                <c:pt idx="83">
                  <c:v>65.599999999999994</c:v>
                </c:pt>
                <c:pt idx="84">
                  <c:v>66.400000000000006</c:v>
                </c:pt>
                <c:pt idx="85">
                  <c:v>67.2</c:v>
                </c:pt>
                <c:pt idx="86">
                  <c:v>68</c:v>
                </c:pt>
                <c:pt idx="87">
                  <c:v>68.599999999999994</c:v>
                </c:pt>
                <c:pt idx="88">
                  <c:v>69.400000000000006</c:v>
                </c:pt>
                <c:pt idx="89">
                  <c:v>70.2</c:v>
                </c:pt>
                <c:pt idx="90">
                  <c:v>70.8</c:v>
                </c:pt>
                <c:pt idx="91">
                  <c:v>71.599999999999994</c:v>
                </c:pt>
                <c:pt idx="92">
                  <c:v>72.400000000000006</c:v>
                </c:pt>
                <c:pt idx="93">
                  <c:v>73</c:v>
                </c:pt>
                <c:pt idx="94">
                  <c:v>73.8</c:v>
                </c:pt>
                <c:pt idx="95">
                  <c:v>75</c:v>
                </c:pt>
                <c:pt idx="96">
                  <c:v>75.599999999999994</c:v>
                </c:pt>
                <c:pt idx="97">
                  <c:v>76.400000000000006</c:v>
                </c:pt>
                <c:pt idx="98">
                  <c:v>77.2</c:v>
                </c:pt>
                <c:pt idx="99">
                  <c:v>77.8</c:v>
                </c:pt>
                <c:pt idx="100">
                  <c:v>78.599999999999994</c:v>
                </c:pt>
                <c:pt idx="101">
                  <c:v>79.400000000000006</c:v>
                </c:pt>
                <c:pt idx="102">
                  <c:v>80</c:v>
                </c:pt>
                <c:pt idx="103">
                  <c:v>80.8</c:v>
                </c:pt>
                <c:pt idx="104">
                  <c:v>81.599999999999994</c:v>
                </c:pt>
                <c:pt idx="105">
                  <c:v>82.4</c:v>
                </c:pt>
                <c:pt idx="106">
                  <c:v>83</c:v>
                </c:pt>
                <c:pt idx="107">
                  <c:v>84.2</c:v>
                </c:pt>
                <c:pt idx="108">
                  <c:v>84.8</c:v>
                </c:pt>
                <c:pt idx="109">
                  <c:v>85.6</c:v>
                </c:pt>
                <c:pt idx="110">
                  <c:v>86.4</c:v>
                </c:pt>
                <c:pt idx="111">
                  <c:v>87.2</c:v>
                </c:pt>
                <c:pt idx="112">
                  <c:v>87.8</c:v>
                </c:pt>
                <c:pt idx="113">
                  <c:v>88.6</c:v>
                </c:pt>
                <c:pt idx="114">
                  <c:v>89.4</c:v>
                </c:pt>
                <c:pt idx="115">
                  <c:v>90</c:v>
                </c:pt>
                <c:pt idx="116">
                  <c:v>90.8</c:v>
                </c:pt>
                <c:pt idx="117">
                  <c:v>91.6</c:v>
                </c:pt>
                <c:pt idx="118">
                  <c:v>92.2</c:v>
                </c:pt>
                <c:pt idx="119">
                  <c:v>93.4</c:v>
                </c:pt>
                <c:pt idx="120">
                  <c:v>94.2</c:v>
                </c:pt>
                <c:pt idx="121">
                  <c:v>94.8</c:v>
                </c:pt>
                <c:pt idx="122">
                  <c:v>95.6</c:v>
                </c:pt>
                <c:pt idx="123">
                  <c:v>96.4</c:v>
                </c:pt>
                <c:pt idx="124">
                  <c:v>97</c:v>
                </c:pt>
                <c:pt idx="125">
                  <c:v>97.8</c:v>
                </c:pt>
                <c:pt idx="126">
                  <c:v>98.6</c:v>
                </c:pt>
                <c:pt idx="127">
                  <c:v>99.2</c:v>
                </c:pt>
                <c:pt idx="128">
                  <c:v>100.8</c:v>
                </c:pt>
                <c:pt idx="129">
                  <c:v>102.6</c:v>
                </c:pt>
                <c:pt idx="130">
                  <c:v>104</c:v>
                </c:pt>
                <c:pt idx="131">
                  <c:v>105.6</c:v>
                </c:pt>
                <c:pt idx="132">
                  <c:v>107</c:v>
                </c:pt>
                <c:pt idx="133">
                  <c:v>108.6</c:v>
                </c:pt>
                <c:pt idx="134">
                  <c:v>110</c:v>
                </c:pt>
                <c:pt idx="135">
                  <c:v>111.8</c:v>
                </c:pt>
                <c:pt idx="136">
                  <c:v>113.4</c:v>
                </c:pt>
                <c:pt idx="137">
                  <c:v>114.8</c:v>
                </c:pt>
                <c:pt idx="138">
                  <c:v>116.2</c:v>
                </c:pt>
                <c:pt idx="139">
                  <c:v>117.8</c:v>
                </c:pt>
                <c:pt idx="140">
                  <c:v>119.2</c:v>
                </c:pt>
                <c:pt idx="141">
                  <c:v>121</c:v>
                </c:pt>
                <c:pt idx="142">
                  <c:v>122.6</c:v>
                </c:pt>
                <c:pt idx="143">
                  <c:v>124</c:v>
                </c:pt>
                <c:pt idx="144">
                  <c:v>125.6</c:v>
                </c:pt>
                <c:pt idx="145">
                  <c:v>127</c:v>
                </c:pt>
                <c:pt idx="146">
                  <c:v>128.4</c:v>
                </c:pt>
                <c:pt idx="147">
                  <c:v>130.4</c:v>
                </c:pt>
                <c:pt idx="148">
                  <c:v>131.80000000000001</c:v>
                </c:pt>
                <c:pt idx="149">
                  <c:v>133.19999999999999</c:v>
                </c:pt>
                <c:pt idx="150">
                  <c:v>134.80000000000001</c:v>
                </c:pt>
                <c:pt idx="151">
                  <c:v>136.19999999999999</c:v>
                </c:pt>
                <c:pt idx="152">
                  <c:v>137.6</c:v>
                </c:pt>
                <c:pt idx="153">
                  <c:v>139.6</c:v>
                </c:pt>
                <c:pt idx="154">
                  <c:v>141</c:v>
                </c:pt>
                <c:pt idx="155">
                  <c:v>142.4</c:v>
                </c:pt>
                <c:pt idx="156">
                  <c:v>144</c:v>
                </c:pt>
                <c:pt idx="157">
                  <c:v>145.4</c:v>
                </c:pt>
                <c:pt idx="158">
                  <c:v>147</c:v>
                </c:pt>
                <c:pt idx="159">
                  <c:v>148.80000000000001</c:v>
                </c:pt>
                <c:pt idx="160">
                  <c:v>150.19999999999999</c:v>
                </c:pt>
                <c:pt idx="161">
                  <c:v>151.80000000000001</c:v>
                </c:pt>
                <c:pt idx="162">
                  <c:v>153.19999999999999</c:v>
                </c:pt>
                <c:pt idx="163">
                  <c:v>154.6</c:v>
                </c:pt>
                <c:pt idx="164">
                  <c:v>156.19999999999999</c:v>
                </c:pt>
                <c:pt idx="165">
                  <c:v>158</c:v>
                </c:pt>
                <c:pt idx="166">
                  <c:v>159.4</c:v>
                </c:pt>
                <c:pt idx="167">
                  <c:v>161</c:v>
                </c:pt>
                <c:pt idx="168">
                  <c:v>162.4</c:v>
                </c:pt>
                <c:pt idx="169">
                  <c:v>164</c:v>
                </c:pt>
                <c:pt idx="170">
                  <c:v>165.4</c:v>
                </c:pt>
                <c:pt idx="171">
                  <c:v>167.2</c:v>
                </c:pt>
                <c:pt idx="172">
                  <c:v>168.8</c:v>
                </c:pt>
                <c:pt idx="173">
                  <c:v>170.2</c:v>
                </c:pt>
                <c:pt idx="174">
                  <c:v>171.6</c:v>
                </c:pt>
                <c:pt idx="175">
                  <c:v>173.2</c:v>
                </c:pt>
                <c:pt idx="176">
                  <c:v>174.6</c:v>
                </c:pt>
                <c:pt idx="177">
                  <c:v>176.4</c:v>
                </c:pt>
                <c:pt idx="178">
                  <c:v>178</c:v>
                </c:pt>
                <c:pt idx="179">
                  <c:v>179.4</c:v>
                </c:pt>
                <c:pt idx="180">
                  <c:v>180.8</c:v>
                </c:pt>
                <c:pt idx="181">
                  <c:v>182.4</c:v>
                </c:pt>
                <c:pt idx="182">
                  <c:v>183.8</c:v>
                </c:pt>
                <c:pt idx="183">
                  <c:v>185.6</c:v>
                </c:pt>
                <c:pt idx="184">
                  <c:v>187.2</c:v>
                </c:pt>
                <c:pt idx="185">
                  <c:v>188.6</c:v>
                </c:pt>
                <c:pt idx="186">
                  <c:v>190.2</c:v>
                </c:pt>
                <c:pt idx="187">
                  <c:v>191.6</c:v>
                </c:pt>
                <c:pt idx="188">
                  <c:v>193</c:v>
                </c:pt>
                <c:pt idx="189">
                  <c:v>195</c:v>
                </c:pt>
                <c:pt idx="190">
                  <c:v>196.4</c:v>
                </c:pt>
                <c:pt idx="191">
                  <c:v>197.8</c:v>
                </c:pt>
                <c:pt idx="192">
                  <c:v>199.4</c:v>
                </c:pt>
                <c:pt idx="193">
                  <c:v>201.6</c:v>
                </c:pt>
                <c:pt idx="194">
                  <c:v>204.2</c:v>
                </c:pt>
                <c:pt idx="195">
                  <c:v>206.4</c:v>
                </c:pt>
                <c:pt idx="196">
                  <c:v>208.6</c:v>
                </c:pt>
                <c:pt idx="197">
                  <c:v>210.8</c:v>
                </c:pt>
                <c:pt idx="198">
                  <c:v>213.4</c:v>
                </c:pt>
                <c:pt idx="199">
                  <c:v>215.6</c:v>
                </c:pt>
                <c:pt idx="200">
                  <c:v>217.8</c:v>
                </c:pt>
                <c:pt idx="201">
                  <c:v>220</c:v>
                </c:pt>
                <c:pt idx="202">
                  <c:v>222.6</c:v>
                </c:pt>
                <c:pt idx="203">
                  <c:v>224.8</c:v>
                </c:pt>
                <c:pt idx="204">
                  <c:v>227</c:v>
                </c:pt>
                <c:pt idx="205">
                  <c:v>229.2</c:v>
                </c:pt>
                <c:pt idx="206">
                  <c:v>231.8</c:v>
                </c:pt>
                <c:pt idx="207">
                  <c:v>234</c:v>
                </c:pt>
                <c:pt idx="208">
                  <c:v>236.2</c:v>
                </c:pt>
                <c:pt idx="209">
                  <c:v>238.4</c:v>
                </c:pt>
                <c:pt idx="210">
                  <c:v>241</c:v>
                </c:pt>
                <c:pt idx="211">
                  <c:v>243.2</c:v>
                </c:pt>
                <c:pt idx="212">
                  <c:v>245.6</c:v>
                </c:pt>
                <c:pt idx="213">
                  <c:v>247.8</c:v>
                </c:pt>
                <c:pt idx="214">
                  <c:v>250.4</c:v>
                </c:pt>
                <c:pt idx="215">
                  <c:v>252.6</c:v>
                </c:pt>
                <c:pt idx="216">
                  <c:v>254.8</c:v>
                </c:pt>
                <c:pt idx="217">
                  <c:v>257</c:v>
                </c:pt>
                <c:pt idx="218">
                  <c:v>259.60000000000002</c:v>
                </c:pt>
                <c:pt idx="219">
                  <c:v>261.8</c:v>
                </c:pt>
                <c:pt idx="220">
                  <c:v>264</c:v>
                </c:pt>
                <c:pt idx="221">
                  <c:v>266.2</c:v>
                </c:pt>
                <c:pt idx="222">
                  <c:v>268.8</c:v>
                </c:pt>
                <c:pt idx="223">
                  <c:v>271</c:v>
                </c:pt>
                <c:pt idx="224">
                  <c:v>273.2</c:v>
                </c:pt>
                <c:pt idx="225">
                  <c:v>275.39999999999998</c:v>
                </c:pt>
                <c:pt idx="226">
                  <c:v>278</c:v>
                </c:pt>
                <c:pt idx="227">
                  <c:v>280.2</c:v>
                </c:pt>
                <c:pt idx="228">
                  <c:v>282.39999999999998</c:v>
                </c:pt>
                <c:pt idx="229">
                  <c:v>284.60000000000002</c:v>
                </c:pt>
                <c:pt idx="230">
                  <c:v>287.2</c:v>
                </c:pt>
                <c:pt idx="231">
                  <c:v>289.39999999999998</c:v>
                </c:pt>
                <c:pt idx="232">
                  <c:v>291.60000000000002</c:v>
                </c:pt>
                <c:pt idx="233">
                  <c:v>293.8</c:v>
                </c:pt>
                <c:pt idx="234">
                  <c:v>296.39999999999998</c:v>
                </c:pt>
                <c:pt idx="235">
                  <c:v>298.60000000000002</c:v>
                </c:pt>
                <c:pt idx="236">
                  <c:v>300.8</c:v>
                </c:pt>
                <c:pt idx="237">
                  <c:v>303.2</c:v>
                </c:pt>
                <c:pt idx="238">
                  <c:v>305.60000000000002</c:v>
                </c:pt>
                <c:pt idx="239">
                  <c:v>308</c:v>
                </c:pt>
                <c:pt idx="240">
                  <c:v>310.2</c:v>
                </c:pt>
                <c:pt idx="241">
                  <c:v>312.39999999999998</c:v>
                </c:pt>
                <c:pt idx="242">
                  <c:v>315</c:v>
                </c:pt>
                <c:pt idx="243">
                  <c:v>317.2</c:v>
                </c:pt>
                <c:pt idx="244">
                  <c:v>319.39999999999998</c:v>
                </c:pt>
                <c:pt idx="245">
                  <c:v>321.60000000000002</c:v>
                </c:pt>
                <c:pt idx="246">
                  <c:v>324.2</c:v>
                </c:pt>
                <c:pt idx="247">
                  <c:v>326.39999999999998</c:v>
                </c:pt>
                <c:pt idx="248">
                  <c:v>328.6</c:v>
                </c:pt>
                <c:pt idx="249">
                  <c:v>330.8</c:v>
                </c:pt>
                <c:pt idx="250">
                  <c:v>333.4</c:v>
                </c:pt>
                <c:pt idx="251">
                  <c:v>335.6</c:v>
                </c:pt>
                <c:pt idx="252">
                  <c:v>337.8</c:v>
                </c:pt>
                <c:pt idx="253">
                  <c:v>340</c:v>
                </c:pt>
                <c:pt idx="254">
                  <c:v>342.6</c:v>
                </c:pt>
                <c:pt idx="255">
                  <c:v>344.8</c:v>
                </c:pt>
                <c:pt idx="256">
                  <c:v>347</c:v>
                </c:pt>
                <c:pt idx="257">
                  <c:v>349.2</c:v>
                </c:pt>
                <c:pt idx="258">
                  <c:v>351.8</c:v>
                </c:pt>
                <c:pt idx="259">
                  <c:v>354</c:v>
                </c:pt>
                <c:pt idx="260">
                  <c:v>356.2</c:v>
                </c:pt>
                <c:pt idx="261">
                  <c:v>358.4</c:v>
                </c:pt>
                <c:pt idx="262">
                  <c:v>361</c:v>
                </c:pt>
                <c:pt idx="263">
                  <c:v>363.2</c:v>
                </c:pt>
                <c:pt idx="264">
                  <c:v>365.6</c:v>
                </c:pt>
                <c:pt idx="265">
                  <c:v>367.8</c:v>
                </c:pt>
                <c:pt idx="266">
                  <c:v>370.4</c:v>
                </c:pt>
                <c:pt idx="267">
                  <c:v>372.6</c:v>
                </c:pt>
                <c:pt idx="268">
                  <c:v>374.8</c:v>
                </c:pt>
                <c:pt idx="269">
                  <c:v>377</c:v>
                </c:pt>
                <c:pt idx="270">
                  <c:v>379.6</c:v>
                </c:pt>
                <c:pt idx="271">
                  <c:v>381.8</c:v>
                </c:pt>
                <c:pt idx="272">
                  <c:v>384</c:v>
                </c:pt>
                <c:pt idx="273">
                  <c:v>386.2</c:v>
                </c:pt>
                <c:pt idx="274">
                  <c:v>388.8</c:v>
                </c:pt>
                <c:pt idx="275">
                  <c:v>391</c:v>
                </c:pt>
                <c:pt idx="276">
                  <c:v>393.2</c:v>
                </c:pt>
                <c:pt idx="277">
                  <c:v>395.4</c:v>
                </c:pt>
                <c:pt idx="278">
                  <c:v>398</c:v>
                </c:pt>
                <c:pt idx="279">
                  <c:v>402.4</c:v>
                </c:pt>
                <c:pt idx="280">
                  <c:v>500</c:v>
                </c:pt>
              </c:numCache>
            </c:numRef>
          </c:xVal>
          <c:yVal>
            <c:numRef>
              <c:f>'DCPT10_CPT-T-13-14'!$C$9:$C$478</c:f>
              <c:numCache>
                <c:formatCode>0.00</c:formatCode>
                <c:ptCount val="470"/>
                <c:pt idx="0">
                  <c:v>10.294934586393357</c:v>
                </c:pt>
                <c:pt idx="1">
                  <c:v>10.274548577311391</c:v>
                </c:pt>
                <c:pt idx="2">
                  <c:v>10.233776559147456</c:v>
                </c:pt>
                <c:pt idx="3">
                  <c:v>10.213390550065489</c:v>
                </c:pt>
                <c:pt idx="4">
                  <c:v>10.193004540983523</c:v>
                </c:pt>
                <c:pt idx="5">
                  <c:v>10.121653509196637</c:v>
                </c:pt>
                <c:pt idx="6">
                  <c:v>10.091074495573688</c:v>
                </c:pt>
                <c:pt idx="7">
                  <c:v>10.131846513737621</c:v>
                </c:pt>
                <c:pt idx="8">
                  <c:v>10.131846513737621</c:v>
                </c:pt>
                <c:pt idx="9">
                  <c:v>10.080881491032704</c:v>
                </c:pt>
                <c:pt idx="10">
                  <c:v>10.07068848649172</c:v>
                </c:pt>
                <c:pt idx="11">
                  <c:v>10.091074495573688</c:v>
                </c:pt>
                <c:pt idx="12">
                  <c:v>10.019723463786802</c:v>
                </c:pt>
                <c:pt idx="13">
                  <c:v>9.9789514456228687</c:v>
                </c:pt>
                <c:pt idx="14">
                  <c:v>9.9993374547048344</c:v>
                </c:pt>
                <c:pt idx="15">
                  <c:v>9.9789514456228687</c:v>
                </c:pt>
                <c:pt idx="16">
                  <c:v>9.968758441081885</c:v>
                </c:pt>
                <c:pt idx="17">
                  <c:v>9.9381794274589339</c:v>
                </c:pt>
                <c:pt idx="18">
                  <c:v>9.9381794274589339</c:v>
                </c:pt>
                <c:pt idx="19">
                  <c:v>9.8872144047540171</c:v>
                </c:pt>
                <c:pt idx="20">
                  <c:v>9.8872144047540171</c:v>
                </c:pt>
                <c:pt idx="21">
                  <c:v>9.856635391131066</c:v>
                </c:pt>
                <c:pt idx="22">
                  <c:v>9.8464423865900823</c:v>
                </c:pt>
                <c:pt idx="23">
                  <c:v>9.8260563775081167</c:v>
                </c:pt>
                <c:pt idx="24">
                  <c:v>9.7954773638851638</c:v>
                </c:pt>
                <c:pt idx="25">
                  <c:v>9.7750913548031981</c:v>
                </c:pt>
                <c:pt idx="26">
                  <c:v>9.7648983502622144</c:v>
                </c:pt>
                <c:pt idx="27">
                  <c:v>9.744512341180247</c:v>
                </c:pt>
                <c:pt idx="28">
                  <c:v>9.7139333275572959</c:v>
                </c:pt>
                <c:pt idx="29">
                  <c:v>9.703740323016314</c:v>
                </c:pt>
                <c:pt idx="30">
                  <c:v>9.6833543139343465</c:v>
                </c:pt>
                <c:pt idx="31">
                  <c:v>9.6731613093933628</c:v>
                </c:pt>
                <c:pt idx="32">
                  <c:v>9.6425822957704117</c:v>
                </c:pt>
                <c:pt idx="33">
                  <c:v>9.6425822957704117</c:v>
                </c:pt>
                <c:pt idx="34">
                  <c:v>9.6120032821474606</c:v>
                </c:pt>
                <c:pt idx="35">
                  <c:v>9.6221962866884461</c:v>
                </c:pt>
                <c:pt idx="36">
                  <c:v>9.5916172730654932</c:v>
                </c:pt>
                <c:pt idx="37">
                  <c:v>9.5610382594425438</c:v>
                </c:pt>
                <c:pt idx="38">
                  <c:v>9.5406522503605764</c:v>
                </c:pt>
                <c:pt idx="39">
                  <c:v>9.5202662412786108</c:v>
                </c:pt>
                <c:pt idx="40">
                  <c:v>9.4794942231146759</c:v>
                </c:pt>
                <c:pt idx="41">
                  <c:v>9.5100732367376253</c:v>
                </c:pt>
                <c:pt idx="42">
                  <c:v>9.4693012185736922</c:v>
                </c:pt>
                <c:pt idx="43">
                  <c:v>9.5100732367376253</c:v>
                </c:pt>
                <c:pt idx="44">
                  <c:v>9.4998802321966433</c:v>
                </c:pt>
                <c:pt idx="45">
                  <c:v>9.5202662412786108</c:v>
                </c:pt>
                <c:pt idx="46">
                  <c:v>9.4591082140327085</c:v>
                </c:pt>
                <c:pt idx="47">
                  <c:v>9.4896872276556579</c:v>
                </c:pt>
                <c:pt idx="48">
                  <c:v>9.4998802321966433</c:v>
                </c:pt>
                <c:pt idx="49">
                  <c:v>9.4998802321966433</c:v>
                </c:pt>
                <c:pt idx="50">
                  <c:v>9.4183361958687755</c:v>
                </c:pt>
                <c:pt idx="51">
                  <c:v>9.4489152094917248</c:v>
                </c:pt>
                <c:pt idx="52">
                  <c:v>9.4591082140327085</c:v>
                </c:pt>
                <c:pt idx="53">
                  <c:v>9.40814319132779</c:v>
                </c:pt>
                <c:pt idx="54">
                  <c:v>9.40814319132779</c:v>
                </c:pt>
                <c:pt idx="55">
                  <c:v>9.3877571822458226</c:v>
                </c:pt>
                <c:pt idx="56">
                  <c:v>9.397950186786808</c:v>
                </c:pt>
                <c:pt idx="57">
                  <c:v>9.3673711731638569</c:v>
                </c:pt>
                <c:pt idx="58">
                  <c:v>9.3673711731638569</c:v>
                </c:pt>
                <c:pt idx="59">
                  <c:v>9.3367921595409058</c:v>
                </c:pt>
                <c:pt idx="60">
                  <c:v>9.2960201413769727</c:v>
                </c:pt>
                <c:pt idx="61">
                  <c:v>9.2756341322950053</c:v>
                </c:pt>
                <c:pt idx="62">
                  <c:v>9.2450551186720542</c:v>
                </c:pt>
                <c:pt idx="63">
                  <c:v>9.2348621141310705</c:v>
                </c:pt>
                <c:pt idx="64">
                  <c:v>9.2042831005081212</c:v>
                </c:pt>
                <c:pt idx="65">
                  <c:v>9.2246691095900868</c:v>
                </c:pt>
                <c:pt idx="66">
                  <c:v>9.17370408688517</c:v>
                </c:pt>
                <c:pt idx="67">
                  <c:v>9.1635110823441863</c:v>
                </c:pt>
                <c:pt idx="68">
                  <c:v>9.1533180778032026</c:v>
                </c:pt>
                <c:pt idx="69">
                  <c:v>9.2144761050491049</c:v>
                </c:pt>
                <c:pt idx="70">
                  <c:v>9.2144761050491049</c:v>
                </c:pt>
                <c:pt idx="71">
                  <c:v>9.2042831005081212</c:v>
                </c:pt>
                <c:pt idx="72">
                  <c:v>9.1838970914261537</c:v>
                </c:pt>
                <c:pt idx="73">
                  <c:v>9.1635110823441863</c:v>
                </c:pt>
                <c:pt idx="74">
                  <c:v>9.1329320687212352</c:v>
                </c:pt>
                <c:pt idx="75">
                  <c:v>9.1431250732622189</c:v>
                </c:pt>
                <c:pt idx="76">
                  <c:v>9.1125460596392696</c:v>
                </c:pt>
                <c:pt idx="77">
                  <c:v>9.1125460596392696</c:v>
                </c:pt>
                <c:pt idx="78">
                  <c:v>9.1023530550982859</c:v>
                </c:pt>
                <c:pt idx="79">
                  <c:v>9.0819670460163184</c:v>
                </c:pt>
                <c:pt idx="80">
                  <c:v>9.0819670460163184</c:v>
                </c:pt>
                <c:pt idx="81">
                  <c:v>9.061581036934351</c:v>
                </c:pt>
                <c:pt idx="82">
                  <c:v>9.061581036934351</c:v>
                </c:pt>
                <c:pt idx="83">
                  <c:v>9.0310020233113999</c:v>
                </c:pt>
                <c:pt idx="84">
                  <c:v>9.020809018770418</c:v>
                </c:pt>
                <c:pt idx="85">
                  <c:v>9.0819670460163184</c:v>
                </c:pt>
                <c:pt idx="86">
                  <c:v>8.9800370006064831</c:v>
                </c:pt>
                <c:pt idx="87">
                  <c:v>9.020809018770418</c:v>
                </c:pt>
                <c:pt idx="88">
                  <c:v>8.9902300051474668</c:v>
                </c:pt>
                <c:pt idx="89">
                  <c:v>8.9902300051474668</c:v>
                </c:pt>
                <c:pt idx="90">
                  <c:v>9.0106160142294343</c:v>
                </c:pt>
                <c:pt idx="91">
                  <c:v>8.9698439960654994</c:v>
                </c:pt>
                <c:pt idx="92">
                  <c:v>8.9392649824425501</c:v>
                </c:pt>
                <c:pt idx="93">
                  <c:v>9.020809018770418</c:v>
                </c:pt>
                <c:pt idx="94">
                  <c:v>8.8679139506556641</c:v>
                </c:pt>
                <c:pt idx="95">
                  <c:v>8.9392649824425501</c:v>
                </c:pt>
                <c:pt idx="96">
                  <c:v>8.9596509915245175</c:v>
                </c:pt>
                <c:pt idx="97">
                  <c:v>8.9698439960654994</c:v>
                </c:pt>
                <c:pt idx="98">
                  <c:v>9.0004230096884505</c:v>
                </c:pt>
                <c:pt idx="99">
                  <c:v>8.9800370006064831</c:v>
                </c:pt>
                <c:pt idx="100">
                  <c:v>8.9596509915245175</c:v>
                </c:pt>
                <c:pt idx="101">
                  <c:v>8.9596509915245175</c:v>
                </c:pt>
                <c:pt idx="102">
                  <c:v>8.9188789733605827</c:v>
                </c:pt>
                <c:pt idx="103">
                  <c:v>8.9188789733605827</c:v>
                </c:pt>
                <c:pt idx="104">
                  <c:v>8.908685968819599</c:v>
                </c:pt>
                <c:pt idx="105">
                  <c:v>8.8882999597376315</c:v>
                </c:pt>
                <c:pt idx="106">
                  <c:v>8.8781069551966478</c:v>
                </c:pt>
                <c:pt idx="107">
                  <c:v>8.8475279415736967</c:v>
                </c:pt>
                <c:pt idx="108">
                  <c:v>8.8475279415736967</c:v>
                </c:pt>
                <c:pt idx="109">
                  <c:v>8.8169489279507474</c:v>
                </c:pt>
                <c:pt idx="110">
                  <c:v>8.8067559234097637</c:v>
                </c:pt>
                <c:pt idx="111">
                  <c:v>8.7761769097868125</c:v>
                </c:pt>
                <c:pt idx="112">
                  <c:v>8.7659839052458288</c:v>
                </c:pt>
                <c:pt idx="113">
                  <c:v>8.7455978961638614</c:v>
                </c:pt>
                <c:pt idx="114">
                  <c:v>8.725211887081894</c:v>
                </c:pt>
                <c:pt idx="115">
                  <c:v>8.7150188825409121</c:v>
                </c:pt>
                <c:pt idx="116">
                  <c:v>8.7048258779999284</c:v>
                </c:pt>
                <c:pt idx="117">
                  <c:v>8.6946328734589446</c:v>
                </c:pt>
                <c:pt idx="118">
                  <c:v>8.6844398689179609</c:v>
                </c:pt>
                <c:pt idx="119">
                  <c:v>8.6640538598359935</c:v>
                </c:pt>
                <c:pt idx="120">
                  <c:v>8.6742468643769772</c:v>
                </c:pt>
                <c:pt idx="121">
                  <c:v>8.6436678507540261</c:v>
                </c:pt>
                <c:pt idx="122">
                  <c:v>8.6334748462130442</c:v>
                </c:pt>
                <c:pt idx="123">
                  <c:v>8.6130888371310768</c:v>
                </c:pt>
                <c:pt idx="124">
                  <c:v>8.6028958325900931</c:v>
                </c:pt>
                <c:pt idx="125">
                  <c:v>8.6028958325900931</c:v>
                </c:pt>
                <c:pt idx="126">
                  <c:v>8.5723168189671419</c:v>
                </c:pt>
                <c:pt idx="127">
                  <c:v>8.5723168189671419</c:v>
                </c:pt>
                <c:pt idx="128">
                  <c:v>8.5417378053441908</c:v>
                </c:pt>
                <c:pt idx="129">
                  <c:v>8.5315448008032089</c:v>
                </c:pt>
                <c:pt idx="130">
                  <c:v>8.5111587917212415</c:v>
                </c:pt>
                <c:pt idx="131">
                  <c:v>8.490772782639274</c:v>
                </c:pt>
                <c:pt idx="132">
                  <c:v>8.4703867735573066</c:v>
                </c:pt>
                <c:pt idx="133">
                  <c:v>8.450000764475341</c:v>
                </c:pt>
                <c:pt idx="134">
                  <c:v>8.4296147553933736</c:v>
                </c:pt>
                <c:pt idx="135">
                  <c:v>8.3990357417704224</c:v>
                </c:pt>
                <c:pt idx="136">
                  <c:v>8.378649732688455</c:v>
                </c:pt>
                <c:pt idx="137">
                  <c:v>8.3378777145245202</c:v>
                </c:pt>
                <c:pt idx="138">
                  <c:v>8.3276847099835383</c:v>
                </c:pt>
                <c:pt idx="139">
                  <c:v>8.3174917054425528</c:v>
                </c:pt>
                <c:pt idx="140">
                  <c:v>8.2869126918196034</c:v>
                </c:pt>
                <c:pt idx="141">
                  <c:v>8.2767196872786197</c:v>
                </c:pt>
                <c:pt idx="142">
                  <c:v>8.266526682737636</c:v>
                </c:pt>
                <c:pt idx="143">
                  <c:v>8.2359476691146849</c:v>
                </c:pt>
                <c:pt idx="144">
                  <c:v>8.225754664573703</c:v>
                </c:pt>
                <c:pt idx="145">
                  <c:v>8.2053686554917356</c:v>
                </c:pt>
                <c:pt idx="146">
                  <c:v>8.2053686554917356</c:v>
                </c:pt>
                <c:pt idx="147">
                  <c:v>8.1747896418687844</c:v>
                </c:pt>
                <c:pt idx="148">
                  <c:v>8.1645966373278007</c:v>
                </c:pt>
                <c:pt idx="149">
                  <c:v>8.1645966373278007</c:v>
                </c:pt>
                <c:pt idx="150">
                  <c:v>8.1340176237048496</c:v>
                </c:pt>
                <c:pt idx="151">
                  <c:v>8.1238246191638677</c:v>
                </c:pt>
                <c:pt idx="152">
                  <c:v>8.113631614622884</c:v>
                </c:pt>
                <c:pt idx="153">
                  <c:v>8.0830526009999328</c:v>
                </c:pt>
                <c:pt idx="154">
                  <c:v>8.0728595964589491</c:v>
                </c:pt>
                <c:pt idx="155">
                  <c:v>8.0524735873769817</c:v>
                </c:pt>
                <c:pt idx="156">
                  <c:v>8.0524735873769817</c:v>
                </c:pt>
                <c:pt idx="157">
                  <c:v>8.0320875782950161</c:v>
                </c:pt>
                <c:pt idx="158">
                  <c:v>8.0320875782950161</c:v>
                </c:pt>
                <c:pt idx="159">
                  <c:v>8.0218945737540324</c:v>
                </c:pt>
                <c:pt idx="160">
                  <c:v>8.0015085646720649</c:v>
                </c:pt>
                <c:pt idx="161">
                  <c:v>7.9913155601310821</c:v>
                </c:pt>
                <c:pt idx="162">
                  <c:v>8.0015085646720649</c:v>
                </c:pt>
                <c:pt idx="163">
                  <c:v>8.0218945737540324</c:v>
                </c:pt>
                <c:pt idx="164">
                  <c:v>8.1034386100819003</c:v>
                </c:pt>
                <c:pt idx="165">
                  <c:v>8.113631614622884</c:v>
                </c:pt>
                <c:pt idx="166">
                  <c:v>8.1034386100819003</c:v>
                </c:pt>
                <c:pt idx="167">
                  <c:v>8.0830526009999328</c:v>
                </c:pt>
                <c:pt idx="168">
                  <c:v>8.0626665919179654</c:v>
                </c:pt>
                <c:pt idx="169">
                  <c:v>8.0524735873769817</c:v>
                </c:pt>
                <c:pt idx="170">
                  <c:v>8.0320875782950161</c:v>
                </c:pt>
                <c:pt idx="171">
                  <c:v>7.9913155601310821</c:v>
                </c:pt>
                <c:pt idx="172">
                  <c:v>8.0117015692130487</c:v>
                </c:pt>
                <c:pt idx="173">
                  <c:v>7.9607365465081301</c:v>
                </c:pt>
                <c:pt idx="174">
                  <c:v>7.9709295510491147</c:v>
                </c:pt>
                <c:pt idx="175">
                  <c:v>7.9811225555900975</c:v>
                </c:pt>
                <c:pt idx="176">
                  <c:v>7.9607365465081301</c:v>
                </c:pt>
                <c:pt idx="177">
                  <c:v>7.9301575328851799</c:v>
                </c:pt>
                <c:pt idx="178">
                  <c:v>7.9199645283441971</c:v>
                </c:pt>
                <c:pt idx="179">
                  <c:v>7.9097715238032125</c:v>
                </c:pt>
                <c:pt idx="180">
                  <c:v>7.9097715238032125</c:v>
                </c:pt>
                <c:pt idx="181">
                  <c:v>7.8689995056392794</c:v>
                </c:pt>
                <c:pt idx="182">
                  <c:v>7.9199645283441971</c:v>
                </c:pt>
                <c:pt idx="183">
                  <c:v>7.8689995056392794</c:v>
                </c:pt>
                <c:pt idx="184">
                  <c:v>7.8689995056392794</c:v>
                </c:pt>
                <c:pt idx="185">
                  <c:v>7.9097715238032125</c:v>
                </c:pt>
                <c:pt idx="186">
                  <c:v>7.9505435419671473</c:v>
                </c:pt>
                <c:pt idx="187">
                  <c:v>7.9607365465081301</c:v>
                </c:pt>
                <c:pt idx="188">
                  <c:v>8.0117015692130487</c:v>
                </c:pt>
                <c:pt idx="189">
                  <c:v>7.9607365465081301</c:v>
                </c:pt>
                <c:pt idx="190">
                  <c:v>7.9811225555900975</c:v>
                </c:pt>
                <c:pt idx="191">
                  <c:v>7.9505435419671473</c:v>
                </c:pt>
                <c:pt idx="192">
                  <c:v>7.9199645283441971</c:v>
                </c:pt>
                <c:pt idx="193">
                  <c:v>7.8689995056392794</c:v>
                </c:pt>
                <c:pt idx="194">
                  <c:v>7.848613496557312</c:v>
                </c:pt>
                <c:pt idx="195">
                  <c:v>7.8078414783933772</c:v>
                </c:pt>
                <c:pt idx="196">
                  <c:v>7.8078414783933772</c:v>
                </c:pt>
                <c:pt idx="197">
                  <c:v>7.7670694602294441</c:v>
                </c:pt>
                <c:pt idx="198">
                  <c:v>7.7161044375245265</c:v>
                </c:pt>
                <c:pt idx="199">
                  <c:v>7.7262974420655093</c:v>
                </c:pt>
                <c:pt idx="200">
                  <c:v>7.7059114329835419</c:v>
                </c:pt>
                <c:pt idx="201">
                  <c:v>7.6753324193605916</c:v>
                </c:pt>
                <c:pt idx="202">
                  <c:v>7.6753324193605916</c:v>
                </c:pt>
                <c:pt idx="203">
                  <c:v>7.6651394148196088</c:v>
                </c:pt>
                <c:pt idx="204">
                  <c:v>7.6651394148196088</c:v>
                </c:pt>
                <c:pt idx="205">
                  <c:v>7.6447534057376414</c:v>
                </c:pt>
                <c:pt idx="206">
                  <c:v>7.5326303557868233</c:v>
                </c:pt>
                <c:pt idx="207">
                  <c:v>7.5835953784917409</c:v>
                </c:pt>
                <c:pt idx="208">
                  <c:v>7.5835953784917409</c:v>
                </c:pt>
                <c:pt idx="209">
                  <c:v>7.5835953784917409</c:v>
                </c:pt>
                <c:pt idx="210">
                  <c:v>7.5326303557868233</c:v>
                </c:pt>
                <c:pt idx="211">
                  <c:v>7.4714723285409219</c:v>
                </c:pt>
                <c:pt idx="212">
                  <c:v>7.4612793239999382</c:v>
                </c:pt>
                <c:pt idx="213">
                  <c:v>7.4510863194589545</c:v>
                </c:pt>
                <c:pt idx="214">
                  <c:v>7.389928292213054</c:v>
                </c:pt>
                <c:pt idx="215">
                  <c:v>7.4510863194589545</c:v>
                </c:pt>
                <c:pt idx="216">
                  <c:v>7.430700310376988</c:v>
                </c:pt>
                <c:pt idx="217">
                  <c:v>7.430700310376988</c:v>
                </c:pt>
                <c:pt idx="218">
                  <c:v>7.4001212967540368</c:v>
                </c:pt>
                <c:pt idx="219">
                  <c:v>7.3695422831310866</c:v>
                </c:pt>
                <c:pt idx="220">
                  <c:v>7.4103143012950206</c:v>
                </c:pt>
                <c:pt idx="221">
                  <c:v>7.4001212967540368</c:v>
                </c:pt>
                <c:pt idx="222">
                  <c:v>7.4001212967540368</c:v>
                </c:pt>
                <c:pt idx="223">
                  <c:v>7.4001212967540368</c:v>
                </c:pt>
                <c:pt idx="224">
                  <c:v>7.3491562740491192</c:v>
                </c:pt>
                <c:pt idx="225">
                  <c:v>7.318577260426169</c:v>
                </c:pt>
                <c:pt idx="226">
                  <c:v>7.2879982468032187</c:v>
                </c:pt>
                <c:pt idx="227">
                  <c:v>7.2472262286392839</c:v>
                </c:pt>
                <c:pt idx="228">
                  <c:v>7.2981912513442015</c:v>
                </c:pt>
                <c:pt idx="229">
                  <c:v>7.277805242262235</c:v>
                </c:pt>
                <c:pt idx="230">
                  <c:v>7.277805242262235</c:v>
                </c:pt>
                <c:pt idx="231">
                  <c:v>7.2879982468032187</c:v>
                </c:pt>
                <c:pt idx="232">
                  <c:v>7.2268402195573183</c:v>
                </c:pt>
                <c:pt idx="233">
                  <c:v>7.2370332240983011</c:v>
                </c:pt>
                <c:pt idx="234">
                  <c:v>7.1962612059343662</c:v>
                </c:pt>
                <c:pt idx="235">
                  <c:v>7.1758751968524006</c:v>
                </c:pt>
                <c:pt idx="236">
                  <c:v>7.165682192311416</c:v>
                </c:pt>
                <c:pt idx="237">
                  <c:v>7.1147171696064984</c:v>
                </c:pt>
                <c:pt idx="238">
                  <c:v>7.165682192311416</c:v>
                </c:pt>
                <c:pt idx="239">
                  <c:v>7.1452961832294486</c:v>
                </c:pt>
                <c:pt idx="240">
                  <c:v>7.0943311605245309</c:v>
                </c:pt>
                <c:pt idx="241">
                  <c:v>7.1045241650655155</c:v>
                </c:pt>
                <c:pt idx="242">
                  <c:v>7.0535591423605979</c:v>
                </c:pt>
                <c:pt idx="243">
                  <c:v>7.0637521469015807</c:v>
                </c:pt>
                <c:pt idx="244">
                  <c:v>7.0025941196556802</c:v>
                </c:pt>
                <c:pt idx="245">
                  <c:v>7.0127871241966631</c:v>
                </c:pt>
                <c:pt idx="246">
                  <c:v>6.97201510603273</c:v>
                </c:pt>
                <c:pt idx="247">
                  <c:v>6.9822081105737128</c:v>
                </c:pt>
                <c:pt idx="248">
                  <c:v>6.9822081105737128</c:v>
                </c:pt>
                <c:pt idx="249">
                  <c:v>6.9210500833278124</c:v>
                </c:pt>
                <c:pt idx="250">
                  <c:v>6.9516290969507626</c:v>
                </c:pt>
                <c:pt idx="251">
                  <c:v>6.9006640742458449</c:v>
                </c:pt>
                <c:pt idx="252">
                  <c:v>6.9108570787868278</c:v>
                </c:pt>
                <c:pt idx="253">
                  <c:v>6.9210500833278124</c:v>
                </c:pt>
                <c:pt idx="254">
                  <c:v>6.8802780651638775</c:v>
                </c:pt>
                <c:pt idx="255">
                  <c:v>6.9312430878687952</c:v>
                </c:pt>
                <c:pt idx="256">
                  <c:v>6.8496990515409273</c:v>
                </c:pt>
                <c:pt idx="257">
                  <c:v>6.8700850606228947</c:v>
                </c:pt>
                <c:pt idx="258">
                  <c:v>6.8598920560819101</c:v>
                </c:pt>
                <c:pt idx="259">
                  <c:v>6.8293130424589599</c:v>
                </c:pt>
                <c:pt idx="260">
                  <c:v>6.7987340288360096</c:v>
                </c:pt>
                <c:pt idx="261">
                  <c:v>6.8496990515409273</c:v>
                </c:pt>
                <c:pt idx="262">
                  <c:v>6.8496990515409273</c:v>
                </c:pt>
                <c:pt idx="263">
                  <c:v>6.7783480197540422</c:v>
                </c:pt>
                <c:pt idx="264">
                  <c:v>6.7579620106720748</c:v>
                </c:pt>
                <c:pt idx="265">
                  <c:v>6.7783480197540422</c:v>
                </c:pt>
                <c:pt idx="266">
                  <c:v>6.7783480197540422</c:v>
                </c:pt>
                <c:pt idx="267">
                  <c:v>6.7273829970491246</c:v>
                </c:pt>
                <c:pt idx="268">
                  <c:v>6.7375760015901074</c:v>
                </c:pt>
                <c:pt idx="269">
                  <c:v>6.7273829970491246</c:v>
                </c:pt>
                <c:pt idx="270">
                  <c:v>6.6968039834261743</c:v>
                </c:pt>
                <c:pt idx="271">
                  <c:v>6.6662249698032241</c:v>
                </c:pt>
                <c:pt idx="272">
                  <c:v>6.6764179743442069</c:v>
                </c:pt>
                <c:pt idx="273">
                  <c:v>6.7069969879671572</c:v>
                </c:pt>
                <c:pt idx="274">
                  <c:v>6.6458389607212567</c:v>
                </c:pt>
                <c:pt idx="275">
                  <c:v>6.6050669425573219</c:v>
                </c:pt>
                <c:pt idx="276">
                  <c:v>6.6560319652622395</c:v>
                </c:pt>
                <c:pt idx="277">
                  <c:v>6.6764179743442069</c:v>
                </c:pt>
                <c:pt idx="278">
                  <c:v>6.7069969879671572</c:v>
                </c:pt>
                <c:pt idx="279">
                  <c:v>6.6968039834261743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'DCPT10_CPT-T-13-14'!$AJ$10:$AL$10</c:f>
              <c:strCache>
                <c:ptCount val="1"/>
                <c:pt idx="0">
                  <c:v>Hydrostatic Pore Pressure (m) = 3.3</c:v>
                </c:pt>
              </c:strCache>
            </c:strRef>
          </c:tx>
          <c:marker>
            <c:symbol val="none"/>
          </c:marker>
          <c:xVal>
            <c:numRef>
              <c:f>'DCPT10_CPT-T-13-14'!$A$8:$A$289</c:f>
              <c:numCache>
                <c:formatCode>General</c:formatCode>
                <c:ptCount val="282"/>
                <c:pt idx="0">
                  <c:v>0</c:v>
                </c:pt>
                <c:pt idx="1">
                  <c:v>1.8</c:v>
                </c:pt>
                <c:pt idx="2">
                  <c:v>2.6</c:v>
                </c:pt>
                <c:pt idx="3">
                  <c:v>3.2</c:v>
                </c:pt>
                <c:pt idx="4">
                  <c:v>4</c:v>
                </c:pt>
                <c:pt idx="5">
                  <c:v>4.8</c:v>
                </c:pt>
                <c:pt idx="6">
                  <c:v>5.6</c:v>
                </c:pt>
                <c:pt idx="7">
                  <c:v>6.2</c:v>
                </c:pt>
                <c:pt idx="8">
                  <c:v>7</c:v>
                </c:pt>
                <c:pt idx="9">
                  <c:v>7.8</c:v>
                </c:pt>
                <c:pt idx="10">
                  <c:v>8.4</c:v>
                </c:pt>
                <c:pt idx="11">
                  <c:v>9.1999999999999993</c:v>
                </c:pt>
                <c:pt idx="12">
                  <c:v>10.4</c:v>
                </c:pt>
                <c:pt idx="13">
                  <c:v>11</c:v>
                </c:pt>
                <c:pt idx="14">
                  <c:v>11.8</c:v>
                </c:pt>
                <c:pt idx="15">
                  <c:v>12.6</c:v>
                </c:pt>
                <c:pt idx="16">
                  <c:v>13.2</c:v>
                </c:pt>
                <c:pt idx="17">
                  <c:v>14</c:v>
                </c:pt>
                <c:pt idx="18">
                  <c:v>14.8</c:v>
                </c:pt>
                <c:pt idx="19">
                  <c:v>15.4</c:v>
                </c:pt>
                <c:pt idx="20">
                  <c:v>16.2</c:v>
                </c:pt>
                <c:pt idx="21">
                  <c:v>17</c:v>
                </c:pt>
                <c:pt idx="22">
                  <c:v>17.600000000000001</c:v>
                </c:pt>
                <c:pt idx="23">
                  <c:v>18.399999999999999</c:v>
                </c:pt>
                <c:pt idx="24">
                  <c:v>19.600000000000001</c:v>
                </c:pt>
                <c:pt idx="25">
                  <c:v>20.2</c:v>
                </c:pt>
                <c:pt idx="26">
                  <c:v>21</c:v>
                </c:pt>
                <c:pt idx="27">
                  <c:v>21.8</c:v>
                </c:pt>
                <c:pt idx="28">
                  <c:v>22.4</c:v>
                </c:pt>
                <c:pt idx="29">
                  <c:v>23.2</c:v>
                </c:pt>
                <c:pt idx="30">
                  <c:v>24</c:v>
                </c:pt>
                <c:pt idx="31">
                  <c:v>24.8</c:v>
                </c:pt>
                <c:pt idx="32">
                  <c:v>25.4</c:v>
                </c:pt>
                <c:pt idx="33">
                  <c:v>26.2</c:v>
                </c:pt>
                <c:pt idx="34">
                  <c:v>27</c:v>
                </c:pt>
                <c:pt idx="35">
                  <c:v>27.6</c:v>
                </c:pt>
                <c:pt idx="36">
                  <c:v>28.8</c:v>
                </c:pt>
                <c:pt idx="37">
                  <c:v>29.6</c:v>
                </c:pt>
                <c:pt idx="38">
                  <c:v>30.2</c:v>
                </c:pt>
                <c:pt idx="39">
                  <c:v>31</c:v>
                </c:pt>
                <c:pt idx="40">
                  <c:v>31.8</c:v>
                </c:pt>
                <c:pt idx="41">
                  <c:v>32.4</c:v>
                </c:pt>
                <c:pt idx="42">
                  <c:v>33.200000000000003</c:v>
                </c:pt>
                <c:pt idx="43">
                  <c:v>34</c:v>
                </c:pt>
                <c:pt idx="44">
                  <c:v>34.6</c:v>
                </c:pt>
                <c:pt idx="45">
                  <c:v>35.4</c:v>
                </c:pt>
                <c:pt idx="46">
                  <c:v>36.200000000000003</c:v>
                </c:pt>
                <c:pt idx="47">
                  <c:v>36.799999999999997</c:v>
                </c:pt>
                <c:pt idx="48">
                  <c:v>38</c:v>
                </c:pt>
                <c:pt idx="49">
                  <c:v>38.799999999999997</c:v>
                </c:pt>
                <c:pt idx="50">
                  <c:v>39.4</c:v>
                </c:pt>
                <c:pt idx="51">
                  <c:v>40.200000000000003</c:v>
                </c:pt>
                <c:pt idx="52">
                  <c:v>41</c:v>
                </c:pt>
                <c:pt idx="53">
                  <c:v>41.6</c:v>
                </c:pt>
                <c:pt idx="54">
                  <c:v>42.4</c:v>
                </c:pt>
                <c:pt idx="55">
                  <c:v>43.2</c:v>
                </c:pt>
                <c:pt idx="56">
                  <c:v>44</c:v>
                </c:pt>
                <c:pt idx="57">
                  <c:v>44.6</c:v>
                </c:pt>
                <c:pt idx="58">
                  <c:v>45.4</c:v>
                </c:pt>
                <c:pt idx="59">
                  <c:v>46.2</c:v>
                </c:pt>
                <c:pt idx="60">
                  <c:v>47.2</c:v>
                </c:pt>
                <c:pt idx="61">
                  <c:v>48</c:v>
                </c:pt>
                <c:pt idx="62">
                  <c:v>48.8</c:v>
                </c:pt>
                <c:pt idx="63">
                  <c:v>49.4</c:v>
                </c:pt>
                <c:pt idx="64">
                  <c:v>50.2</c:v>
                </c:pt>
                <c:pt idx="65">
                  <c:v>51</c:v>
                </c:pt>
                <c:pt idx="66">
                  <c:v>51.6</c:v>
                </c:pt>
                <c:pt idx="67">
                  <c:v>52.4</c:v>
                </c:pt>
                <c:pt idx="68">
                  <c:v>53.2</c:v>
                </c:pt>
                <c:pt idx="69">
                  <c:v>53.8</c:v>
                </c:pt>
                <c:pt idx="70">
                  <c:v>54.6</c:v>
                </c:pt>
                <c:pt idx="71">
                  <c:v>55.4</c:v>
                </c:pt>
                <c:pt idx="72">
                  <c:v>56.4</c:v>
                </c:pt>
                <c:pt idx="73">
                  <c:v>57.2</c:v>
                </c:pt>
                <c:pt idx="74">
                  <c:v>58</c:v>
                </c:pt>
                <c:pt idx="75">
                  <c:v>58.6</c:v>
                </c:pt>
                <c:pt idx="76">
                  <c:v>59.4</c:v>
                </c:pt>
                <c:pt idx="77">
                  <c:v>60.2</c:v>
                </c:pt>
                <c:pt idx="78">
                  <c:v>60.8</c:v>
                </c:pt>
                <c:pt idx="79">
                  <c:v>61.6</c:v>
                </c:pt>
                <c:pt idx="80">
                  <c:v>62.4</c:v>
                </c:pt>
                <c:pt idx="81">
                  <c:v>63.2</c:v>
                </c:pt>
                <c:pt idx="82">
                  <c:v>63.8</c:v>
                </c:pt>
                <c:pt idx="83">
                  <c:v>64.599999999999994</c:v>
                </c:pt>
                <c:pt idx="84">
                  <c:v>65.599999999999994</c:v>
                </c:pt>
                <c:pt idx="85">
                  <c:v>66.400000000000006</c:v>
                </c:pt>
                <c:pt idx="86">
                  <c:v>67.2</c:v>
                </c:pt>
                <c:pt idx="87">
                  <c:v>68</c:v>
                </c:pt>
                <c:pt idx="88">
                  <c:v>68.599999999999994</c:v>
                </c:pt>
                <c:pt idx="89">
                  <c:v>69.400000000000006</c:v>
                </c:pt>
                <c:pt idx="90">
                  <c:v>70.2</c:v>
                </c:pt>
                <c:pt idx="91">
                  <c:v>70.8</c:v>
                </c:pt>
                <c:pt idx="92">
                  <c:v>71.599999999999994</c:v>
                </c:pt>
                <c:pt idx="93">
                  <c:v>72.400000000000006</c:v>
                </c:pt>
                <c:pt idx="94">
                  <c:v>73</c:v>
                </c:pt>
                <c:pt idx="95">
                  <c:v>73.8</c:v>
                </c:pt>
                <c:pt idx="96">
                  <c:v>75</c:v>
                </c:pt>
                <c:pt idx="97">
                  <c:v>75.599999999999994</c:v>
                </c:pt>
                <c:pt idx="98">
                  <c:v>76.400000000000006</c:v>
                </c:pt>
                <c:pt idx="99">
                  <c:v>77.2</c:v>
                </c:pt>
                <c:pt idx="100">
                  <c:v>77.8</c:v>
                </c:pt>
                <c:pt idx="101">
                  <c:v>78.599999999999994</c:v>
                </c:pt>
                <c:pt idx="102">
                  <c:v>79.400000000000006</c:v>
                </c:pt>
                <c:pt idx="103">
                  <c:v>80</c:v>
                </c:pt>
                <c:pt idx="104">
                  <c:v>80.8</c:v>
                </c:pt>
                <c:pt idx="105">
                  <c:v>81.599999999999994</c:v>
                </c:pt>
                <c:pt idx="106">
                  <c:v>82.4</c:v>
                </c:pt>
                <c:pt idx="107">
                  <c:v>83</c:v>
                </c:pt>
                <c:pt idx="108">
                  <c:v>84.2</c:v>
                </c:pt>
                <c:pt idx="109">
                  <c:v>84.8</c:v>
                </c:pt>
                <c:pt idx="110">
                  <c:v>85.6</c:v>
                </c:pt>
                <c:pt idx="111">
                  <c:v>86.4</c:v>
                </c:pt>
                <c:pt idx="112">
                  <c:v>87.2</c:v>
                </c:pt>
                <c:pt idx="113">
                  <c:v>87.8</c:v>
                </c:pt>
                <c:pt idx="114">
                  <c:v>88.6</c:v>
                </c:pt>
                <c:pt idx="115">
                  <c:v>89.4</c:v>
                </c:pt>
                <c:pt idx="116">
                  <c:v>90</c:v>
                </c:pt>
                <c:pt idx="117">
                  <c:v>90.8</c:v>
                </c:pt>
                <c:pt idx="118">
                  <c:v>91.6</c:v>
                </c:pt>
                <c:pt idx="119">
                  <c:v>92.2</c:v>
                </c:pt>
                <c:pt idx="120">
                  <c:v>93.4</c:v>
                </c:pt>
                <c:pt idx="121">
                  <c:v>94.2</c:v>
                </c:pt>
                <c:pt idx="122">
                  <c:v>94.8</c:v>
                </c:pt>
                <c:pt idx="123">
                  <c:v>95.6</c:v>
                </c:pt>
                <c:pt idx="124">
                  <c:v>96.4</c:v>
                </c:pt>
                <c:pt idx="125">
                  <c:v>97</c:v>
                </c:pt>
                <c:pt idx="126">
                  <c:v>97.8</c:v>
                </c:pt>
                <c:pt idx="127">
                  <c:v>98.6</c:v>
                </c:pt>
                <c:pt idx="128">
                  <c:v>99.2</c:v>
                </c:pt>
                <c:pt idx="129">
                  <c:v>100.8</c:v>
                </c:pt>
                <c:pt idx="130">
                  <c:v>102.6</c:v>
                </c:pt>
                <c:pt idx="131">
                  <c:v>104</c:v>
                </c:pt>
                <c:pt idx="132">
                  <c:v>105.6</c:v>
                </c:pt>
                <c:pt idx="133">
                  <c:v>107</c:v>
                </c:pt>
                <c:pt idx="134">
                  <c:v>108.6</c:v>
                </c:pt>
                <c:pt idx="135">
                  <c:v>110</c:v>
                </c:pt>
                <c:pt idx="136">
                  <c:v>111.8</c:v>
                </c:pt>
                <c:pt idx="137">
                  <c:v>113.4</c:v>
                </c:pt>
                <c:pt idx="138">
                  <c:v>114.8</c:v>
                </c:pt>
                <c:pt idx="139">
                  <c:v>116.2</c:v>
                </c:pt>
                <c:pt idx="140">
                  <c:v>117.8</c:v>
                </c:pt>
                <c:pt idx="141">
                  <c:v>119.2</c:v>
                </c:pt>
                <c:pt idx="142">
                  <c:v>121</c:v>
                </c:pt>
                <c:pt idx="143">
                  <c:v>122.6</c:v>
                </c:pt>
                <c:pt idx="144">
                  <c:v>124</c:v>
                </c:pt>
                <c:pt idx="145">
                  <c:v>125.6</c:v>
                </c:pt>
                <c:pt idx="146">
                  <c:v>127</c:v>
                </c:pt>
                <c:pt idx="147">
                  <c:v>128.4</c:v>
                </c:pt>
                <c:pt idx="148">
                  <c:v>130.4</c:v>
                </c:pt>
                <c:pt idx="149">
                  <c:v>131.80000000000001</c:v>
                </c:pt>
                <c:pt idx="150">
                  <c:v>133.19999999999999</c:v>
                </c:pt>
                <c:pt idx="151">
                  <c:v>134.80000000000001</c:v>
                </c:pt>
                <c:pt idx="152">
                  <c:v>136.19999999999999</c:v>
                </c:pt>
                <c:pt idx="153">
                  <c:v>137.6</c:v>
                </c:pt>
                <c:pt idx="154">
                  <c:v>139.6</c:v>
                </c:pt>
                <c:pt idx="155">
                  <c:v>141</c:v>
                </c:pt>
                <c:pt idx="156">
                  <c:v>142.4</c:v>
                </c:pt>
                <c:pt idx="157">
                  <c:v>144</c:v>
                </c:pt>
                <c:pt idx="158">
                  <c:v>145.4</c:v>
                </c:pt>
                <c:pt idx="159">
                  <c:v>147</c:v>
                </c:pt>
                <c:pt idx="160">
                  <c:v>148.80000000000001</c:v>
                </c:pt>
                <c:pt idx="161">
                  <c:v>150.19999999999999</c:v>
                </c:pt>
                <c:pt idx="162">
                  <c:v>151.80000000000001</c:v>
                </c:pt>
                <c:pt idx="163">
                  <c:v>153.19999999999999</c:v>
                </c:pt>
                <c:pt idx="164">
                  <c:v>154.6</c:v>
                </c:pt>
                <c:pt idx="165">
                  <c:v>156.19999999999999</c:v>
                </c:pt>
                <c:pt idx="166">
                  <c:v>158</c:v>
                </c:pt>
                <c:pt idx="167">
                  <c:v>159.4</c:v>
                </c:pt>
                <c:pt idx="168">
                  <c:v>161</c:v>
                </c:pt>
                <c:pt idx="169">
                  <c:v>162.4</c:v>
                </c:pt>
                <c:pt idx="170">
                  <c:v>164</c:v>
                </c:pt>
                <c:pt idx="171">
                  <c:v>165.4</c:v>
                </c:pt>
                <c:pt idx="172">
                  <c:v>167.2</c:v>
                </c:pt>
                <c:pt idx="173">
                  <c:v>168.8</c:v>
                </c:pt>
                <c:pt idx="174">
                  <c:v>170.2</c:v>
                </c:pt>
                <c:pt idx="175">
                  <c:v>171.6</c:v>
                </c:pt>
                <c:pt idx="176">
                  <c:v>173.2</c:v>
                </c:pt>
                <c:pt idx="177">
                  <c:v>174.6</c:v>
                </c:pt>
                <c:pt idx="178">
                  <c:v>176.4</c:v>
                </c:pt>
                <c:pt idx="179">
                  <c:v>178</c:v>
                </c:pt>
                <c:pt idx="180">
                  <c:v>179.4</c:v>
                </c:pt>
                <c:pt idx="181">
                  <c:v>180.8</c:v>
                </c:pt>
                <c:pt idx="182">
                  <c:v>182.4</c:v>
                </c:pt>
                <c:pt idx="183">
                  <c:v>183.8</c:v>
                </c:pt>
                <c:pt idx="184">
                  <c:v>185.6</c:v>
                </c:pt>
                <c:pt idx="185">
                  <c:v>187.2</c:v>
                </c:pt>
                <c:pt idx="186">
                  <c:v>188.6</c:v>
                </c:pt>
                <c:pt idx="187">
                  <c:v>190.2</c:v>
                </c:pt>
                <c:pt idx="188">
                  <c:v>191.6</c:v>
                </c:pt>
                <c:pt idx="189">
                  <c:v>193</c:v>
                </c:pt>
                <c:pt idx="190">
                  <c:v>195</c:v>
                </c:pt>
                <c:pt idx="191">
                  <c:v>196.4</c:v>
                </c:pt>
                <c:pt idx="192">
                  <c:v>197.8</c:v>
                </c:pt>
                <c:pt idx="193">
                  <c:v>199.4</c:v>
                </c:pt>
                <c:pt idx="194">
                  <c:v>201.6</c:v>
                </c:pt>
                <c:pt idx="195">
                  <c:v>204.2</c:v>
                </c:pt>
                <c:pt idx="196">
                  <c:v>206.4</c:v>
                </c:pt>
                <c:pt idx="197">
                  <c:v>208.6</c:v>
                </c:pt>
                <c:pt idx="198">
                  <c:v>210.8</c:v>
                </c:pt>
                <c:pt idx="199">
                  <c:v>213.4</c:v>
                </c:pt>
                <c:pt idx="200">
                  <c:v>215.6</c:v>
                </c:pt>
                <c:pt idx="201">
                  <c:v>217.8</c:v>
                </c:pt>
                <c:pt idx="202">
                  <c:v>220</c:v>
                </c:pt>
                <c:pt idx="203">
                  <c:v>222.6</c:v>
                </c:pt>
                <c:pt idx="204">
                  <c:v>224.8</c:v>
                </c:pt>
                <c:pt idx="205">
                  <c:v>227</c:v>
                </c:pt>
                <c:pt idx="206">
                  <c:v>229.2</c:v>
                </c:pt>
                <c:pt idx="207">
                  <c:v>231.8</c:v>
                </c:pt>
                <c:pt idx="208">
                  <c:v>234</c:v>
                </c:pt>
                <c:pt idx="209">
                  <c:v>236.2</c:v>
                </c:pt>
                <c:pt idx="210">
                  <c:v>238.4</c:v>
                </c:pt>
                <c:pt idx="211">
                  <c:v>241</c:v>
                </c:pt>
                <c:pt idx="212">
                  <c:v>243.2</c:v>
                </c:pt>
                <c:pt idx="213">
                  <c:v>245.6</c:v>
                </c:pt>
                <c:pt idx="214">
                  <c:v>247.8</c:v>
                </c:pt>
                <c:pt idx="215">
                  <c:v>250.4</c:v>
                </c:pt>
                <c:pt idx="216">
                  <c:v>252.6</c:v>
                </c:pt>
                <c:pt idx="217">
                  <c:v>254.8</c:v>
                </c:pt>
                <c:pt idx="218">
                  <c:v>257</c:v>
                </c:pt>
                <c:pt idx="219">
                  <c:v>259.60000000000002</c:v>
                </c:pt>
                <c:pt idx="220">
                  <c:v>261.8</c:v>
                </c:pt>
                <c:pt idx="221">
                  <c:v>264</c:v>
                </c:pt>
                <c:pt idx="222">
                  <c:v>266.2</c:v>
                </c:pt>
                <c:pt idx="223">
                  <c:v>268.8</c:v>
                </c:pt>
                <c:pt idx="224">
                  <c:v>271</c:v>
                </c:pt>
                <c:pt idx="225">
                  <c:v>273.2</c:v>
                </c:pt>
                <c:pt idx="226">
                  <c:v>275.39999999999998</c:v>
                </c:pt>
                <c:pt idx="227">
                  <c:v>278</c:v>
                </c:pt>
                <c:pt idx="228">
                  <c:v>280.2</c:v>
                </c:pt>
                <c:pt idx="229">
                  <c:v>282.39999999999998</c:v>
                </c:pt>
                <c:pt idx="230">
                  <c:v>284.60000000000002</c:v>
                </c:pt>
                <c:pt idx="231">
                  <c:v>287.2</c:v>
                </c:pt>
                <c:pt idx="232">
                  <c:v>289.39999999999998</c:v>
                </c:pt>
                <c:pt idx="233">
                  <c:v>291.60000000000002</c:v>
                </c:pt>
                <c:pt idx="234">
                  <c:v>293.8</c:v>
                </c:pt>
                <c:pt idx="235">
                  <c:v>296.39999999999998</c:v>
                </c:pt>
                <c:pt idx="236">
                  <c:v>298.60000000000002</c:v>
                </c:pt>
                <c:pt idx="237">
                  <c:v>300.8</c:v>
                </c:pt>
                <c:pt idx="238">
                  <c:v>303.2</c:v>
                </c:pt>
                <c:pt idx="239">
                  <c:v>305.60000000000002</c:v>
                </c:pt>
                <c:pt idx="240">
                  <c:v>308</c:v>
                </c:pt>
                <c:pt idx="241">
                  <c:v>310.2</c:v>
                </c:pt>
                <c:pt idx="242">
                  <c:v>312.39999999999998</c:v>
                </c:pt>
                <c:pt idx="243">
                  <c:v>315</c:v>
                </c:pt>
                <c:pt idx="244">
                  <c:v>317.2</c:v>
                </c:pt>
                <c:pt idx="245">
                  <c:v>319.39999999999998</c:v>
                </c:pt>
                <c:pt idx="246">
                  <c:v>321.60000000000002</c:v>
                </c:pt>
                <c:pt idx="247">
                  <c:v>324.2</c:v>
                </c:pt>
                <c:pt idx="248">
                  <c:v>326.39999999999998</c:v>
                </c:pt>
                <c:pt idx="249">
                  <c:v>328.6</c:v>
                </c:pt>
                <c:pt idx="250">
                  <c:v>330.8</c:v>
                </c:pt>
                <c:pt idx="251">
                  <c:v>333.4</c:v>
                </c:pt>
                <c:pt idx="252">
                  <c:v>335.6</c:v>
                </c:pt>
                <c:pt idx="253">
                  <c:v>337.8</c:v>
                </c:pt>
                <c:pt idx="254">
                  <c:v>340</c:v>
                </c:pt>
                <c:pt idx="255">
                  <c:v>342.6</c:v>
                </c:pt>
                <c:pt idx="256">
                  <c:v>344.8</c:v>
                </c:pt>
                <c:pt idx="257">
                  <c:v>347</c:v>
                </c:pt>
                <c:pt idx="258">
                  <c:v>349.2</c:v>
                </c:pt>
                <c:pt idx="259">
                  <c:v>351.8</c:v>
                </c:pt>
                <c:pt idx="260">
                  <c:v>354</c:v>
                </c:pt>
                <c:pt idx="261">
                  <c:v>356.2</c:v>
                </c:pt>
                <c:pt idx="262">
                  <c:v>358.4</c:v>
                </c:pt>
                <c:pt idx="263">
                  <c:v>361</c:v>
                </c:pt>
                <c:pt idx="264">
                  <c:v>363.2</c:v>
                </c:pt>
                <c:pt idx="265">
                  <c:v>365.6</c:v>
                </c:pt>
                <c:pt idx="266">
                  <c:v>367.8</c:v>
                </c:pt>
                <c:pt idx="267">
                  <c:v>370.4</c:v>
                </c:pt>
                <c:pt idx="268">
                  <c:v>372.6</c:v>
                </c:pt>
                <c:pt idx="269">
                  <c:v>374.8</c:v>
                </c:pt>
                <c:pt idx="270">
                  <c:v>377</c:v>
                </c:pt>
                <c:pt idx="271">
                  <c:v>379.6</c:v>
                </c:pt>
                <c:pt idx="272">
                  <c:v>381.8</c:v>
                </c:pt>
                <c:pt idx="273">
                  <c:v>384</c:v>
                </c:pt>
                <c:pt idx="274">
                  <c:v>386.2</c:v>
                </c:pt>
                <c:pt idx="275">
                  <c:v>388.8</c:v>
                </c:pt>
                <c:pt idx="276">
                  <c:v>391</c:v>
                </c:pt>
                <c:pt idx="277">
                  <c:v>393.2</c:v>
                </c:pt>
                <c:pt idx="278">
                  <c:v>395.4</c:v>
                </c:pt>
                <c:pt idx="279">
                  <c:v>398</c:v>
                </c:pt>
                <c:pt idx="280">
                  <c:v>402.4</c:v>
                </c:pt>
                <c:pt idx="281">
                  <c:v>500</c:v>
                </c:pt>
              </c:numCache>
            </c:numRef>
          </c:xVal>
          <c:yVal>
            <c:numRef>
              <c:f>'DCPT10_CPT-T-13-14'!$F$8:$F$289</c:f>
              <c:numCache>
                <c:formatCode>General</c:formatCode>
                <c:ptCount val="282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3.3</c:v>
                </c:pt>
                <c:pt idx="26">
                  <c:v>3.3</c:v>
                </c:pt>
                <c:pt idx="27">
                  <c:v>3.3</c:v>
                </c:pt>
                <c:pt idx="28">
                  <c:v>3.3</c:v>
                </c:pt>
                <c:pt idx="29">
                  <c:v>3.3</c:v>
                </c:pt>
                <c:pt idx="30">
                  <c:v>3.3</c:v>
                </c:pt>
                <c:pt idx="31">
                  <c:v>3.3</c:v>
                </c:pt>
                <c:pt idx="32">
                  <c:v>3.3</c:v>
                </c:pt>
                <c:pt idx="33">
                  <c:v>3.3</c:v>
                </c:pt>
                <c:pt idx="34">
                  <c:v>3.3</c:v>
                </c:pt>
                <c:pt idx="35">
                  <c:v>3.3</c:v>
                </c:pt>
                <c:pt idx="36">
                  <c:v>3.3</c:v>
                </c:pt>
                <c:pt idx="37">
                  <c:v>3.3</c:v>
                </c:pt>
                <c:pt idx="38">
                  <c:v>3.3</c:v>
                </c:pt>
                <c:pt idx="39">
                  <c:v>3.3</c:v>
                </c:pt>
                <c:pt idx="40">
                  <c:v>3.3</c:v>
                </c:pt>
                <c:pt idx="41">
                  <c:v>3.3</c:v>
                </c:pt>
                <c:pt idx="42">
                  <c:v>3.3</c:v>
                </c:pt>
                <c:pt idx="43">
                  <c:v>3.3</c:v>
                </c:pt>
                <c:pt idx="44">
                  <c:v>3.3</c:v>
                </c:pt>
                <c:pt idx="45">
                  <c:v>3.3</c:v>
                </c:pt>
                <c:pt idx="46">
                  <c:v>3.3</c:v>
                </c:pt>
                <c:pt idx="47">
                  <c:v>3.3</c:v>
                </c:pt>
                <c:pt idx="48">
                  <c:v>3.3</c:v>
                </c:pt>
                <c:pt idx="49">
                  <c:v>3.3</c:v>
                </c:pt>
                <c:pt idx="50">
                  <c:v>3.3</c:v>
                </c:pt>
                <c:pt idx="51">
                  <c:v>3.3</c:v>
                </c:pt>
                <c:pt idx="52">
                  <c:v>3.3</c:v>
                </c:pt>
                <c:pt idx="53">
                  <c:v>3.3</c:v>
                </c:pt>
                <c:pt idx="54">
                  <c:v>3.3</c:v>
                </c:pt>
                <c:pt idx="55">
                  <c:v>3.3</c:v>
                </c:pt>
                <c:pt idx="56">
                  <c:v>3.3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3.3</c:v>
                </c:pt>
                <c:pt idx="66">
                  <c:v>3.3</c:v>
                </c:pt>
                <c:pt idx="67">
                  <c:v>3.3</c:v>
                </c:pt>
                <c:pt idx="68">
                  <c:v>3.3</c:v>
                </c:pt>
                <c:pt idx="69">
                  <c:v>3.3</c:v>
                </c:pt>
                <c:pt idx="70">
                  <c:v>3.3</c:v>
                </c:pt>
                <c:pt idx="71">
                  <c:v>3.3</c:v>
                </c:pt>
                <c:pt idx="72">
                  <c:v>3.3</c:v>
                </c:pt>
                <c:pt idx="73">
                  <c:v>3.3</c:v>
                </c:pt>
                <c:pt idx="74">
                  <c:v>3.3</c:v>
                </c:pt>
                <c:pt idx="75">
                  <c:v>3.3</c:v>
                </c:pt>
                <c:pt idx="76">
                  <c:v>3.3</c:v>
                </c:pt>
                <c:pt idx="77">
                  <c:v>3.3</c:v>
                </c:pt>
                <c:pt idx="78">
                  <c:v>3.3</c:v>
                </c:pt>
                <c:pt idx="79">
                  <c:v>3.3</c:v>
                </c:pt>
                <c:pt idx="80">
                  <c:v>3.3</c:v>
                </c:pt>
                <c:pt idx="81">
                  <c:v>3.3</c:v>
                </c:pt>
                <c:pt idx="82">
                  <c:v>3.3</c:v>
                </c:pt>
                <c:pt idx="83">
                  <c:v>3.3</c:v>
                </c:pt>
                <c:pt idx="84">
                  <c:v>3.3</c:v>
                </c:pt>
                <c:pt idx="85">
                  <c:v>3.3</c:v>
                </c:pt>
                <c:pt idx="86">
                  <c:v>3.3</c:v>
                </c:pt>
                <c:pt idx="87">
                  <c:v>3.3</c:v>
                </c:pt>
                <c:pt idx="88">
                  <c:v>3.3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  <c:pt idx="97">
                  <c:v>3.3</c:v>
                </c:pt>
                <c:pt idx="98">
                  <c:v>3.3</c:v>
                </c:pt>
                <c:pt idx="99">
                  <c:v>3.3</c:v>
                </c:pt>
                <c:pt idx="100">
                  <c:v>3.3</c:v>
                </c:pt>
                <c:pt idx="101">
                  <c:v>3.3</c:v>
                </c:pt>
                <c:pt idx="102">
                  <c:v>3.3</c:v>
                </c:pt>
                <c:pt idx="103">
                  <c:v>3.3</c:v>
                </c:pt>
                <c:pt idx="104">
                  <c:v>3.3</c:v>
                </c:pt>
                <c:pt idx="105">
                  <c:v>3.3</c:v>
                </c:pt>
                <c:pt idx="106">
                  <c:v>3.3</c:v>
                </c:pt>
                <c:pt idx="107">
                  <c:v>3.3</c:v>
                </c:pt>
                <c:pt idx="108">
                  <c:v>3.3</c:v>
                </c:pt>
                <c:pt idx="109">
                  <c:v>3.3</c:v>
                </c:pt>
                <c:pt idx="110">
                  <c:v>3.3</c:v>
                </c:pt>
                <c:pt idx="111">
                  <c:v>3.3</c:v>
                </c:pt>
                <c:pt idx="112">
                  <c:v>3.3</c:v>
                </c:pt>
                <c:pt idx="113">
                  <c:v>3.3</c:v>
                </c:pt>
                <c:pt idx="114">
                  <c:v>3.3</c:v>
                </c:pt>
                <c:pt idx="115">
                  <c:v>3.3</c:v>
                </c:pt>
                <c:pt idx="116">
                  <c:v>3.3</c:v>
                </c:pt>
                <c:pt idx="117">
                  <c:v>3.3</c:v>
                </c:pt>
                <c:pt idx="118">
                  <c:v>3.3</c:v>
                </c:pt>
                <c:pt idx="119">
                  <c:v>3.3</c:v>
                </c:pt>
                <c:pt idx="120">
                  <c:v>3.3</c:v>
                </c:pt>
                <c:pt idx="121">
                  <c:v>3.3</c:v>
                </c:pt>
                <c:pt idx="122">
                  <c:v>3.3</c:v>
                </c:pt>
                <c:pt idx="123">
                  <c:v>3.3</c:v>
                </c:pt>
                <c:pt idx="124">
                  <c:v>3.3</c:v>
                </c:pt>
                <c:pt idx="125">
                  <c:v>3.3</c:v>
                </c:pt>
                <c:pt idx="126">
                  <c:v>3.3</c:v>
                </c:pt>
                <c:pt idx="127">
                  <c:v>3.3</c:v>
                </c:pt>
                <c:pt idx="128">
                  <c:v>3.3</c:v>
                </c:pt>
                <c:pt idx="129">
                  <c:v>3.3</c:v>
                </c:pt>
                <c:pt idx="130">
                  <c:v>3.3</c:v>
                </c:pt>
                <c:pt idx="131">
                  <c:v>3.3</c:v>
                </c:pt>
                <c:pt idx="132">
                  <c:v>3.3</c:v>
                </c:pt>
                <c:pt idx="133">
                  <c:v>3.3</c:v>
                </c:pt>
                <c:pt idx="134">
                  <c:v>3.3</c:v>
                </c:pt>
                <c:pt idx="135">
                  <c:v>3.3</c:v>
                </c:pt>
                <c:pt idx="136">
                  <c:v>3.3</c:v>
                </c:pt>
                <c:pt idx="137">
                  <c:v>3.3</c:v>
                </c:pt>
                <c:pt idx="138">
                  <c:v>3.3</c:v>
                </c:pt>
                <c:pt idx="139">
                  <c:v>3.3</c:v>
                </c:pt>
                <c:pt idx="140">
                  <c:v>3.3</c:v>
                </c:pt>
                <c:pt idx="141">
                  <c:v>3.3</c:v>
                </c:pt>
                <c:pt idx="142">
                  <c:v>3.3</c:v>
                </c:pt>
                <c:pt idx="143">
                  <c:v>3.3</c:v>
                </c:pt>
                <c:pt idx="144">
                  <c:v>3.3</c:v>
                </c:pt>
                <c:pt idx="145">
                  <c:v>3.3</c:v>
                </c:pt>
                <c:pt idx="146">
                  <c:v>3.3</c:v>
                </c:pt>
                <c:pt idx="147">
                  <c:v>3.3</c:v>
                </c:pt>
                <c:pt idx="148">
                  <c:v>3.3</c:v>
                </c:pt>
                <c:pt idx="149">
                  <c:v>3.3</c:v>
                </c:pt>
                <c:pt idx="150">
                  <c:v>3.3</c:v>
                </c:pt>
                <c:pt idx="151">
                  <c:v>3.3</c:v>
                </c:pt>
                <c:pt idx="152">
                  <c:v>3.3</c:v>
                </c:pt>
                <c:pt idx="153">
                  <c:v>3.3</c:v>
                </c:pt>
                <c:pt idx="154">
                  <c:v>3.3</c:v>
                </c:pt>
                <c:pt idx="155">
                  <c:v>3.3</c:v>
                </c:pt>
                <c:pt idx="156">
                  <c:v>3.3</c:v>
                </c:pt>
                <c:pt idx="157">
                  <c:v>3.3</c:v>
                </c:pt>
                <c:pt idx="158">
                  <c:v>3.3</c:v>
                </c:pt>
                <c:pt idx="159">
                  <c:v>3.3</c:v>
                </c:pt>
                <c:pt idx="160">
                  <c:v>3.3</c:v>
                </c:pt>
                <c:pt idx="161">
                  <c:v>3.3</c:v>
                </c:pt>
                <c:pt idx="162">
                  <c:v>3.3</c:v>
                </c:pt>
                <c:pt idx="163">
                  <c:v>3.3</c:v>
                </c:pt>
                <c:pt idx="164">
                  <c:v>3.3</c:v>
                </c:pt>
                <c:pt idx="165">
                  <c:v>3.3</c:v>
                </c:pt>
                <c:pt idx="166">
                  <c:v>3.3</c:v>
                </c:pt>
                <c:pt idx="167">
                  <c:v>3.3</c:v>
                </c:pt>
                <c:pt idx="168">
                  <c:v>3.3</c:v>
                </c:pt>
                <c:pt idx="169">
                  <c:v>3.3</c:v>
                </c:pt>
                <c:pt idx="170">
                  <c:v>3.3</c:v>
                </c:pt>
                <c:pt idx="171">
                  <c:v>3.3</c:v>
                </c:pt>
                <c:pt idx="172">
                  <c:v>3.3</c:v>
                </c:pt>
                <c:pt idx="173">
                  <c:v>3.3</c:v>
                </c:pt>
                <c:pt idx="174">
                  <c:v>3.3</c:v>
                </c:pt>
                <c:pt idx="175">
                  <c:v>3.3</c:v>
                </c:pt>
                <c:pt idx="176">
                  <c:v>3.3</c:v>
                </c:pt>
                <c:pt idx="177">
                  <c:v>3.3</c:v>
                </c:pt>
                <c:pt idx="178">
                  <c:v>3.3</c:v>
                </c:pt>
                <c:pt idx="179">
                  <c:v>3.3</c:v>
                </c:pt>
                <c:pt idx="180">
                  <c:v>3.3</c:v>
                </c:pt>
                <c:pt idx="181">
                  <c:v>3.3</c:v>
                </c:pt>
                <c:pt idx="182">
                  <c:v>3.3</c:v>
                </c:pt>
                <c:pt idx="183">
                  <c:v>3.3</c:v>
                </c:pt>
                <c:pt idx="184">
                  <c:v>3.3</c:v>
                </c:pt>
                <c:pt idx="185">
                  <c:v>3.3</c:v>
                </c:pt>
                <c:pt idx="186">
                  <c:v>3.3</c:v>
                </c:pt>
                <c:pt idx="187">
                  <c:v>3.3</c:v>
                </c:pt>
                <c:pt idx="188">
                  <c:v>3.3</c:v>
                </c:pt>
                <c:pt idx="189">
                  <c:v>3.3</c:v>
                </c:pt>
                <c:pt idx="190">
                  <c:v>3.3</c:v>
                </c:pt>
                <c:pt idx="191">
                  <c:v>3.3</c:v>
                </c:pt>
                <c:pt idx="192">
                  <c:v>3.3</c:v>
                </c:pt>
                <c:pt idx="193">
                  <c:v>3.3</c:v>
                </c:pt>
                <c:pt idx="194">
                  <c:v>3.3</c:v>
                </c:pt>
                <c:pt idx="195">
                  <c:v>3.3</c:v>
                </c:pt>
                <c:pt idx="196">
                  <c:v>3.3</c:v>
                </c:pt>
                <c:pt idx="197">
                  <c:v>3.3</c:v>
                </c:pt>
                <c:pt idx="198">
                  <c:v>3.3</c:v>
                </c:pt>
                <c:pt idx="199">
                  <c:v>3.3</c:v>
                </c:pt>
                <c:pt idx="200">
                  <c:v>3.3</c:v>
                </c:pt>
                <c:pt idx="201">
                  <c:v>3.3</c:v>
                </c:pt>
                <c:pt idx="202">
                  <c:v>3.3</c:v>
                </c:pt>
                <c:pt idx="203">
                  <c:v>3.3</c:v>
                </c:pt>
                <c:pt idx="204">
                  <c:v>3.3</c:v>
                </c:pt>
                <c:pt idx="205">
                  <c:v>3.3</c:v>
                </c:pt>
                <c:pt idx="206">
                  <c:v>3.3</c:v>
                </c:pt>
                <c:pt idx="207">
                  <c:v>3.3</c:v>
                </c:pt>
                <c:pt idx="208">
                  <c:v>3.3</c:v>
                </c:pt>
                <c:pt idx="209">
                  <c:v>3.3</c:v>
                </c:pt>
                <c:pt idx="210">
                  <c:v>3.3</c:v>
                </c:pt>
                <c:pt idx="211">
                  <c:v>3.3</c:v>
                </c:pt>
                <c:pt idx="212">
                  <c:v>3.3</c:v>
                </c:pt>
                <c:pt idx="213">
                  <c:v>3.3</c:v>
                </c:pt>
                <c:pt idx="214">
                  <c:v>3.3</c:v>
                </c:pt>
                <c:pt idx="215">
                  <c:v>3.3</c:v>
                </c:pt>
                <c:pt idx="216">
                  <c:v>3.3</c:v>
                </c:pt>
                <c:pt idx="217">
                  <c:v>3.3</c:v>
                </c:pt>
                <c:pt idx="218">
                  <c:v>3.3</c:v>
                </c:pt>
                <c:pt idx="219">
                  <c:v>3.3</c:v>
                </c:pt>
                <c:pt idx="220">
                  <c:v>3.3</c:v>
                </c:pt>
                <c:pt idx="221">
                  <c:v>3.3</c:v>
                </c:pt>
                <c:pt idx="222">
                  <c:v>3.3</c:v>
                </c:pt>
                <c:pt idx="223">
                  <c:v>3.3</c:v>
                </c:pt>
                <c:pt idx="224">
                  <c:v>3.3</c:v>
                </c:pt>
                <c:pt idx="225">
                  <c:v>3.3</c:v>
                </c:pt>
                <c:pt idx="226">
                  <c:v>3.3</c:v>
                </c:pt>
                <c:pt idx="227">
                  <c:v>3.3</c:v>
                </c:pt>
                <c:pt idx="228">
                  <c:v>3.3</c:v>
                </c:pt>
                <c:pt idx="229">
                  <c:v>3.3</c:v>
                </c:pt>
                <c:pt idx="230">
                  <c:v>3.3</c:v>
                </c:pt>
                <c:pt idx="231">
                  <c:v>3.3</c:v>
                </c:pt>
                <c:pt idx="232">
                  <c:v>3.3</c:v>
                </c:pt>
                <c:pt idx="233">
                  <c:v>3.3</c:v>
                </c:pt>
                <c:pt idx="234">
                  <c:v>3.3</c:v>
                </c:pt>
                <c:pt idx="235">
                  <c:v>3.3</c:v>
                </c:pt>
                <c:pt idx="236">
                  <c:v>3.3</c:v>
                </c:pt>
                <c:pt idx="237">
                  <c:v>3.3</c:v>
                </c:pt>
                <c:pt idx="238">
                  <c:v>3.3</c:v>
                </c:pt>
                <c:pt idx="239">
                  <c:v>3.3</c:v>
                </c:pt>
                <c:pt idx="240">
                  <c:v>3.3</c:v>
                </c:pt>
                <c:pt idx="241">
                  <c:v>3.3</c:v>
                </c:pt>
                <c:pt idx="242">
                  <c:v>3.3</c:v>
                </c:pt>
                <c:pt idx="243">
                  <c:v>3.3</c:v>
                </c:pt>
                <c:pt idx="244">
                  <c:v>3.3</c:v>
                </c:pt>
                <c:pt idx="245">
                  <c:v>3.3</c:v>
                </c:pt>
                <c:pt idx="246">
                  <c:v>3.3</c:v>
                </c:pt>
                <c:pt idx="247">
                  <c:v>3.3</c:v>
                </c:pt>
                <c:pt idx="248">
                  <c:v>3.3</c:v>
                </c:pt>
                <c:pt idx="249">
                  <c:v>3.3</c:v>
                </c:pt>
                <c:pt idx="250">
                  <c:v>3.3</c:v>
                </c:pt>
                <c:pt idx="251">
                  <c:v>3.3</c:v>
                </c:pt>
                <c:pt idx="252">
                  <c:v>3.3</c:v>
                </c:pt>
                <c:pt idx="253">
                  <c:v>3.3</c:v>
                </c:pt>
                <c:pt idx="254">
                  <c:v>3.3</c:v>
                </c:pt>
                <c:pt idx="255">
                  <c:v>3.3</c:v>
                </c:pt>
                <c:pt idx="256">
                  <c:v>3.3</c:v>
                </c:pt>
                <c:pt idx="257">
                  <c:v>3.3</c:v>
                </c:pt>
                <c:pt idx="258">
                  <c:v>3.3</c:v>
                </c:pt>
                <c:pt idx="259">
                  <c:v>3.3</c:v>
                </c:pt>
                <c:pt idx="260">
                  <c:v>3.3</c:v>
                </c:pt>
                <c:pt idx="261">
                  <c:v>3.3</c:v>
                </c:pt>
                <c:pt idx="262">
                  <c:v>3.3</c:v>
                </c:pt>
                <c:pt idx="263">
                  <c:v>3.3</c:v>
                </c:pt>
                <c:pt idx="264">
                  <c:v>3.3</c:v>
                </c:pt>
                <c:pt idx="265">
                  <c:v>3.3</c:v>
                </c:pt>
                <c:pt idx="266">
                  <c:v>3.3</c:v>
                </c:pt>
                <c:pt idx="267">
                  <c:v>3.3</c:v>
                </c:pt>
                <c:pt idx="268">
                  <c:v>3.3</c:v>
                </c:pt>
                <c:pt idx="269">
                  <c:v>3.3</c:v>
                </c:pt>
                <c:pt idx="270">
                  <c:v>3.3</c:v>
                </c:pt>
                <c:pt idx="271">
                  <c:v>3.3</c:v>
                </c:pt>
                <c:pt idx="272">
                  <c:v>3.3</c:v>
                </c:pt>
                <c:pt idx="273">
                  <c:v>3.3</c:v>
                </c:pt>
                <c:pt idx="274">
                  <c:v>3.3</c:v>
                </c:pt>
                <c:pt idx="275">
                  <c:v>3.3</c:v>
                </c:pt>
                <c:pt idx="276">
                  <c:v>3.3</c:v>
                </c:pt>
                <c:pt idx="277">
                  <c:v>3.3</c:v>
                </c:pt>
                <c:pt idx="278">
                  <c:v>3.3</c:v>
                </c:pt>
                <c:pt idx="279">
                  <c:v>3.3</c:v>
                </c:pt>
                <c:pt idx="280">
                  <c:v>3.3</c:v>
                </c:pt>
                <c:pt idx="281">
                  <c:v>3.3</c:v>
                </c:pt>
              </c:numCache>
            </c:numRef>
          </c:yVal>
          <c:smooth val="1"/>
        </c:ser>
        <c:axId val="96578560"/>
        <c:axId val="96597120"/>
      </c:scatterChart>
      <c:valAx>
        <c:axId val="96578560"/>
        <c:scaling>
          <c:orientation val="minMax"/>
          <c:max val="5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710742276359016"/>
              <c:y val="0.76057206656068366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6597120"/>
        <c:crossesAt val="-1.5"/>
        <c:crossBetween val="midCat"/>
      </c:valAx>
      <c:valAx>
        <c:axId val="96597120"/>
        <c:scaling>
          <c:orientation val="minMax"/>
          <c:max val="15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4422713136321675E-2"/>
              <c:y val="0.23858237860108786"/>
            </c:manualLayout>
          </c:layout>
        </c:title>
        <c:numFmt formatCode="0.0" sourceLinked="0"/>
        <c:tickLblPos val="nextTo"/>
        <c:crossAx val="96578560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6.1437916776511163E-2"/>
          <c:y val="0.87011171126527465"/>
          <c:w val="0.84779148719335673"/>
          <c:h val="0.10819373309153481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7328018372703574"/>
          <c:y val="0.21815671321887037"/>
          <c:w val="0.78189348206474185"/>
          <c:h val="0.60590573742752918"/>
        </c:manualLayout>
      </c:layout>
      <c:scatterChart>
        <c:scatterStyle val="smoothMarker"/>
        <c:ser>
          <c:idx val="0"/>
          <c:order val="0"/>
          <c:tx>
            <c:strRef>
              <c:f>'DCPT10_CPT-T-13-14'!$H$6:$J$6</c:f>
              <c:strCache>
                <c:ptCount val="1"/>
                <c:pt idx="0">
                  <c:v>Depth 5.5 m</c:v>
                </c:pt>
              </c:strCache>
            </c:strRef>
          </c:tx>
          <c:marker>
            <c:symbol val="none"/>
          </c:marker>
          <c:xVal>
            <c:numRef>
              <c:f>'DCPT10_CPT-T-13-14'!$H$9:$H$573</c:f>
              <c:numCache>
                <c:formatCode>General</c:formatCode>
                <c:ptCount val="565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4</c:v>
                </c:pt>
                <c:pt idx="4">
                  <c:v>5.2</c:v>
                </c:pt>
                <c:pt idx="5">
                  <c:v>5.8</c:v>
                </c:pt>
                <c:pt idx="6">
                  <c:v>6.6</c:v>
                </c:pt>
                <c:pt idx="7">
                  <c:v>7.4</c:v>
                </c:pt>
                <c:pt idx="8">
                  <c:v>8</c:v>
                </c:pt>
                <c:pt idx="9">
                  <c:v>8.8000000000000007</c:v>
                </c:pt>
                <c:pt idx="10">
                  <c:v>9.6</c:v>
                </c:pt>
                <c:pt idx="11">
                  <c:v>10.4</c:v>
                </c:pt>
                <c:pt idx="12">
                  <c:v>11</c:v>
                </c:pt>
                <c:pt idx="13">
                  <c:v>11.8</c:v>
                </c:pt>
                <c:pt idx="14">
                  <c:v>12.6</c:v>
                </c:pt>
                <c:pt idx="15">
                  <c:v>13.2</c:v>
                </c:pt>
                <c:pt idx="16">
                  <c:v>14.4</c:v>
                </c:pt>
                <c:pt idx="17">
                  <c:v>15.2</c:v>
                </c:pt>
                <c:pt idx="18">
                  <c:v>15.8</c:v>
                </c:pt>
                <c:pt idx="19">
                  <c:v>16.600000000000001</c:v>
                </c:pt>
                <c:pt idx="20">
                  <c:v>17.399999999999999</c:v>
                </c:pt>
                <c:pt idx="21">
                  <c:v>18</c:v>
                </c:pt>
                <c:pt idx="22">
                  <c:v>18.8</c:v>
                </c:pt>
                <c:pt idx="23">
                  <c:v>19.600000000000001</c:v>
                </c:pt>
                <c:pt idx="24">
                  <c:v>20.2</c:v>
                </c:pt>
                <c:pt idx="25">
                  <c:v>21</c:v>
                </c:pt>
                <c:pt idx="26">
                  <c:v>21.8</c:v>
                </c:pt>
                <c:pt idx="27">
                  <c:v>22.4</c:v>
                </c:pt>
                <c:pt idx="28">
                  <c:v>23.6</c:v>
                </c:pt>
                <c:pt idx="29">
                  <c:v>24.4</c:v>
                </c:pt>
                <c:pt idx="30">
                  <c:v>25</c:v>
                </c:pt>
                <c:pt idx="31">
                  <c:v>25.8</c:v>
                </c:pt>
                <c:pt idx="32">
                  <c:v>26.6</c:v>
                </c:pt>
                <c:pt idx="33">
                  <c:v>27.2</c:v>
                </c:pt>
                <c:pt idx="34">
                  <c:v>28</c:v>
                </c:pt>
                <c:pt idx="35">
                  <c:v>28.8</c:v>
                </c:pt>
                <c:pt idx="36">
                  <c:v>29.6</c:v>
                </c:pt>
                <c:pt idx="37">
                  <c:v>30.2</c:v>
                </c:pt>
                <c:pt idx="38">
                  <c:v>31</c:v>
                </c:pt>
                <c:pt idx="39">
                  <c:v>31.8</c:v>
                </c:pt>
                <c:pt idx="40">
                  <c:v>32.799999999999997</c:v>
                </c:pt>
                <c:pt idx="41">
                  <c:v>33.6</c:v>
                </c:pt>
                <c:pt idx="42">
                  <c:v>34.4</c:v>
                </c:pt>
                <c:pt idx="43">
                  <c:v>35</c:v>
                </c:pt>
                <c:pt idx="44">
                  <c:v>35.799999999999997</c:v>
                </c:pt>
                <c:pt idx="45">
                  <c:v>36.6</c:v>
                </c:pt>
                <c:pt idx="46">
                  <c:v>37.200000000000003</c:v>
                </c:pt>
                <c:pt idx="47">
                  <c:v>38</c:v>
                </c:pt>
                <c:pt idx="48">
                  <c:v>38.799999999999997</c:v>
                </c:pt>
                <c:pt idx="49">
                  <c:v>39.4</c:v>
                </c:pt>
                <c:pt idx="50">
                  <c:v>40.200000000000003</c:v>
                </c:pt>
                <c:pt idx="51">
                  <c:v>41</c:v>
                </c:pt>
                <c:pt idx="52">
                  <c:v>42</c:v>
                </c:pt>
                <c:pt idx="53">
                  <c:v>42.8</c:v>
                </c:pt>
                <c:pt idx="54">
                  <c:v>43.6</c:v>
                </c:pt>
                <c:pt idx="55">
                  <c:v>44.2</c:v>
                </c:pt>
                <c:pt idx="56">
                  <c:v>45</c:v>
                </c:pt>
                <c:pt idx="57">
                  <c:v>45.8</c:v>
                </c:pt>
                <c:pt idx="58">
                  <c:v>46.4</c:v>
                </c:pt>
                <c:pt idx="59">
                  <c:v>47.2</c:v>
                </c:pt>
                <c:pt idx="60">
                  <c:v>48</c:v>
                </c:pt>
                <c:pt idx="61">
                  <c:v>48.8</c:v>
                </c:pt>
                <c:pt idx="62">
                  <c:v>49.4</c:v>
                </c:pt>
                <c:pt idx="63">
                  <c:v>50.2</c:v>
                </c:pt>
                <c:pt idx="64">
                  <c:v>51.2</c:v>
                </c:pt>
                <c:pt idx="65">
                  <c:v>52</c:v>
                </c:pt>
                <c:pt idx="66">
                  <c:v>52.8</c:v>
                </c:pt>
                <c:pt idx="67">
                  <c:v>53.6</c:v>
                </c:pt>
                <c:pt idx="68">
                  <c:v>54.2</c:v>
                </c:pt>
                <c:pt idx="69">
                  <c:v>55</c:v>
                </c:pt>
                <c:pt idx="70">
                  <c:v>55.8</c:v>
                </c:pt>
                <c:pt idx="71">
                  <c:v>56.4</c:v>
                </c:pt>
                <c:pt idx="72">
                  <c:v>57.2</c:v>
                </c:pt>
                <c:pt idx="73">
                  <c:v>58</c:v>
                </c:pt>
                <c:pt idx="74">
                  <c:v>58.6</c:v>
                </c:pt>
                <c:pt idx="75">
                  <c:v>59.4</c:v>
                </c:pt>
                <c:pt idx="76">
                  <c:v>60.6</c:v>
                </c:pt>
                <c:pt idx="77">
                  <c:v>61.2</c:v>
                </c:pt>
                <c:pt idx="78">
                  <c:v>62</c:v>
                </c:pt>
                <c:pt idx="79">
                  <c:v>62.8</c:v>
                </c:pt>
                <c:pt idx="80">
                  <c:v>63.4</c:v>
                </c:pt>
                <c:pt idx="81">
                  <c:v>64.2</c:v>
                </c:pt>
                <c:pt idx="82">
                  <c:v>65</c:v>
                </c:pt>
                <c:pt idx="83">
                  <c:v>65.599999999999994</c:v>
                </c:pt>
                <c:pt idx="84">
                  <c:v>66.400000000000006</c:v>
                </c:pt>
                <c:pt idx="85">
                  <c:v>67.2</c:v>
                </c:pt>
                <c:pt idx="86">
                  <c:v>68</c:v>
                </c:pt>
                <c:pt idx="87">
                  <c:v>68.599999999999994</c:v>
                </c:pt>
                <c:pt idx="88">
                  <c:v>69.8</c:v>
                </c:pt>
                <c:pt idx="89">
                  <c:v>70.400000000000006</c:v>
                </c:pt>
                <c:pt idx="90">
                  <c:v>71.2</c:v>
                </c:pt>
                <c:pt idx="91">
                  <c:v>72</c:v>
                </c:pt>
                <c:pt idx="92">
                  <c:v>72.8</c:v>
                </c:pt>
                <c:pt idx="93">
                  <c:v>73.400000000000006</c:v>
                </c:pt>
                <c:pt idx="94">
                  <c:v>74.2</c:v>
                </c:pt>
                <c:pt idx="95">
                  <c:v>75</c:v>
                </c:pt>
                <c:pt idx="96">
                  <c:v>75.599999999999994</c:v>
                </c:pt>
                <c:pt idx="97">
                  <c:v>76.400000000000006</c:v>
                </c:pt>
                <c:pt idx="98">
                  <c:v>77.2</c:v>
                </c:pt>
                <c:pt idx="99">
                  <c:v>77.8</c:v>
                </c:pt>
                <c:pt idx="100">
                  <c:v>79</c:v>
                </c:pt>
                <c:pt idx="101">
                  <c:v>79.8</c:v>
                </c:pt>
                <c:pt idx="102">
                  <c:v>80.400000000000006</c:v>
                </c:pt>
                <c:pt idx="103">
                  <c:v>81.2</c:v>
                </c:pt>
                <c:pt idx="104">
                  <c:v>82</c:v>
                </c:pt>
                <c:pt idx="105">
                  <c:v>82.6</c:v>
                </c:pt>
                <c:pt idx="106">
                  <c:v>83.4</c:v>
                </c:pt>
                <c:pt idx="107">
                  <c:v>84.2</c:v>
                </c:pt>
                <c:pt idx="108">
                  <c:v>84.8</c:v>
                </c:pt>
                <c:pt idx="109">
                  <c:v>85.6</c:v>
                </c:pt>
                <c:pt idx="110">
                  <c:v>86.4</c:v>
                </c:pt>
                <c:pt idx="111">
                  <c:v>87.2</c:v>
                </c:pt>
                <c:pt idx="112">
                  <c:v>88.2</c:v>
                </c:pt>
                <c:pt idx="113">
                  <c:v>89</c:v>
                </c:pt>
                <c:pt idx="114">
                  <c:v>89.6</c:v>
                </c:pt>
                <c:pt idx="115">
                  <c:v>90.4</c:v>
                </c:pt>
                <c:pt idx="116">
                  <c:v>91.2</c:v>
                </c:pt>
                <c:pt idx="117">
                  <c:v>92</c:v>
                </c:pt>
                <c:pt idx="118">
                  <c:v>92.6</c:v>
                </c:pt>
                <c:pt idx="119">
                  <c:v>93.4</c:v>
                </c:pt>
                <c:pt idx="120">
                  <c:v>94.2</c:v>
                </c:pt>
                <c:pt idx="121">
                  <c:v>94.8</c:v>
                </c:pt>
                <c:pt idx="122">
                  <c:v>95.6</c:v>
                </c:pt>
                <c:pt idx="123">
                  <c:v>96.4</c:v>
                </c:pt>
                <c:pt idx="124">
                  <c:v>97.4</c:v>
                </c:pt>
                <c:pt idx="125">
                  <c:v>98.2</c:v>
                </c:pt>
                <c:pt idx="126">
                  <c:v>99</c:v>
                </c:pt>
                <c:pt idx="127">
                  <c:v>99.6</c:v>
                </c:pt>
                <c:pt idx="128">
                  <c:v>101.2</c:v>
                </c:pt>
                <c:pt idx="129">
                  <c:v>102.6</c:v>
                </c:pt>
                <c:pt idx="130">
                  <c:v>104</c:v>
                </c:pt>
                <c:pt idx="131">
                  <c:v>105.6</c:v>
                </c:pt>
                <c:pt idx="132">
                  <c:v>106.6</c:v>
                </c:pt>
                <c:pt idx="133">
                  <c:v>108.2</c:v>
                </c:pt>
                <c:pt idx="134">
                  <c:v>109.6</c:v>
                </c:pt>
                <c:pt idx="135">
                  <c:v>111.2</c:v>
                </c:pt>
                <c:pt idx="136">
                  <c:v>112.6</c:v>
                </c:pt>
                <c:pt idx="137">
                  <c:v>114</c:v>
                </c:pt>
                <c:pt idx="138">
                  <c:v>116</c:v>
                </c:pt>
                <c:pt idx="139">
                  <c:v>117.4</c:v>
                </c:pt>
                <c:pt idx="140">
                  <c:v>118.8</c:v>
                </c:pt>
                <c:pt idx="141">
                  <c:v>120.4</c:v>
                </c:pt>
                <c:pt idx="142">
                  <c:v>121.8</c:v>
                </c:pt>
                <c:pt idx="143">
                  <c:v>123.2</c:v>
                </c:pt>
                <c:pt idx="144">
                  <c:v>125.2</c:v>
                </c:pt>
                <c:pt idx="145">
                  <c:v>126.6</c:v>
                </c:pt>
                <c:pt idx="146">
                  <c:v>128</c:v>
                </c:pt>
                <c:pt idx="147">
                  <c:v>129.6</c:v>
                </c:pt>
                <c:pt idx="148">
                  <c:v>131</c:v>
                </c:pt>
                <c:pt idx="149">
                  <c:v>132.6</c:v>
                </c:pt>
                <c:pt idx="150">
                  <c:v>134.4</c:v>
                </c:pt>
                <c:pt idx="151">
                  <c:v>135.80000000000001</c:v>
                </c:pt>
                <c:pt idx="152">
                  <c:v>137.4</c:v>
                </c:pt>
                <c:pt idx="153">
                  <c:v>138.80000000000001</c:v>
                </c:pt>
                <c:pt idx="154">
                  <c:v>140.19999999999999</c:v>
                </c:pt>
                <c:pt idx="155">
                  <c:v>141.80000000000001</c:v>
                </c:pt>
                <c:pt idx="156">
                  <c:v>143.6</c:v>
                </c:pt>
                <c:pt idx="157">
                  <c:v>145</c:v>
                </c:pt>
                <c:pt idx="158">
                  <c:v>146.6</c:v>
                </c:pt>
                <c:pt idx="159">
                  <c:v>148</c:v>
                </c:pt>
                <c:pt idx="160">
                  <c:v>149.6</c:v>
                </c:pt>
                <c:pt idx="161">
                  <c:v>151</c:v>
                </c:pt>
                <c:pt idx="162">
                  <c:v>152.80000000000001</c:v>
                </c:pt>
                <c:pt idx="163">
                  <c:v>154.4</c:v>
                </c:pt>
                <c:pt idx="164">
                  <c:v>155.80000000000001</c:v>
                </c:pt>
                <c:pt idx="165">
                  <c:v>157.19999999999999</c:v>
                </c:pt>
                <c:pt idx="166">
                  <c:v>158.80000000000001</c:v>
                </c:pt>
                <c:pt idx="167">
                  <c:v>160.19999999999999</c:v>
                </c:pt>
                <c:pt idx="168">
                  <c:v>162</c:v>
                </c:pt>
                <c:pt idx="169">
                  <c:v>163.6</c:v>
                </c:pt>
                <c:pt idx="170">
                  <c:v>165</c:v>
                </c:pt>
                <c:pt idx="171">
                  <c:v>166.4</c:v>
                </c:pt>
                <c:pt idx="172">
                  <c:v>168</c:v>
                </c:pt>
                <c:pt idx="173">
                  <c:v>169.4</c:v>
                </c:pt>
                <c:pt idx="174">
                  <c:v>171.2</c:v>
                </c:pt>
                <c:pt idx="175">
                  <c:v>172.8</c:v>
                </c:pt>
                <c:pt idx="176">
                  <c:v>174.2</c:v>
                </c:pt>
                <c:pt idx="177">
                  <c:v>175.8</c:v>
                </c:pt>
                <c:pt idx="178">
                  <c:v>177.2</c:v>
                </c:pt>
                <c:pt idx="179">
                  <c:v>178.6</c:v>
                </c:pt>
                <c:pt idx="180">
                  <c:v>180.6</c:v>
                </c:pt>
                <c:pt idx="181">
                  <c:v>182</c:v>
                </c:pt>
                <c:pt idx="182">
                  <c:v>183.4</c:v>
                </c:pt>
                <c:pt idx="183">
                  <c:v>185</c:v>
                </c:pt>
                <c:pt idx="184">
                  <c:v>186.4</c:v>
                </c:pt>
                <c:pt idx="185">
                  <c:v>188</c:v>
                </c:pt>
                <c:pt idx="186">
                  <c:v>189.8</c:v>
                </c:pt>
                <c:pt idx="187">
                  <c:v>191.2</c:v>
                </c:pt>
                <c:pt idx="188">
                  <c:v>192.8</c:v>
                </c:pt>
                <c:pt idx="189">
                  <c:v>194.2</c:v>
                </c:pt>
                <c:pt idx="190">
                  <c:v>195.6</c:v>
                </c:pt>
                <c:pt idx="191">
                  <c:v>197.2</c:v>
                </c:pt>
                <c:pt idx="192">
                  <c:v>199</c:v>
                </c:pt>
                <c:pt idx="193">
                  <c:v>201.2</c:v>
                </c:pt>
                <c:pt idx="194">
                  <c:v>203.4</c:v>
                </c:pt>
                <c:pt idx="195">
                  <c:v>205.6</c:v>
                </c:pt>
                <c:pt idx="196">
                  <c:v>208.2</c:v>
                </c:pt>
                <c:pt idx="197">
                  <c:v>210.4</c:v>
                </c:pt>
                <c:pt idx="198">
                  <c:v>212.6</c:v>
                </c:pt>
                <c:pt idx="199">
                  <c:v>214.8</c:v>
                </c:pt>
                <c:pt idx="200">
                  <c:v>217.4</c:v>
                </c:pt>
                <c:pt idx="201">
                  <c:v>219.6</c:v>
                </c:pt>
                <c:pt idx="202">
                  <c:v>221.8</c:v>
                </c:pt>
                <c:pt idx="203">
                  <c:v>224</c:v>
                </c:pt>
                <c:pt idx="204">
                  <c:v>226.6</c:v>
                </c:pt>
                <c:pt idx="205">
                  <c:v>228.8</c:v>
                </c:pt>
                <c:pt idx="206">
                  <c:v>231.2</c:v>
                </c:pt>
                <c:pt idx="207">
                  <c:v>233.4</c:v>
                </c:pt>
                <c:pt idx="208">
                  <c:v>236</c:v>
                </c:pt>
                <c:pt idx="209">
                  <c:v>238.2</c:v>
                </c:pt>
                <c:pt idx="210">
                  <c:v>240.4</c:v>
                </c:pt>
                <c:pt idx="211">
                  <c:v>242.6</c:v>
                </c:pt>
                <c:pt idx="212">
                  <c:v>245.2</c:v>
                </c:pt>
                <c:pt idx="213">
                  <c:v>247.4</c:v>
                </c:pt>
                <c:pt idx="214">
                  <c:v>249.6</c:v>
                </c:pt>
                <c:pt idx="215">
                  <c:v>251.8</c:v>
                </c:pt>
                <c:pt idx="216">
                  <c:v>254.4</c:v>
                </c:pt>
                <c:pt idx="217">
                  <c:v>256.60000000000002</c:v>
                </c:pt>
                <c:pt idx="218">
                  <c:v>258.8</c:v>
                </c:pt>
                <c:pt idx="219">
                  <c:v>261</c:v>
                </c:pt>
                <c:pt idx="220">
                  <c:v>263.60000000000002</c:v>
                </c:pt>
                <c:pt idx="221">
                  <c:v>265.8</c:v>
                </c:pt>
                <c:pt idx="222">
                  <c:v>268</c:v>
                </c:pt>
                <c:pt idx="223">
                  <c:v>270.2</c:v>
                </c:pt>
                <c:pt idx="224">
                  <c:v>272.8</c:v>
                </c:pt>
                <c:pt idx="225">
                  <c:v>275</c:v>
                </c:pt>
                <c:pt idx="226">
                  <c:v>277.2</c:v>
                </c:pt>
                <c:pt idx="227">
                  <c:v>279.39999999999998</c:v>
                </c:pt>
                <c:pt idx="228">
                  <c:v>282</c:v>
                </c:pt>
                <c:pt idx="229">
                  <c:v>284.2</c:v>
                </c:pt>
                <c:pt idx="230">
                  <c:v>286.60000000000002</c:v>
                </c:pt>
                <c:pt idx="231">
                  <c:v>288.8</c:v>
                </c:pt>
                <c:pt idx="232">
                  <c:v>291.39999999999998</c:v>
                </c:pt>
                <c:pt idx="233">
                  <c:v>293.60000000000002</c:v>
                </c:pt>
                <c:pt idx="234">
                  <c:v>295.8</c:v>
                </c:pt>
                <c:pt idx="235">
                  <c:v>298</c:v>
                </c:pt>
                <c:pt idx="236">
                  <c:v>300.60000000000002</c:v>
                </c:pt>
                <c:pt idx="237">
                  <c:v>302.8</c:v>
                </c:pt>
                <c:pt idx="238">
                  <c:v>305</c:v>
                </c:pt>
                <c:pt idx="239">
                  <c:v>307.2</c:v>
                </c:pt>
                <c:pt idx="240">
                  <c:v>309.8</c:v>
                </c:pt>
                <c:pt idx="241">
                  <c:v>312</c:v>
                </c:pt>
                <c:pt idx="242">
                  <c:v>314.2</c:v>
                </c:pt>
                <c:pt idx="243">
                  <c:v>316.39999999999998</c:v>
                </c:pt>
                <c:pt idx="244">
                  <c:v>319</c:v>
                </c:pt>
                <c:pt idx="245">
                  <c:v>321.2</c:v>
                </c:pt>
                <c:pt idx="246">
                  <c:v>323.39999999999998</c:v>
                </c:pt>
                <c:pt idx="247">
                  <c:v>325.60000000000002</c:v>
                </c:pt>
                <c:pt idx="248">
                  <c:v>328.2</c:v>
                </c:pt>
                <c:pt idx="249">
                  <c:v>330.4</c:v>
                </c:pt>
                <c:pt idx="250">
                  <c:v>332.6</c:v>
                </c:pt>
                <c:pt idx="251">
                  <c:v>334.8</c:v>
                </c:pt>
                <c:pt idx="252">
                  <c:v>337.4</c:v>
                </c:pt>
                <c:pt idx="253">
                  <c:v>339.6</c:v>
                </c:pt>
                <c:pt idx="254">
                  <c:v>341.8</c:v>
                </c:pt>
                <c:pt idx="255">
                  <c:v>344.2</c:v>
                </c:pt>
                <c:pt idx="256">
                  <c:v>346.6</c:v>
                </c:pt>
                <c:pt idx="257">
                  <c:v>349</c:v>
                </c:pt>
                <c:pt idx="258">
                  <c:v>351.2</c:v>
                </c:pt>
                <c:pt idx="259">
                  <c:v>353.4</c:v>
                </c:pt>
                <c:pt idx="260">
                  <c:v>356</c:v>
                </c:pt>
                <c:pt idx="261">
                  <c:v>358.2</c:v>
                </c:pt>
                <c:pt idx="262">
                  <c:v>360.4</c:v>
                </c:pt>
                <c:pt idx="263">
                  <c:v>362.6</c:v>
                </c:pt>
                <c:pt idx="264">
                  <c:v>365.2</c:v>
                </c:pt>
                <c:pt idx="265">
                  <c:v>367.4</c:v>
                </c:pt>
                <c:pt idx="266">
                  <c:v>369.6</c:v>
                </c:pt>
                <c:pt idx="267">
                  <c:v>371.8</c:v>
                </c:pt>
                <c:pt idx="268">
                  <c:v>374.4</c:v>
                </c:pt>
                <c:pt idx="269">
                  <c:v>376.6</c:v>
                </c:pt>
                <c:pt idx="270">
                  <c:v>378.8</c:v>
                </c:pt>
                <c:pt idx="271">
                  <c:v>381</c:v>
                </c:pt>
                <c:pt idx="272">
                  <c:v>383.6</c:v>
                </c:pt>
                <c:pt idx="273">
                  <c:v>385.8</c:v>
                </c:pt>
                <c:pt idx="274">
                  <c:v>388</c:v>
                </c:pt>
                <c:pt idx="275">
                  <c:v>390.2</c:v>
                </c:pt>
                <c:pt idx="276">
                  <c:v>392.8</c:v>
                </c:pt>
                <c:pt idx="277">
                  <c:v>395</c:v>
                </c:pt>
                <c:pt idx="278">
                  <c:v>397.2</c:v>
                </c:pt>
                <c:pt idx="279">
                  <c:v>399.4</c:v>
                </c:pt>
                <c:pt idx="280">
                  <c:v>403.6</c:v>
                </c:pt>
                <c:pt idx="281">
                  <c:v>408</c:v>
                </c:pt>
                <c:pt idx="282">
                  <c:v>412.8</c:v>
                </c:pt>
                <c:pt idx="283">
                  <c:v>417.2</c:v>
                </c:pt>
                <c:pt idx="284">
                  <c:v>422</c:v>
                </c:pt>
                <c:pt idx="285">
                  <c:v>426.4</c:v>
                </c:pt>
                <c:pt idx="286">
                  <c:v>430.6</c:v>
                </c:pt>
                <c:pt idx="287">
                  <c:v>435</c:v>
                </c:pt>
                <c:pt idx="288">
                  <c:v>439.8</c:v>
                </c:pt>
                <c:pt idx="289">
                  <c:v>444.2</c:v>
                </c:pt>
                <c:pt idx="290">
                  <c:v>449</c:v>
                </c:pt>
                <c:pt idx="291">
                  <c:v>453.4</c:v>
                </c:pt>
                <c:pt idx="292">
                  <c:v>458.2</c:v>
                </c:pt>
                <c:pt idx="293">
                  <c:v>462.6</c:v>
                </c:pt>
                <c:pt idx="294">
                  <c:v>467.4</c:v>
                </c:pt>
                <c:pt idx="295">
                  <c:v>471.8</c:v>
                </c:pt>
                <c:pt idx="296">
                  <c:v>476</c:v>
                </c:pt>
                <c:pt idx="297">
                  <c:v>480.4</c:v>
                </c:pt>
                <c:pt idx="298">
                  <c:v>485.2</c:v>
                </c:pt>
                <c:pt idx="299">
                  <c:v>489.6</c:v>
                </c:pt>
                <c:pt idx="300">
                  <c:v>494.4</c:v>
                </c:pt>
                <c:pt idx="301">
                  <c:v>498.8</c:v>
                </c:pt>
                <c:pt idx="302">
                  <c:v>503.6</c:v>
                </c:pt>
                <c:pt idx="303">
                  <c:v>508</c:v>
                </c:pt>
                <c:pt idx="304">
                  <c:v>512.79999999999995</c:v>
                </c:pt>
                <c:pt idx="305">
                  <c:v>517.20000000000005</c:v>
                </c:pt>
                <c:pt idx="306">
                  <c:v>522</c:v>
                </c:pt>
                <c:pt idx="307">
                  <c:v>526.6</c:v>
                </c:pt>
                <c:pt idx="308">
                  <c:v>531.4</c:v>
                </c:pt>
                <c:pt idx="309">
                  <c:v>535.79999999999995</c:v>
                </c:pt>
                <c:pt idx="310">
                  <c:v>540.6</c:v>
                </c:pt>
                <c:pt idx="311">
                  <c:v>545</c:v>
                </c:pt>
                <c:pt idx="312">
                  <c:v>549.79999999999995</c:v>
                </c:pt>
                <c:pt idx="313">
                  <c:v>554.20000000000005</c:v>
                </c:pt>
                <c:pt idx="314">
                  <c:v>559</c:v>
                </c:pt>
                <c:pt idx="315">
                  <c:v>563.4</c:v>
                </c:pt>
                <c:pt idx="316">
                  <c:v>568.20000000000005</c:v>
                </c:pt>
                <c:pt idx="317">
                  <c:v>572.6</c:v>
                </c:pt>
                <c:pt idx="318">
                  <c:v>577.4</c:v>
                </c:pt>
                <c:pt idx="319">
                  <c:v>581.79999999999995</c:v>
                </c:pt>
                <c:pt idx="320">
                  <c:v>586.6</c:v>
                </c:pt>
                <c:pt idx="321">
                  <c:v>591.20000000000005</c:v>
                </c:pt>
                <c:pt idx="322">
                  <c:v>596</c:v>
                </c:pt>
                <c:pt idx="323">
                  <c:v>600.4</c:v>
                </c:pt>
                <c:pt idx="324">
                  <c:v>605.20000000000005</c:v>
                </c:pt>
                <c:pt idx="325">
                  <c:v>609.6</c:v>
                </c:pt>
                <c:pt idx="326">
                  <c:v>614.4</c:v>
                </c:pt>
                <c:pt idx="327">
                  <c:v>618.79999999999995</c:v>
                </c:pt>
                <c:pt idx="328">
                  <c:v>623.6</c:v>
                </c:pt>
                <c:pt idx="329">
                  <c:v>628</c:v>
                </c:pt>
                <c:pt idx="330">
                  <c:v>632.79999999999995</c:v>
                </c:pt>
                <c:pt idx="331">
                  <c:v>637.20000000000005</c:v>
                </c:pt>
                <c:pt idx="332">
                  <c:v>642</c:v>
                </c:pt>
                <c:pt idx="333">
                  <c:v>646.6</c:v>
                </c:pt>
                <c:pt idx="334">
                  <c:v>651.4</c:v>
                </c:pt>
                <c:pt idx="335">
                  <c:v>655.8</c:v>
                </c:pt>
                <c:pt idx="336">
                  <c:v>660.6</c:v>
                </c:pt>
                <c:pt idx="337">
                  <c:v>665</c:v>
                </c:pt>
                <c:pt idx="338">
                  <c:v>669.8</c:v>
                </c:pt>
                <c:pt idx="339">
                  <c:v>674.2</c:v>
                </c:pt>
                <c:pt idx="340">
                  <c:v>679</c:v>
                </c:pt>
                <c:pt idx="341">
                  <c:v>683.4</c:v>
                </c:pt>
                <c:pt idx="342">
                  <c:v>688.2</c:v>
                </c:pt>
                <c:pt idx="343">
                  <c:v>692.6</c:v>
                </c:pt>
                <c:pt idx="344">
                  <c:v>697.4</c:v>
                </c:pt>
                <c:pt idx="345">
                  <c:v>701.8</c:v>
                </c:pt>
                <c:pt idx="346">
                  <c:v>706.6</c:v>
                </c:pt>
                <c:pt idx="347">
                  <c:v>711.2</c:v>
                </c:pt>
                <c:pt idx="348">
                  <c:v>716</c:v>
                </c:pt>
                <c:pt idx="349">
                  <c:v>720.4</c:v>
                </c:pt>
                <c:pt idx="350">
                  <c:v>725.2</c:v>
                </c:pt>
                <c:pt idx="351">
                  <c:v>729.6</c:v>
                </c:pt>
                <c:pt idx="352">
                  <c:v>734.4</c:v>
                </c:pt>
                <c:pt idx="353">
                  <c:v>738.8</c:v>
                </c:pt>
                <c:pt idx="354">
                  <c:v>743.6</c:v>
                </c:pt>
                <c:pt idx="355">
                  <c:v>748</c:v>
                </c:pt>
                <c:pt idx="356">
                  <c:v>752.8</c:v>
                </c:pt>
                <c:pt idx="357">
                  <c:v>757.2</c:v>
                </c:pt>
                <c:pt idx="358">
                  <c:v>762</c:v>
                </c:pt>
                <c:pt idx="359">
                  <c:v>766.6</c:v>
                </c:pt>
                <c:pt idx="360">
                  <c:v>771.4</c:v>
                </c:pt>
                <c:pt idx="361">
                  <c:v>775.8</c:v>
                </c:pt>
                <c:pt idx="362">
                  <c:v>780.6</c:v>
                </c:pt>
                <c:pt idx="363">
                  <c:v>785</c:v>
                </c:pt>
                <c:pt idx="364">
                  <c:v>789.8</c:v>
                </c:pt>
                <c:pt idx="365">
                  <c:v>794.2</c:v>
                </c:pt>
                <c:pt idx="366">
                  <c:v>799</c:v>
                </c:pt>
                <c:pt idx="367">
                  <c:v>807.2</c:v>
                </c:pt>
                <c:pt idx="368">
                  <c:v>815.6</c:v>
                </c:pt>
                <c:pt idx="369">
                  <c:v>824.2</c:v>
                </c:pt>
                <c:pt idx="370">
                  <c:v>832.6</c:v>
                </c:pt>
                <c:pt idx="371">
                  <c:v>841</c:v>
                </c:pt>
                <c:pt idx="372">
                  <c:v>849.6</c:v>
                </c:pt>
                <c:pt idx="373">
                  <c:v>858</c:v>
                </c:pt>
                <c:pt idx="374">
                  <c:v>866.6</c:v>
                </c:pt>
                <c:pt idx="375">
                  <c:v>875</c:v>
                </c:pt>
                <c:pt idx="376">
                  <c:v>883.6</c:v>
                </c:pt>
                <c:pt idx="377">
                  <c:v>892</c:v>
                </c:pt>
                <c:pt idx="378">
                  <c:v>900.6</c:v>
                </c:pt>
                <c:pt idx="379">
                  <c:v>908.6</c:v>
                </c:pt>
                <c:pt idx="380">
                  <c:v>917.2</c:v>
                </c:pt>
                <c:pt idx="381">
                  <c:v>925.6</c:v>
                </c:pt>
                <c:pt idx="382">
                  <c:v>934.2</c:v>
                </c:pt>
                <c:pt idx="383">
                  <c:v>942.6</c:v>
                </c:pt>
                <c:pt idx="384">
                  <c:v>951.2</c:v>
                </c:pt>
                <c:pt idx="385">
                  <c:v>959.6</c:v>
                </c:pt>
                <c:pt idx="386">
                  <c:v>968.2</c:v>
                </c:pt>
                <c:pt idx="387">
                  <c:v>976.6</c:v>
                </c:pt>
                <c:pt idx="388">
                  <c:v>985</c:v>
                </c:pt>
                <c:pt idx="389">
                  <c:v>993.6</c:v>
                </c:pt>
                <c:pt idx="390">
                  <c:v>1002</c:v>
                </c:pt>
                <c:pt idx="391">
                  <c:v>1010.2</c:v>
                </c:pt>
                <c:pt idx="392">
                  <c:v>1018.6</c:v>
                </c:pt>
                <c:pt idx="393">
                  <c:v>1027.2</c:v>
                </c:pt>
                <c:pt idx="394">
                  <c:v>1035.5999999999999</c:v>
                </c:pt>
                <c:pt idx="395">
                  <c:v>1044.2</c:v>
                </c:pt>
                <c:pt idx="396">
                  <c:v>1052.5999999999999</c:v>
                </c:pt>
                <c:pt idx="397">
                  <c:v>1061.2</c:v>
                </c:pt>
                <c:pt idx="398">
                  <c:v>1069.5999999999999</c:v>
                </c:pt>
                <c:pt idx="399">
                  <c:v>1078.2</c:v>
                </c:pt>
                <c:pt idx="400">
                  <c:v>1086.5999999999999</c:v>
                </c:pt>
                <c:pt idx="401">
                  <c:v>1095.2</c:v>
                </c:pt>
                <c:pt idx="402">
                  <c:v>1103.5999999999999</c:v>
                </c:pt>
                <c:pt idx="403">
                  <c:v>1111.8</c:v>
                </c:pt>
                <c:pt idx="404">
                  <c:v>1120.2</c:v>
                </c:pt>
                <c:pt idx="405">
                  <c:v>1128.8</c:v>
                </c:pt>
                <c:pt idx="406">
                  <c:v>1137.2</c:v>
                </c:pt>
                <c:pt idx="407">
                  <c:v>1145.8</c:v>
                </c:pt>
                <c:pt idx="408">
                  <c:v>1154.2</c:v>
                </c:pt>
                <c:pt idx="409">
                  <c:v>1162.5999999999999</c:v>
                </c:pt>
                <c:pt idx="410">
                  <c:v>1171.2</c:v>
                </c:pt>
                <c:pt idx="411">
                  <c:v>1179.5999999999999</c:v>
                </c:pt>
                <c:pt idx="412">
                  <c:v>1188.2</c:v>
                </c:pt>
                <c:pt idx="413">
                  <c:v>1196.5999999999999</c:v>
                </c:pt>
                <c:pt idx="414">
                  <c:v>1205.2</c:v>
                </c:pt>
                <c:pt idx="415">
                  <c:v>1213.2</c:v>
                </c:pt>
                <c:pt idx="416">
                  <c:v>1221.8</c:v>
                </c:pt>
                <c:pt idx="417">
                  <c:v>1230.2</c:v>
                </c:pt>
                <c:pt idx="418">
                  <c:v>1238.8</c:v>
                </c:pt>
                <c:pt idx="419">
                  <c:v>1247.2</c:v>
                </c:pt>
                <c:pt idx="420">
                  <c:v>1255.8</c:v>
                </c:pt>
                <c:pt idx="421">
                  <c:v>1264.2</c:v>
                </c:pt>
                <c:pt idx="422">
                  <c:v>1272.8</c:v>
                </c:pt>
                <c:pt idx="423">
                  <c:v>1281.2</c:v>
                </c:pt>
                <c:pt idx="424">
                  <c:v>1289.8</c:v>
                </c:pt>
                <c:pt idx="425">
                  <c:v>1298.2</c:v>
                </c:pt>
                <c:pt idx="426">
                  <c:v>1306.5999999999999</c:v>
                </c:pt>
                <c:pt idx="427">
                  <c:v>1314.8</c:v>
                </c:pt>
                <c:pt idx="428">
                  <c:v>1323.2</c:v>
                </c:pt>
                <c:pt idx="429">
                  <c:v>1331.8</c:v>
                </c:pt>
                <c:pt idx="430">
                  <c:v>1340.2</c:v>
                </c:pt>
                <c:pt idx="431">
                  <c:v>1348.8</c:v>
                </c:pt>
                <c:pt idx="432">
                  <c:v>1357.2</c:v>
                </c:pt>
                <c:pt idx="433">
                  <c:v>1365.8</c:v>
                </c:pt>
                <c:pt idx="434">
                  <c:v>1374.2</c:v>
                </c:pt>
                <c:pt idx="435">
                  <c:v>1382.8</c:v>
                </c:pt>
                <c:pt idx="436">
                  <c:v>1391.2</c:v>
                </c:pt>
                <c:pt idx="437">
                  <c:v>1399.8</c:v>
                </c:pt>
                <c:pt idx="438">
                  <c:v>1408.2</c:v>
                </c:pt>
                <c:pt idx="439">
                  <c:v>1416.4</c:v>
                </c:pt>
                <c:pt idx="440">
                  <c:v>1424.8</c:v>
                </c:pt>
                <c:pt idx="441">
                  <c:v>1433.4</c:v>
                </c:pt>
                <c:pt idx="442">
                  <c:v>1441.8</c:v>
                </c:pt>
                <c:pt idx="443">
                  <c:v>1450.4</c:v>
                </c:pt>
                <c:pt idx="444">
                  <c:v>1458.8</c:v>
                </c:pt>
                <c:pt idx="445">
                  <c:v>1467.4</c:v>
                </c:pt>
                <c:pt idx="446">
                  <c:v>1475.8</c:v>
                </c:pt>
                <c:pt idx="447">
                  <c:v>1484.2</c:v>
                </c:pt>
                <c:pt idx="448">
                  <c:v>1492.8</c:v>
                </c:pt>
                <c:pt idx="449">
                  <c:v>1501.2</c:v>
                </c:pt>
                <c:pt idx="450">
                  <c:v>1509.8</c:v>
                </c:pt>
                <c:pt idx="451">
                  <c:v>1517.8</c:v>
                </c:pt>
                <c:pt idx="452">
                  <c:v>1526.4</c:v>
                </c:pt>
                <c:pt idx="453">
                  <c:v>1534.8</c:v>
                </c:pt>
                <c:pt idx="454">
                  <c:v>1543.4</c:v>
                </c:pt>
                <c:pt idx="455">
                  <c:v>1551.8</c:v>
                </c:pt>
                <c:pt idx="456">
                  <c:v>1560.4</c:v>
                </c:pt>
                <c:pt idx="457">
                  <c:v>1568.8</c:v>
                </c:pt>
                <c:pt idx="458">
                  <c:v>1577.4</c:v>
                </c:pt>
                <c:pt idx="459">
                  <c:v>1585.8</c:v>
                </c:pt>
                <c:pt idx="460">
                  <c:v>1594.4</c:v>
                </c:pt>
                <c:pt idx="461">
                  <c:v>1611.4</c:v>
                </c:pt>
                <c:pt idx="462">
                  <c:v>1628</c:v>
                </c:pt>
                <c:pt idx="463">
                  <c:v>1644.2</c:v>
                </c:pt>
                <c:pt idx="464">
                  <c:v>1660.4</c:v>
                </c:pt>
                <c:pt idx="465">
                  <c:v>1676.6</c:v>
                </c:pt>
                <c:pt idx="466">
                  <c:v>1692.6</c:v>
                </c:pt>
                <c:pt idx="467">
                  <c:v>1708.8</c:v>
                </c:pt>
                <c:pt idx="468">
                  <c:v>1725</c:v>
                </c:pt>
                <c:pt idx="469">
                  <c:v>1741.2</c:v>
                </c:pt>
                <c:pt idx="470">
                  <c:v>1757.2</c:v>
                </c:pt>
                <c:pt idx="471">
                  <c:v>1773.4</c:v>
                </c:pt>
                <c:pt idx="472">
                  <c:v>1789.6</c:v>
                </c:pt>
                <c:pt idx="473">
                  <c:v>1805.8</c:v>
                </c:pt>
                <c:pt idx="474">
                  <c:v>1821.8</c:v>
                </c:pt>
                <c:pt idx="475">
                  <c:v>1838</c:v>
                </c:pt>
                <c:pt idx="476">
                  <c:v>1854.2</c:v>
                </c:pt>
                <c:pt idx="477">
                  <c:v>1870.6</c:v>
                </c:pt>
                <c:pt idx="478">
                  <c:v>1887.2</c:v>
                </c:pt>
                <c:pt idx="479">
                  <c:v>1903.4</c:v>
                </c:pt>
                <c:pt idx="480">
                  <c:v>1919.6</c:v>
                </c:pt>
                <c:pt idx="481">
                  <c:v>1935.8</c:v>
                </c:pt>
                <c:pt idx="482">
                  <c:v>1952.2</c:v>
                </c:pt>
                <c:pt idx="483">
                  <c:v>1968.8</c:v>
                </c:pt>
                <c:pt idx="484">
                  <c:v>1985</c:v>
                </c:pt>
                <c:pt idx="485">
                  <c:v>2001.2</c:v>
                </c:pt>
                <c:pt idx="486">
                  <c:v>2017.4</c:v>
                </c:pt>
                <c:pt idx="487">
                  <c:v>2033.4</c:v>
                </c:pt>
                <c:pt idx="488">
                  <c:v>2049.6</c:v>
                </c:pt>
                <c:pt idx="489">
                  <c:v>2065.8000000000002</c:v>
                </c:pt>
                <c:pt idx="490">
                  <c:v>2082</c:v>
                </c:pt>
                <c:pt idx="491">
                  <c:v>2098.6</c:v>
                </c:pt>
                <c:pt idx="492">
                  <c:v>2115</c:v>
                </c:pt>
                <c:pt idx="493">
                  <c:v>2131.1999999999998</c:v>
                </c:pt>
                <c:pt idx="494">
                  <c:v>2147.4</c:v>
                </c:pt>
                <c:pt idx="495">
                  <c:v>2164.4</c:v>
                </c:pt>
                <c:pt idx="496">
                  <c:v>2181</c:v>
                </c:pt>
                <c:pt idx="497">
                  <c:v>2197.1999999999998</c:v>
                </c:pt>
                <c:pt idx="498">
                  <c:v>2213.6</c:v>
                </c:pt>
                <c:pt idx="499">
                  <c:v>2229.8000000000002</c:v>
                </c:pt>
                <c:pt idx="500">
                  <c:v>2246.4</c:v>
                </c:pt>
                <c:pt idx="501">
                  <c:v>2262.6</c:v>
                </c:pt>
                <c:pt idx="502">
                  <c:v>2278.8000000000002</c:v>
                </c:pt>
                <c:pt idx="503">
                  <c:v>2295.1999999999998</c:v>
                </c:pt>
                <c:pt idx="504">
                  <c:v>2312.1999999999998</c:v>
                </c:pt>
                <c:pt idx="505">
                  <c:v>2328.8000000000002</c:v>
                </c:pt>
                <c:pt idx="506">
                  <c:v>2345</c:v>
                </c:pt>
                <c:pt idx="507">
                  <c:v>2361.1999999999998</c:v>
                </c:pt>
                <c:pt idx="508">
                  <c:v>2377.4</c:v>
                </c:pt>
                <c:pt idx="509">
                  <c:v>2394</c:v>
                </c:pt>
                <c:pt idx="510">
                  <c:v>2410.4</c:v>
                </c:pt>
                <c:pt idx="511">
                  <c:v>2426.6</c:v>
                </c:pt>
                <c:pt idx="512">
                  <c:v>2442.8000000000002</c:v>
                </c:pt>
                <c:pt idx="513">
                  <c:v>2459.8000000000002</c:v>
                </c:pt>
                <c:pt idx="514">
                  <c:v>2476.4</c:v>
                </c:pt>
                <c:pt idx="515">
                  <c:v>2492.6</c:v>
                </c:pt>
                <c:pt idx="516">
                  <c:v>2509</c:v>
                </c:pt>
                <c:pt idx="517">
                  <c:v>2525.1999999999998</c:v>
                </c:pt>
                <c:pt idx="518">
                  <c:v>2541.8000000000002</c:v>
                </c:pt>
                <c:pt idx="519">
                  <c:v>2558</c:v>
                </c:pt>
                <c:pt idx="520">
                  <c:v>2574.1999999999998</c:v>
                </c:pt>
                <c:pt idx="521">
                  <c:v>2590.6</c:v>
                </c:pt>
                <c:pt idx="522">
                  <c:v>2607.4</c:v>
                </c:pt>
                <c:pt idx="523">
                  <c:v>2624.2</c:v>
                </c:pt>
                <c:pt idx="524">
                  <c:v>2640.4</c:v>
                </c:pt>
                <c:pt idx="525">
                  <c:v>2656.6</c:v>
                </c:pt>
                <c:pt idx="526">
                  <c:v>2672.8</c:v>
                </c:pt>
                <c:pt idx="527">
                  <c:v>2689.4</c:v>
                </c:pt>
                <c:pt idx="528">
                  <c:v>2705.6</c:v>
                </c:pt>
                <c:pt idx="529">
                  <c:v>2722</c:v>
                </c:pt>
                <c:pt idx="530">
                  <c:v>2738.2</c:v>
                </c:pt>
                <c:pt idx="531">
                  <c:v>2755.2</c:v>
                </c:pt>
                <c:pt idx="532">
                  <c:v>2771.8</c:v>
                </c:pt>
                <c:pt idx="533">
                  <c:v>2788</c:v>
                </c:pt>
                <c:pt idx="534">
                  <c:v>2804.2</c:v>
                </c:pt>
                <c:pt idx="535">
                  <c:v>2820.6</c:v>
                </c:pt>
                <c:pt idx="536">
                  <c:v>2837.2</c:v>
                </c:pt>
                <c:pt idx="537">
                  <c:v>2853.4</c:v>
                </c:pt>
                <c:pt idx="538">
                  <c:v>2869.6</c:v>
                </c:pt>
                <c:pt idx="539">
                  <c:v>2885.8</c:v>
                </c:pt>
                <c:pt idx="540">
                  <c:v>2902.8</c:v>
                </c:pt>
                <c:pt idx="541">
                  <c:v>2919.4</c:v>
                </c:pt>
                <c:pt idx="542">
                  <c:v>2935.8</c:v>
                </c:pt>
                <c:pt idx="543">
                  <c:v>2952</c:v>
                </c:pt>
                <c:pt idx="544">
                  <c:v>2968.2</c:v>
                </c:pt>
                <c:pt idx="545">
                  <c:v>2984.8</c:v>
                </c:pt>
                <c:pt idx="546">
                  <c:v>3001</c:v>
                </c:pt>
                <c:pt idx="547">
                  <c:v>3017.4</c:v>
                </c:pt>
                <c:pt idx="548">
                  <c:v>3033.6</c:v>
                </c:pt>
                <c:pt idx="549">
                  <c:v>3050.6</c:v>
                </c:pt>
                <c:pt idx="550">
                  <c:v>3067.2</c:v>
                </c:pt>
                <c:pt idx="551">
                  <c:v>3083.4</c:v>
                </c:pt>
                <c:pt idx="552">
                  <c:v>3099.6</c:v>
                </c:pt>
                <c:pt idx="553">
                  <c:v>3116</c:v>
                </c:pt>
                <c:pt idx="554">
                  <c:v>3132.6</c:v>
                </c:pt>
                <c:pt idx="555">
                  <c:v>3148.8</c:v>
                </c:pt>
                <c:pt idx="556">
                  <c:v>3165</c:v>
                </c:pt>
                <c:pt idx="557">
                  <c:v>3181.2</c:v>
                </c:pt>
                <c:pt idx="558">
                  <c:v>3198.2</c:v>
                </c:pt>
                <c:pt idx="559">
                  <c:v>3230.4</c:v>
                </c:pt>
                <c:pt idx="560">
                  <c:v>3262.8</c:v>
                </c:pt>
                <c:pt idx="561">
                  <c:v>3295</c:v>
                </c:pt>
                <c:pt idx="562">
                  <c:v>3327.4</c:v>
                </c:pt>
                <c:pt idx="563">
                  <c:v>3359.6</c:v>
                </c:pt>
                <c:pt idx="564">
                  <c:v>3392.2</c:v>
                </c:pt>
              </c:numCache>
            </c:numRef>
          </c:xVal>
          <c:yVal>
            <c:numRef>
              <c:f>'DCPT10_CPT-T-13-14'!$I$9:$I$573</c:f>
              <c:numCache>
                <c:formatCode>General</c:formatCode>
                <c:ptCount val="565"/>
                <c:pt idx="0">
                  <c:v>154.19999999999999</c:v>
                </c:pt>
                <c:pt idx="1">
                  <c:v>162.6</c:v>
                </c:pt>
                <c:pt idx="2">
                  <c:v>168.7</c:v>
                </c:pt>
                <c:pt idx="3">
                  <c:v>172.9</c:v>
                </c:pt>
                <c:pt idx="4">
                  <c:v>175.6</c:v>
                </c:pt>
                <c:pt idx="5">
                  <c:v>177.4</c:v>
                </c:pt>
                <c:pt idx="6">
                  <c:v>178.4</c:v>
                </c:pt>
                <c:pt idx="7">
                  <c:v>178.7</c:v>
                </c:pt>
                <c:pt idx="8">
                  <c:v>178.9</c:v>
                </c:pt>
                <c:pt idx="9">
                  <c:v>178.9</c:v>
                </c:pt>
                <c:pt idx="10">
                  <c:v>178.7</c:v>
                </c:pt>
                <c:pt idx="11">
                  <c:v>178.4</c:v>
                </c:pt>
                <c:pt idx="12">
                  <c:v>178</c:v>
                </c:pt>
                <c:pt idx="13">
                  <c:v>177.7</c:v>
                </c:pt>
                <c:pt idx="14">
                  <c:v>177.1</c:v>
                </c:pt>
                <c:pt idx="15">
                  <c:v>176.7</c:v>
                </c:pt>
                <c:pt idx="16">
                  <c:v>176.1</c:v>
                </c:pt>
                <c:pt idx="17">
                  <c:v>175.7</c:v>
                </c:pt>
                <c:pt idx="18">
                  <c:v>175.1</c:v>
                </c:pt>
                <c:pt idx="19">
                  <c:v>174.7</c:v>
                </c:pt>
                <c:pt idx="20">
                  <c:v>174.2</c:v>
                </c:pt>
                <c:pt idx="21">
                  <c:v>173.7</c:v>
                </c:pt>
                <c:pt idx="22">
                  <c:v>173.2</c:v>
                </c:pt>
                <c:pt idx="23">
                  <c:v>172.8</c:v>
                </c:pt>
                <c:pt idx="24">
                  <c:v>172.4</c:v>
                </c:pt>
                <c:pt idx="25">
                  <c:v>171.9</c:v>
                </c:pt>
                <c:pt idx="26">
                  <c:v>171.5</c:v>
                </c:pt>
                <c:pt idx="27">
                  <c:v>170.9</c:v>
                </c:pt>
                <c:pt idx="28">
                  <c:v>170.5</c:v>
                </c:pt>
                <c:pt idx="29">
                  <c:v>170.1</c:v>
                </c:pt>
                <c:pt idx="30">
                  <c:v>169.8</c:v>
                </c:pt>
                <c:pt idx="31">
                  <c:v>169.3</c:v>
                </c:pt>
                <c:pt idx="32">
                  <c:v>169</c:v>
                </c:pt>
                <c:pt idx="33">
                  <c:v>168.6</c:v>
                </c:pt>
                <c:pt idx="34">
                  <c:v>168.2</c:v>
                </c:pt>
                <c:pt idx="35">
                  <c:v>167.8</c:v>
                </c:pt>
                <c:pt idx="36">
                  <c:v>167.6</c:v>
                </c:pt>
                <c:pt idx="37">
                  <c:v>167.1</c:v>
                </c:pt>
                <c:pt idx="38">
                  <c:v>166.6</c:v>
                </c:pt>
                <c:pt idx="39">
                  <c:v>166.4</c:v>
                </c:pt>
                <c:pt idx="40">
                  <c:v>166.1</c:v>
                </c:pt>
                <c:pt idx="41">
                  <c:v>165.8</c:v>
                </c:pt>
                <c:pt idx="42">
                  <c:v>165.4</c:v>
                </c:pt>
                <c:pt idx="43">
                  <c:v>165.1</c:v>
                </c:pt>
                <c:pt idx="44">
                  <c:v>164.7</c:v>
                </c:pt>
                <c:pt idx="45">
                  <c:v>164.3</c:v>
                </c:pt>
                <c:pt idx="46">
                  <c:v>163.9</c:v>
                </c:pt>
                <c:pt idx="47">
                  <c:v>163.69999999999999</c:v>
                </c:pt>
                <c:pt idx="48">
                  <c:v>163.4</c:v>
                </c:pt>
                <c:pt idx="49">
                  <c:v>163.19999999999999</c:v>
                </c:pt>
                <c:pt idx="50">
                  <c:v>162.80000000000001</c:v>
                </c:pt>
                <c:pt idx="51">
                  <c:v>162.6</c:v>
                </c:pt>
                <c:pt idx="52">
                  <c:v>162.19999999999999</c:v>
                </c:pt>
                <c:pt idx="53">
                  <c:v>161.9</c:v>
                </c:pt>
                <c:pt idx="54">
                  <c:v>161.5</c:v>
                </c:pt>
                <c:pt idx="55">
                  <c:v>161.19999999999999</c:v>
                </c:pt>
                <c:pt idx="56">
                  <c:v>161.1</c:v>
                </c:pt>
                <c:pt idx="57">
                  <c:v>160.6</c:v>
                </c:pt>
                <c:pt idx="58">
                  <c:v>160.4</c:v>
                </c:pt>
                <c:pt idx="59">
                  <c:v>160</c:v>
                </c:pt>
                <c:pt idx="60">
                  <c:v>159.69999999999999</c:v>
                </c:pt>
                <c:pt idx="61">
                  <c:v>159.5</c:v>
                </c:pt>
                <c:pt idx="62">
                  <c:v>159.19999999999999</c:v>
                </c:pt>
                <c:pt idx="63">
                  <c:v>158.9</c:v>
                </c:pt>
                <c:pt idx="64">
                  <c:v>158.69999999999999</c:v>
                </c:pt>
                <c:pt idx="65">
                  <c:v>158.5</c:v>
                </c:pt>
                <c:pt idx="66">
                  <c:v>158.30000000000001</c:v>
                </c:pt>
                <c:pt idx="67">
                  <c:v>158</c:v>
                </c:pt>
                <c:pt idx="68">
                  <c:v>157.6</c:v>
                </c:pt>
                <c:pt idx="69">
                  <c:v>157.5</c:v>
                </c:pt>
                <c:pt idx="70">
                  <c:v>157.1</c:v>
                </c:pt>
                <c:pt idx="71">
                  <c:v>156.9</c:v>
                </c:pt>
                <c:pt idx="72">
                  <c:v>156.69999999999999</c:v>
                </c:pt>
                <c:pt idx="73">
                  <c:v>156.5</c:v>
                </c:pt>
                <c:pt idx="74">
                  <c:v>156.19999999999999</c:v>
                </c:pt>
                <c:pt idx="75">
                  <c:v>156</c:v>
                </c:pt>
                <c:pt idx="76">
                  <c:v>155.69999999999999</c:v>
                </c:pt>
                <c:pt idx="77">
                  <c:v>155.4</c:v>
                </c:pt>
                <c:pt idx="78">
                  <c:v>155.19999999999999</c:v>
                </c:pt>
                <c:pt idx="79">
                  <c:v>155.19999999999999</c:v>
                </c:pt>
                <c:pt idx="80">
                  <c:v>154.80000000000001</c:v>
                </c:pt>
                <c:pt idx="81">
                  <c:v>154.69999999999999</c:v>
                </c:pt>
                <c:pt idx="82">
                  <c:v>154.4</c:v>
                </c:pt>
                <c:pt idx="83">
                  <c:v>154.19999999999999</c:v>
                </c:pt>
                <c:pt idx="84">
                  <c:v>154</c:v>
                </c:pt>
                <c:pt idx="85">
                  <c:v>153.80000000000001</c:v>
                </c:pt>
                <c:pt idx="86">
                  <c:v>153.5</c:v>
                </c:pt>
                <c:pt idx="87">
                  <c:v>153.30000000000001</c:v>
                </c:pt>
                <c:pt idx="88">
                  <c:v>153</c:v>
                </c:pt>
                <c:pt idx="89">
                  <c:v>152.80000000000001</c:v>
                </c:pt>
                <c:pt idx="90">
                  <c:v>152.6</c:v>
                </c:pt>
                <c:pt idx="91">
                  <c:v>152.4</c:v>
                </c:pt>
                <c:pt idx="92">
                  <c:v>152.1</c:v>
                </c:pt>
                <c:pt idx="93">
                  <c:v>152</c:v>
                </c:pt>
                <c:pt idx="94">
                  <c:v>151.80000000000001</c:v>
                </c:pt>
                <c:pt idx="95">
                  <c:v>151.6</c:v>
                </c:pt>
                <c:pt idx="96">
                  <c:v>151.30000000000001</c:v>
                </c:pt>
                <c:pt idx="97">
                  <c:v>151.1</c:v>
                </c:pt>
                <c:pt idx="98">
                  <c:v>151.1</c:v>
                </c:pt>
                <c:pt idx="99">
                  <c:v>150.80000000000001</c:v>
                </c:pt>
                <c:pt idx="100">
                  <c:v>150.6</c:v>
                </c:pt>
                <c:pt idx="101">
                  <c:v>150.30000000000001</c:v>
                </c:pt>
                <c:pt idx="102">
                  <c:v>150.1</c:v>
                </c:pt>
                <c:pt idx="103">
                  <c:v>149.9</c:v>
                </c:pt>
                <c:pt idx="104">
                  <c:v>149.80000000000001</c:v>
                </c:pt>
                <c:pt idx="105">
                  <c:v>149.6</c:v>
                </c:pt>
                <c:pt idx="106">
                  <c:v>149.30000000000001</c:v>
                </c:pt>
                <c:pt idx="107">
                  <c:v>149.1</c:v>
                </c:pt>
                <c:pt idx="108">
                  <c:v>148.9</c:v>
                </c:pt>
                <c:pt idx="109">
                  <c:v>148.80000000000001</c:v>
                </c:pt>
                <c:pt idx="110">
                  <c:v>148.6</c:v>
                </c:pt>
                <c:pt idx="111">
                  <c:v>148.19999999999999</c:v>
                </c:pt>
                <c:pt idx="112">
                  <c:v>148.1</c:v>
                </c:pt>
                <c:pt idx="113">
                  <c:v>147.9</c:v>
                </c:pt>
                <c:pt idx="114">
                  <c:v>147.80000000000001</c:v>
                </c:pt>
                <c:pt idx="115">
                  <c:v>147.6</c:v>
                </c:pt>
                <c:pt idx="116">
                  <c:v>147.4</c:v>
                </c:pt>
                <c:pt idx="117">
                  <c:v>147.4</c:v>
                </c:pt>
                <c:pt idx="118">
                  <c:v>147.19999999999999</c:v>
                </c:pt>
                <c:pt idx="119">
                  <c:v>146.9</c:v>
                </c:pt>
                <c:pt idx="120">
                  <c:v>146.9</c:v>
                </c:pt>
                <c:pt idx="121">
                  <c:v>146.69999999999999</c:v>
                </c:pt>
                <c:pt idx="122">
                  <c:v>146.5</c:v>
                </c:pt>
                <c:pt idx="123">
                  <c:v>146.5</c:v>
                </c:pt>
                <c:pt idx="124">
                  <c:v>146.4</c:v>
                </c:pt>
                <c:pt idx="125">
                  <c:v>146.19999999999999</c:v>
                </c:pt>
                <c:pt idx="126">
                  <c:v>146.1</c:v>
                </c:pt>
                <c:pt idx="127">
                  <c:v>145.9</c:v>
                </c:pt>
                <c:pt idx="128">
                  <c:v>145.5</c:v>
                </c:pt>
                <c:pt idx="129">
                  <c:v>145.19999999999999</c:v>
                </c:pt>
                <c:pt idx="130">
                  <c:v>144.80000000000001</c:v>
                </c:pt>
                <c:pt idx="131">
                  <c:v>144.30000000000001</c:v>
                </c:pt>
                <c:pt idx="132">
                  <c:v>144.19999999999999</c:v>
                </c:pt>
                <c:pt idx="133">
                  <c:v>143.80000000000001</c:v>
                </c:pt>
                <c:pt idx="134">
                  <c:v>143.5</c:v>
                </c:pt>
                <c:pt idx="135">
                  <c:v>142.9</c:v>
                </c:pt>
                <c:pt idx="136">
                  <c:v>142.80000000000001</c:v>
                </c:pt>
                <c:pt idx="137">
                  <c:v>142.4</c:v>
                </c:pt>
                <c:pt idx="138">
                  <c:v>142.19999999999999</c:v>
                </c:pt>
                <c:pt idx="139">
                  <c:v>141.69999999999999</c:v>
                </c:pt>
                <c:pt idx="140">
                  <c:v>141.4</c:v>
                </c:pt>
                <c:pt idx="141">
                  <c:v>141.1</c:v>
                </c:pt>
                <c:pt idx="142">
                  <c:v>140.9</c:v>
                </c:pt>
                <c:pt idx="143">
                  <c:v>140.6</c:v>
                </c:pt>
                <c:pt idx="144">
                  <c:v>140.4</c:v>
                </c:pt>
                <c:pt idx="145">
                  <c:v>140.1</c:v>
                </c:pt>
                <c:pt idx="146">
                  <c:v>140.1</c:v>
                </c:pt>
                <c:pt idx="147">
                  <c:v>140</c:v>
                </c:pt>
                <c:pt idx="148">
                  <c:v>139.6</c:v>
                </c:pt>
                <c:pt idx="149">
                  <c:v>139.4</c:v>
                </c:pt>
                <c:pt idx="150">
                  <c:v>139.1</c:v>
                </c:pt>
                <c:pt idx="151">
                  <c:v>138.80000000000001</c:v>
                </c:pt>
                <c:pt idx="152">
                  <c:v>138.4</c:v>
                </c:pt>
                <c:pt idx="153">
                  <c:v>138</c:v>
                </c:pt>
                <c:pt idx="154">
                  <c:v>137.69999999999999</c:v>
                </c:pt>
                <c:pt idx="155">
                  <c:v>137.5</c:v>
                </c:pt>
                <c:pt idx="156">
                  <c:v>137</c:v>
                </c:pt>
                <c:pt idx="157">
                  <c:v>136.6</c:v>
                </c:pt>
                <c:pt idx="158">
                  <c:v>136.6</c:v>
                </c:pt>
                <c:pt idx="159">
                  <c:v>136.19999999999999</c:v>
                </c:pt>
                <c:pt idx="160">
                  <c:v>136</c:v>
                </c:pt>
                <c:pt idx="161">
                  <c:v>135.80000000000001</c:v>
                </c:pt>
                <c:pt idx="162">
                  <c:v>135.30000000000001</c:v>
                </c:pt>
                <c:pt idx="163">
                  <c:v>135.1</c:v>
                </c:pt>
                <c:pt idx="164">
                  <c:v>134.80000000000001</c:v>
                </c:pt>
                <c:pt idx="165">
                  <c:v>134.80000000000001</c:v>
                </c:pt>
                <c:pt idx="166">
                  <c:v>134.5</c:v>
                </c:pt>
                <c:pt idx="167">
                  <c:v>134.19999999999999</c:v>
                </c:pt>
                <c:pt idx="168">
                  <c:v>133.80000000000001</c:v>
                </c:pt>
                <c:pt idx="169">
                  <c:v>133.5</c:v>
                </c:pt>
                <c:pt idx="170">
                  <c:v>133.5</c:v>
                </c:pt>
                <c:pt idx="171">
                  <c:v>133.19999999999999</c:v>
                </c:pt>
                <c:pt idx="172">
                  <c:v>132.9</c:v>
                </c:pt>
                <c:pt idx="173">
                  <c:v>132.80000000000001</c:v>
                </c:pt>
                <c:pt idx="174">
                  <c:v>132.5</c:v>
                </c:pt>
                <c:pt idx="175">
                  <c:v>132.30000000000001</c:v>
                </c:pt>
                <c:pt idx="176">
                  <c:v>132.1</c:v>
                </c:pt>
                <c:pt idx="177">
                  <c:v>131.80000000000001</c:v>
                </c:pt>
                <c:pt idx="178">
                  <c:v>131.4</c:v>
                </c:pt>
                <c:pt idx="179">
                  <c:v>131.30000000000001</c:v>
                </c:pt>
                <c:pt idx="180">
                  <c:v>131</c:v>
                </c:pt>
                <c:pt idx="181">
                  <c:v>130.80000000000001</c:v>
                </c:pt>
                <c:pt idx="182">
                  <c:v>130.6</c:v>
                </c:pt>
                <c:pt idx="183">
                  <c:v>130.30000000000001</c:v>
                </c:pt>
                <c:pt idx="184">
                  <c:v>130.1</c:v>
                </c:pt>
                <c:pt idx="185">
                  <c:v>130.1</c:v>
                </c:pt>
                <c:pt idx="186">
                  <c:v>129.80000000000001</c:v>
                </c:pt>
                <c:pt idx="187">
                  <c:v>129.5</c:v>
                </c:pt>
                <c:pt idx="188">
                  <c:v>129.30000000000001</c:v>
                </c:pt>
                <c:pt idx="189">
                  <c:v>129.19999999999999</c:v>
                </c:pt>
                <c:pt idx="190">
                  <c:v>128.80000000000001</c:v>
                </c:pt>
                <c:pt idx="191">
                  <c:v>128.6</c:v>
                </c:pt>
                <c:pt idx="192">
                  <c:v>128.5</c:v>
                </c:pt>
                <c:pt idx="193">
                  <c:v>128.30000000000001</c:v>
                </c:pt>
                <c:pt idx="194">
                  <c:v>128</c:v>
                </c:pt>
                <c:pt idx="195">
                  <c:v>127.6</c:v>
                </c:pt>
                <c:pt idx="196">
                  <c:v>127.3</c:v>
                </c:pt>
                <c:pt idx="197">
                  <c:v>127</c:v>
                </c:pt>
                <c:pt idx="198">
                  <c:v>126.7</c:v>
                </c:pt>
                <c:pt idx="199">
                  <c:v>126.5</c:v>
                </c:pt>
                <c:pt idx="200">
                  <c:v>126.2</c:v>
                </c:pt>
                <c:pt idx="201">
                  <c:v>125.9</c:v>
                </c:pt>
                <c:pt idx="202">
                  <c:v>125.6</c:v>
                </c:pt>
                <c:pt idx="203">
                  <c:v>125.1</c:v>
                </c:pt>
                <c:pt idx="204">
                  <c:v>125.3</c:v>
                </c:pt>
                <c:pt idx="205">
                  <c:v>124.8</c:v>
                </c:pt>
                <c:pt idx="206">
                  <c:v>124.6</c:v>
                </c:pt>
                <c:pt idx="207">
                  <c:v>124.1</c:v>
                </c:pt>
                <c:pt idx="208">
                  <c:v>123.9</c:v>
                </c:pt>
                <c:pt idx="209">
                  <c:v>123.6</c:v>
                </c:pt>
                <c:pt idx="210">
                  <c:v>123.3</c:v>
                </c:pt>
                <c:pt idx="211">
                  <c:v>123.1</c:v>
                </c:pt>
                <c:pt idx="212">
                  <c:v>122.7</c:v>
                </c:pt>
                <c:pt idx="213">
                  <c:v>122.4</c:v>
                </c:pt>
                <c:pt idx="214">
                  <c:v>122.3</c:v>
                </c:pt>
                <c:pt idx="215">
                  <c:v>122</c:v>
                </c:pt>
                <c:pt idx="216">
                  <c:v>121.8</c:v>
                </c:pt>
                <c:pt idx="217">
                  <c:v>121.6</c:v>
                </c:pt>
                <c:pt idx="218">
                  <c:v>121.1</c:v>
                </c:pt>
                <c:pt idx="219">
                  <c:v>120.9</c:v>
                </c:pt>
                <c:pt idx="220">
                  <c:v>120.8</c:v>
                </c:pt>
                <c:pt idx="221">
                  <c:v>120.4</c:v>
                </c:pt>
                <c:pt idx="222">
                  <c:v>120.3</c:v>
                </c:pt>
                <c:pt idx="223">
                  <c:v>120</c:v>
                </c:pt>
                <c:pt idx="224">
                  <c:v>119.7</c:v>
                </c:pt>
                <c:pt idx="225">
                  <c:v>119.4</c:v>
                </c:pt>
                <c:pt idx="226">
                  <c:v>119.3</c:v>
                </c:pt>
                <c:pt idx="227">
                  <c:v>118.9</c:v>
                </c:pt>
                <c:pt idx="228">
                  <c:v>118.7</c:v>
                </c:pt>
                <c:pt idx="229">
                  <c:v>118.7</c:v>
                </c:pt>
                <c:pt idx="230">
                  <c:v>118.4</c:v>
                </c:pt>
                <c:pt idx="231">
                  <c:v>118.1</c:v>
                </c:pt>
                <c:pt idx="232">
                  <c:v>117.9</c:v>
                </c:pt>
                <c:pt idx="233">
                  <c:v>117.7</c:v>
                </c:pt>
                <c:pt idx="234">
                  <c:v>117.5</c:v>
                </c:pt>
                <c:pt idx="235">
                  <c:v>117.2</c:v>
                </c:pt>
                <c:pt idx="236">
                  <c:v>117</c:v>
                </c:pt>
                <c:pt idx="237">
                  <c:v>116.8</c:v>
                </c:pt>
                <c:pt idx="238">
                  <c:v>116.5</c:v>
                </c:pt>
                <c:pt idx="239">
                  <c:v>116.3</c:v>
                </c:pt>
                <c:pt idx="240">
                  <c:v>116</c:v>
                </c:pt>
                <c:pt idx="241">
                  <c:v>115.8</c:v>
                </c:pt>
                <c:pt idx="242">
                  <c:v>115.6</c:v>
                </c:pt>
                <c:pt idx="243">
                  <c:v>115.5</c:v>
                </c:pt>
                <c:pt idx="244">
                  <c:v>115.1</c:v>
                </c:pt>
                <c:pt idx="245">
                  <c:v>115</c:v>
                </c:pt>
                <c:pt idx="246">
                  <c:v>115</c:v>
                </c:pt>
                <c:pt idx="247">
                  <c:v>115</c:v>
                </c:pt>
                <c:pt idx="248">
                  <c:v>115.1</c:v>
                </c:pt>
                <c:pt idx="249">
                  <c:v>115</c:v>
                </c:pt>
                <c:pt idx="250">
                  <c:v>114.6</c:v>
                </c:pt>
                <c:pt idx="251">
                  <c:v>114.2</c:v>
                </c:pt>
                <c:pt idx="252">
                  <c:v>113.8</c:v>
                </c:pt>
                <c:pt idx="253">
                  <c:v>113.8</c:v>
                </c:pt>
                <c:pt idx="254">
                  <c:v>113.5</c:v>
                </c:pt>
                <c:pt idx="255">
                  <c:v>113.3</c:v>
                </c:pt>
                <c:pt idx="256">
                  <c:v>113</c:v>
                </c:pt>
                <c:pt idx="257">
                  <c:v>112.7</c:v>
                </c:pt>
                <c:pt idx="258">
                  <c:v>112.7</c:v>
                </c:pt>
                <c:pt idx="259">
                  <c:v>112.5</c:v>
                </c:pt>
                <c:pt idx="260">
                  <c:v>112.5</c:v>
                </c:pt>
                <c:pt idx="261">
                  <c:v>112.3</c:v>
                </c:pt>
                <c:pt idx="262">
                  <c:v>112.8</c:v>
                </c:pt>
                <c:pt idx="263">
                  <c:v>112.4</c:v>
                </c:pt>
                <c:pt idx="264">
                  <c:v>112</c:v>
                </c:pt>
                <c:pt idx="265">
                  <c:v>111.7</c:v>
                </c:pt>
                <c:pt idx="266">
                  <c:v>111.4</c:v>
                </c:pt>
                <c:pt idx="267">
                  <c:v>111.2</c:v>
                </c:pt>
                <c:pt idx="268">
                  <c:v>110.9</c:v>
                </c:pt>
                <c:pt idx="269">
                  <c:v>110.8</c:v>
                </c:pt>
                <c:pt idx="270">
                  <c:v>110.6</c:v>
                </c:pt>
                <c:pt idx="271">
                  <c:v>110.4</c:v>
                </c:pt>
                <c:pt idx="272">
                  <c:v>110.1</c:v>
                </c:pt>
                <c:pt idx="273">
                  <c:v>109.9</c:v>
                </c:pt>
                <c:pt idx="274">
                  <c:v>110.1</c:v>
                </c:pt>
                <c:pt idx="275">
                  <c:v>109.7</c:v>
                </c:pt>
                <c:pt idx="276">
                  <c:v>109.6</c:v>
                </c:pt>
                <c:pt idx="277">
                  <c:v>109.5</c:v>
                </c:pt>
                <c:pt idx="278">
                  <c:v>109.2</c:v>
                </c:pt>
                <c:pt idx="279">
                  <c:v>108.9</c:v>
                </c:pt>
                <c:pt idx="280">
                  <c:v>108.6</c:v>
                </c:pt>
                <c:pt idx="281">
                  <c:v>108.4</c:v>
                </c:pt>
                <c:pt idx="282">
                  <c:v>108</c:v>
                </c:pt>
                <c:pt idx="283">
                  <c:v>107.6</c:v>
                </c:pt>
                <c:pt idx="284">
                  <c:v>107.3</c:v>
                </c:pt>
                <c:pt idx="285">
                  <c:v>107</c:v>
                </c:pt>
                <c:pt idx="286">
                  <c:v>106.8</c:v>
                </c:pt>
                <c:pt idx="287">
                  <c:v>106.2</c:v>
                </c:pt>
                <c:pt idx="288">
                  <c:v>105.8</c:v>
                </c:pt>
                <c:pt idx="289">
                  <c:v>106.1</c:v>
                </c:pt>
                <c:pt idx="290">
                  <c:v>105.8</c:v>
                </c:pt>
                <c:pt idx="291">
                  <c:v>105.3</c:v>
                </c:pt>
                <c:pt idx="292">
                  <c:v>105.8</c:v>
                </c:pt>
                <c:pt idx="293">
                  <c:v>105</c:v>
                </c:pt>
                <c:pt idx="294">
                  <c:v>104.4</c:v>
                </c:pt>
                <c:pt idx="295">
                  <c:v>104.2</c:v>
                </c:pt>
                <c:pt idx="296">
                  <c:v>103.7</c:v>
                </c:pt>
                <c:pt idx="297">
                  <c:v>103.4</c:v>
                </c:pt>
                <c:pt idx="298">
                  <c:v>103</c:v>
                </c:pt>
                <c:pt idx="299">
                  <c:v>102.7</c:v>
                </c:pt>
                <c:pt idx="300">
                  <c:v>102.5</c:v>
                </c:pt>
                <c:pt idx="301">
                  <c:v>102.2</c:v>
                </c:pt>
                <c:pt idx="302">
                  <c:v>102.1</c:v>
                </c:pt>
                <c:pt idx="303">
                  <c:v>101.7</c:v>
                </c:pt>
                <c:pt idx="304">
                  <c:v>101.5</c:v>
                </c:pt>
                <c:pt idx="305">
                  <c:v>100.9</c:v>
                </c:pt>
                <c:pt idx="306">
                  <c:v>100.8</c:v>
                </c:pt>
                <c:pt idx="307">
                  <c:v>100.9</c:v>
                </c:pt>
                <c:pt idx="308">
                  <c:v>100.8</c:v>
                </c:pt>
                <c:pt idx="309">
                  <c:v>100.3</c:v>
                </c:pt>
                <c:pt idx="310">
                  <c:v>99.8</c:v>
                </c:pt>
                <c:pt idx="311">
                  <c:v>99.6</c:v>
                </c:pt>
                <c:pt idx="312">
                  <c:v>99.1</c:v>
                </c:pt>
                <c:pt idx="313">
                  <c:v>99.1</c:v>
                </c:pt>
                <c:pt idx="314">
                  <c:v>98.8</c:v>
                </c:pt>
                <c:pt idx="315">
                  <c:v>98.5</c:v>
                </c:pt>
                <c:pt idx="316">
                  <c:v>98.2</c:v>
                </c:pt>
                <c:pt idx="317">
                  <c:v>98.2</c:v>
                </c:pt>
                <c:pt idx="318">
                  <c:v>97.9</c:v>
                </c:pt>
                <c:pt idx="319">
                  <c:v>97.6</c:v>
                </c:pt>
                <c:pt idx="320">
                  <c:v>97.4</c:v>
                </c:pt>
                <c:pt idx="321">
                  <c:v>97.2</c:v>
                </c:pt>
                <c:pt idx="322">
                  <c:v>96.8</c:v>
                </c:pt>
                <c:pt idx="323">
                  <c:v>96.7</c:v>
                </c:pt>
                <c:pt idx="324">
                  <c:v>96.5</c:v>
                </c:pt>
                <c:pt idx="325">
                  <c:v>96.1</c:v>
                </c:pt>
                <c:pt idx="326">
                  <c:v>96</c:v>
                </c:pt>
                <c:pt idx="327">
                  <c:v>95.7</c:v>
                </c:pt>
                <c:pt idx="328">
                  <c:v>95.7</c:v>
                </c:pt>
                <c:pt idx="329">
                  <c:v>95.4</c:v>
                </c:pt>
                <c:pt idx="330">
                  <c:v>95.1</c:v>
                </c:pt>
                <c:pt idx="331">
                  <c:v>95.1</c:v>
                </c:pt>
                <c:pt idx="332">
                  <c:v>94.8</c:v>
                </c:pt>
                <c:pt idx="333">
                  <c:v>94.5</c:v>
                </c:pt>
                <c:pt idx="334">
                  <c:v>94.5</c:v>
                </c:pt>
                <c:pt idx="335">
                  <c:v>94.2</c:v>
                </c:pt>
                <c:pt idx="336">
                  <c:v>95</c:v>
                </c:pt>
                <c:pt idx="337">
                  <c:v>94.9</c:v>
                </c:pt>
                <c:pt idx="338">
                  <c:v>96</c:v>
                </c:pt>
                <c:pt idx="339">
                  <c:v>95.6</c:v>
                </c:pt>
                <c:pt idx="340">
                  <c:v>94.8</c:v>
                </c:pt>
                <c:pt idx="341">
                  <c:v>94.1</c:v>
                </c:pt>
                <c:pt idx="342">
                  <c:v>93.6</c:v>
                </c:pt>
                <c:pt idx="343">
                  <c:v>93.5</c:v>
                </c:pt>
                <c:pt idx="344">
                  <c:v>92.8</c:v>
                </c:pt>
                <c:pt idx="345">
                  <c:v>92.6</c:v>
                </c:pt>
                <c:pt idx="346">
                  <c:v>92.3</c:v>
                </c:pt>
                <c:pt idx="347">
                  <c:v>92</c:v>
                </c:pt>
                <c:pt idx="348">
                  <c:v>91.9</c:v>
                </c:pt>
                <c:pt idx="349">
                  <c:v>91.5</c:v>
                </c:pt>
                <c:pt idx="350">
                  <c:v>91.4</c:v>
                </c:pt>
                <c:pt idx="351">
                  <c:v>91</c:v>
                </c:pt>
                <c:pt idx="352">
                  <c:v>91</c:v>
                </c:pt>
                <c:pt idx="353">
                  <c:v>90.7</c:v>
                </c:pt>
                <c:pt idx="354">
                  <c:v>90.7</c:v>
                </c:pt>
                <c:pt idx="355">
                  <c:v>90.4</c:v>
                </c:pt>
                <c:pt idx="356">
                  <c:v>90.2</c:v>
                </c:pt>
                <c:pt idx="357">
                  <c:v>90.2</c:v>
                </c:pt>
                <c:pt idx="358">
                  <c:v>89.9</c:v>
                </c:pt>
                <c:pt idx="359">
                  <c:v>89.9</c:v>
                </c:pt>
                <c:pt idx="360">
                  <c:v>89.5</c:v>
                </c:pt>
                <c:pt idx="361">
                  <c:v>89.4</c:v>
                </c:pt>
                <c:pt idx="362">
                  <c:v>89.3</c:v>
                </c:pt>
                <c:pt idx="363">
                  <c:v>89</c:v>
                </c:pt>
                <c:pt idx="364">
                  <c:v>88.7</c:v>
                </c:pt>
                <c:pt idx="365">
                  <c:v>88.7</c:v>
                </c:pt>
                <c:pt idx="366">
                  <c:v>88.5</c:v>
                </c:pt>
                <c:pt idx="367">
                  <c:v>88.3</c:v>
                </c:pt>
                <c:pt idx="368">
                  <c:v>87.7</c:v>
                </c:pt>
                <c:pt idx="369">
                  <c:v>87.5</c:v>
                </c:pt>
                <c:pt idx="370">
                  <c:v>87.1</c:v>
                </c:pt>
                <c:pt idx="371">
                  <c:v>86.9</c:v>
                </c:pt>
                <c:pt idx="372">
                  <c:v>86.5</c:v>
                </c:pt>
                <c:pt idx="373">
                  <c:v>86.3</c:v>
                </c:pt>
                <c:pt idx="374">
                  <c:v>86.1</c:v>
                </c:pt>
                <c:pt idx="375">
                  <c:v>85.8</c:v>
                </c:pt>
                <c:pt idx="376">
                  <c:v>85.6</c:v>
                </c:pt>
                <c:pt idx="377">
                  <c:v>85.4</c:v>
                </c:pt>
                <c:pt idx="378">
                  <c:v>85.2</c:v>
                </c:pt>
                <c:pt idx="379">
                  <c:v>84.8</c:v>
                </c:pt>
                <c:pt idx="380">
                  <c:v>84.6</c:v>
                </c:pt>
                <c:pt idx="381">
                  <c:v>84.6</c:v>
                </c:pt>
                <c:pt idx="382">
                  <c:v>84.3</c:v>
                </c:pt>
                <c:pt idx="383">
                  <c:v>83.9</c:v>
                </c:pt>
                <c:pt idx="384">
                  <c:v>83.9</c:v>
                </c:pt>
                <c:pt idx="385">
                  <c:v>83.5</c:v>
                </c:pt>
                <c:pt idx="386">
                  <c:v>83.2</c:v>
                </c:pt>
                <c:pt idx="387">
                  <c:v>83</c:v>
                </c:pt>
                <c:pt idx="388">
                  <c:v>83</c:v>
                </c:pt>
                <c:pt idx="389">
                  <c:v>82.7</c:v>
                </c:pt>
                <c:pt idx="390">
                  <c:v>82.5</c:v>
                </c:pt>
                <c:pt idx="391">
                  <c:v>82.1</c:v>
                </c:pt>
                <c:pt idx="392">
                  <c:v>81.7</c:v>
                </c:pt>
                <c:pt idx="393">
                  <c:v>81.7</c:v>
                </c:pt>
                <c:pt idx="394">
                  <c:v>81.400000000000006</c:v>
                </c:pt>
                <c:pt idx="395">
                  <c:v>81.2</c:v>
                </c:pt>
                <c:pt idx="396">
                  <c:v>81.099999999999994</c:v>
                </c:pt>
                <c:pt idx="397">
                  <c:v>80.900000000000006</c:v>
                </c:pt>
                <c:pt idx="398">
                  <c:v>80.8</c:v>
                </c:pt>
                <c:pt idx="399">
                  <c:v>80.5</c:v>
                </c:pt>
                <c:pt idx="400">
                  <c:v>80.5</c:v>
                </c:pt>
                <c:pt idx="401">
                  <c:v>80.3</c:v>
                </c:pt>
                <c:pt idx="402">
                  <c:v>80</c:v>
                </c:pt>
                <c:pt idx="403">
                  <c:v>79.7</c:v>
                </c:pt>
                <c:pt idx="404">
                  <c:v>79.400000000000006</c:v>
                </c:pt>
                <c:pt idx="405">
                  <c:v>79.400000000000006</c:v>
                </c:pt>
                <c:pt idx="406">
                  <c:v>79.099999999999994</c:v>
                </c:pt>
                <c:pt idx="407">
                  <c:v>79</c:v>
                </c:pt>
                <c:pt idx="408">
                  <c:v>78.7</c:v>
                </c:pt>
                <c:pt idx="409">
                  <c:v>78.400000000000006</c:v>
                </c:pt>
                <c:pt idx="410">
                  <c:v>78.3</c:v>
                </c:pt>
                <c:pt idx="411">
                  <c:v>78.2</c:v>
                </c:pt>
                <c:pt idx="412">
                  <c:v>78</c:v>
                </c:pt>
                <c:pt idx="413">
                  <c:v>77.8</c:v>
                </c:pt>
                <c:pt idx="414">
                  <c:v>77.7</c:v>
                </c:pt>
                <c:pt idx="415">
                  <c:v>77.400000000000006</c:v>
                </c:pt>
                <c:pt idx="416">
                  <c:v>77.2</c:v>
                </c:pt>
                <c:pt idx="417">
                  <c:v>77</c:v>
                </c:pt>
                <c:pt idx="418">
                  <c:v>76.900000000000006</c:v>
                </c:pt>
                <c:pt idx="419">
                  <c:v>76.599999999999994</c:v>
                </c:pt>
                <c:pt idx="420">
                  <c:v>76.5</c:v>
                </c:pt>
                <c:pt idx="421">
                  <c:v>76.3</c:v>
                </c:pt>
                <c:pt idx="422">
                  <c:v>76.099999999999994</c:v>
                </c:pt>
                <c:pt idx="423">
                  <c:v>76</c:v>
                </c:pt>
                <c:pt idx="424">
                  <c:v>75.8</c:v>
                </c:pt>
                <c:pt idx="425">
                  <c:v>75.599999999999994</c:v>
                </c:pt>
                <c:pt idx="426">
                  <c:v>75.400000000000006</c:v>
                </c:pt>
                <c:pt idx="427">
                  <c:v>76.7</c:v>
                </c:pt>
                <c:pt idx="428">
                  <c:v>77.2</c:v>
                </c:pt>
                <c:pt idx="429">
                  <c:v>76.900000000000006</c:v>
                </c:pt>
                <c:pt idx="430">
                  <c:v>76.3</c:v>
                </c:pt>
                <c:pt idx="431">
                  <c:v>76.099999999999994</c:v>
                </c:pt>
                <c:pt idx="432">
                  <c:v>75.8</c:v>
                </c:pt>
                <c:pt idx="433">
                  <c:v>75.599999999999994</c:v>
                </c:pt>
                <c:pt idx="434">
                  <c:v>75.2</c:v>
                </c:pt>
                <c:pt idx="435">
                  <c:v>75</c:v>
                </c:pt>
                <c:pt idx="436">
                  <c:v>74.599999999999994</c:v>
                </c:pt>
                <c:pt idx="437">
                  <c:v>74.5</c:v>
                </c:pt>
                <c:pt idx="438">
                  <c:v>74.2</c:v>
                </c:pt>
                <c:pt idx="439">
                  <c:v>74</c:v>
                </c:pt>
                <c:pt idx="440">
                  <c:v>74</c:v>
                </c:pt>
                <c:pt idx="441">
                  <c:v>73.900000000000006</c:v>
                </c:pt>
                <c:pt idx="442">
                  <c:v>73.7</c:v>
                </c:pt>
                <c:pt idx="443">
                  <c:v>73.5</c:v>
                </c:pt>
                <c:pt idx="444">
                  <c:v>73.7</c:v>
                </c:pt>
                <c:pt idx="445">
                  <c:v>73.5</c:v>
                </c:pt>
                <c:pt idx="446">
                  <c:v>73.2</c:v>
                </c:pt>
                <c:pt idx="447">
                  <c:v>73.3</c:v>
                </c:pt>
                <c:pt idx="448">
                  <c:v>73</c:v>
                </c:pt>
                <c:pt idx="449">
                  <c:v>72.900000000000006</c:v>
                </c:pt>
                <c:pt idx="450">
                  <c:v>72.599999999999994</c:v>
                </c:pt>
                <c:pt idx="451">
                  <c:v>72.400000000000006</c:v>
                </c:pt>
                <c:pt idx="452">
                  <c:v>72.2</c:v>
                </c:pt>
                <c:pt idx="453">
                  <c:v>72.099999999999994</c:v>
                </c:pt>
                <c:pt idx="454">
                  <c:v>72</c:v>
                </c:pt>
                <c:pt idx="455">
                  <c:v>72</c:v>
                </c:pt>
                <c:pt idx="456">
                  <c:v>71.8</c:v>
                </c:pt>
                <c:pt idx="457">
                  <c:v>71.8</c:v>
                </c:pt>
                <c:pt idx="458">
                  <c:v>71.599999999999994</c:v>
                </c:pt>
                <c:pt idx="459">
                  <c:v>71.400000000000006</c:v>
                </c:pt>
                <c:pt idx="460">
                  <c:v>71.2</c:v>
                </c:pt>
                <c:pt idx="461">
                  <c:v>70.900000000000006</c:v>
                </c:pt>
                <c:pt idx="462">
                  <c:v>70.8</c:v>
                </c:pt>
                <c:pt idx="463">
                  <c:v>70.7</c:v>
                </c:pt>
                <c:pt idx="464">
                  <c:v>70.3</c:v>
                </c:pt>
                <c:pt idx="465">
                  <c:v>70.2</c:v>
                </c:pt>
                <c:pt idx="466">
                  <c:v>70</c:v>
                </c:pt>
                <c:pt idx="467">
                  <c:v>69.7</c:v>
                </c:pt>
                <c:pt idx="468">
                  <c:v>69.5</c:v>
                </c:pt>
                <c:pt idx="469">
                  <c:v>69.7</c:v>
                </c:pt>
                <c:pt idx="470">
                  <c:v>69.2</c:v>
                </c:pt>
                <c:pt idx="471">
                  <c:v>69</c:v>
                </c:pt>
                <c:pt idx="472">
                  <c:v>68.8</c:v>
                </c:pt>
                <c:pt idx="473">
                  <c:v>68.599999999999994</c:v>
                </c:pt>
                <c:pt idx="474">
                  <c:v>68.400000000000006</c:v>
                </c:pt>
                <c:pt idx="475">
                  <c:v>68.3</c:v>
                </c:pt>
                <c:pt idx="476">
                  <c:v>68</c:v>
                </c:pt>
                <c:pt idx="477">
                  <c:v>67.900000000000006</c:v>
                </c:pt>
                <c:pt idx="478">
                  <c:v>67.8</c:v>
                </c:pt>
                <c:pt idx="479">
                  <c:v>67.5</c:v>
                </c:pt>
                <c:pt idx="480">
                  <c:v>67.2</c:v>
                </c:pt>
                <c:pt idx="481">
                  <c:v>67.2</c:v>
                </c:pt>
                <c:pt idx="482">
                  <c:v>66.900000000000006</c:v>
                </c:pt>
                <c:pt idx="483">
                  <c:v>66.8</c:v>
                </c:pt>
                <c:pt idx="484">
                  <c:v>66.3</c:v>
                </c:pt>
                <c:pt idx="485">
                  <c:v>66.3</c:v>
                </c:pt>
                <c:pt idx="486">
                  <c:v>66.5</c:v>
                </c:pt>
                <c:pt idx="487">
                  <c:v>66.400000000000006</c:v>
                </c:pt>
                <c:pt idx="488">
                  <c:v>66.099999999999994</c:v>
                </c:pt>
                <c:pt idx="489">
                  <c:v>66</c:v>
                </c:pt>
                <c:pt idx="490">
                  <c:v>65.8</c:v>
                </c:pt>
                <c:pt idx="491">
                  <c:v>65.5</c:v>
                </c:pt>
                <c:pt idx="492">
                  <c:v>65.3</c:v>
                </c:pt>
                <c:pt idx="493">
                  <c:v>65.400000000000006</c:v>
                </c:pt>
                <c:pt idx="494">
                  <c:v>65</c:v>
                </c:pt>
                <c:pt idx="495">
                  <c:v>64.900000000000006</c:v>
                </c:pt>
                <c:pt idx="496">
                  <c:v>64.8</c:v>
                </c:pt>
                <c:pt idx="497">
                  <c:v>64.5</c:v>
                </c:pt>
                <c:pt idx="498">
                  <c:v>64.400000000000006</c:v>
                </c:pt>
                <c:pt idx="499">
                  <c:v>64.400000000000006</c:v>
                </c:pt>
                <c:pt idx="500">
                  <c:v>64.2</c:v>
                </c:pt>
                <c:pt idx="501">
                  <c:v>64</c:v>
                </c:pt>
                <c:pt idx="502">
                  <c:v>64</c:v>
                </c:pt>
                <c:pt idx="503">
                  <c:v>63.6</c:v>
                </c:pt>
                <c:pt idx="504">
                  <c:v>63.9</c:v>
                </c:pt>
                <c:pt idx="505">
                  <c:v>63.6</c:v>
                </c:pt>
                <c:pt idx="506">
                  <c:v>63.7</c:v>
                </c:pt>
                <c:pt idx="507">
                  <c:v>63.4</c:v>
                </c:pt>
                <c:pt idx="508">
                  <c:v>63.1</c:v>
                </c:pt>
                <c:pt idx="509">
                  <c:v>63.1</c:v>
                </c:pt>
                <c:pt idx="510">
                  <c:v>62.8</c:v>
                </c:pt>
                <c:pt idx="511">
                  <c:v>62.8</c:v>
                </c:pt>
                <c:pt idx="512">
                  <c:v>62.8</c:v>
                </c:pt>
                <c:pt idx="513">
                  <c:v>62.5</c:v>
                </c:pt>
                <c:pt idx="514">
                  <c:v>62.3</c:v>
                </c:pt>
                <c:pt idx="515">
                  <c:v>62.2</c:v>
                </c:pt>
                <c:pt idx="516">
                  <c:v>62.3</c:v>
                </c:pt>
                <c:pt idx="517">
                  <c:v>62.1</c:v>
                </c:pt>
                <c:pt idx="518">
                  <c:v>61.9</c:v>
                </c:pt>
                <c:pt idx="519">
                  <c:v>61.9</c:v>
                </c:pt>
                <c:pt idx="520">
                  <c:v>61.6</c:v>
                </c:pt>
                <c:pt idx="521">
                  <c:v>61.7</c:v>
                </c:pt>
                <c:pt idx="522">
                  <c:v>61.8</c:v>
                </c:pt>
                <c:pt idx="523">
                  <c:v>61.7</c:v>
                </c:pt>
                <c:pt idx="524">
                  <c:v>61.3</c:v>
                </c:pt>
                <c:pt idx="525">
                  <c:v>61.3</c:v>
                </c:pt>
                <c:pt idx="526">
                  <c:v>61.2</c:v>
                </c:pt>
                <c:pt idx="527">
                  <c:v>61</c:v>
                </c:pt>
                <c:pt idx="528">
                  <c:v>61</c:v>
                </c:pt>
                <c:pt idx="529">
                  <c:v>60.7</c:v>
                </c:pt>
                <c:pt idx="530">
                  <c:v>60.7</c:v>
                </c:pt>
                <c:pt idx="531">
                  <c:v>60.8</c:v>
                </c:pt>
                <c:pt idx="532">
                  <c:v>60.8</c:v>
                </c:pt>
                <c:pt idx="533">
                  <c:v>60.3</c:v>
                </c:pt>
                <c:pt idx="534">
                  <c:v>60.4</c:v>
                </c:pt>
                <c:pt idx="535">
                  <c:v>60.2</c:v>
                </c:pt>
                <c:pt idx="536">
                  <c:v>60.1</c:v>
                </c:pt>
                <c:pt idx="537">
                  <c:v>60.1</c:v>
                </c:pt>
                <c:pt idx="538">
                  <c:v>59.8</c:v>
                </c:pt>
                <c:pt idx="539">
                  <c:v>59.6</c:v>
                </c:pt>
                <c:pt idx="540">
                  <c:v>59.7</c:v>
                </c:pt>
                <c:pt idx="541">
                  <c:v>59.6</c:v>
                </c:pt>
                <c:pt idx="542">
                  <c:v>59.6</c:v>
                </c:pt>
                <c:pt idx="543">
                  <c:v>59.4</c:v>
                </c:pt>
                <c:pt idx="544">
                  <c:v>59.2</c:v>
                </c:pt>
                <c:pt idx="545">
                  <c:v>59.2</c:v>
                </c:pt>
                <c:pt idx="546">
                  <c:v>59.8</c:v>
                </c:pt>
                <c:pt idx="547">
                  <c:v>59.7</c:v>
                </c:pt>
                <c:pt idx="548">
                  <c:v>59.6</c:v>
                </c:pt>
                <c:pt idx="549">
                  <c:v>59.1</c:v>
                </c:pt>
                <c:pt idx="550">
                  <c:v>59.4</c:v>
                </c:pt>
                <c:pt idx="551">
                  <c:v>59.1</c:v>
                </c:pt>
                <c:pt idx="552">
                  <c:v>59</c:v>
                </c:pt>
                <c:pt idx="553">
                  <c:v>58.9</c:v>
                </c:pt>
                <c:pt idx="554">
                  <c:v>58.7</c:v>
                </c:pt>
                <c:pt idx="555">
                  <c:v>58.6</c:v>
                </c:pt>
                <c:pt idx="556">
                  <c:v>58.4</c:v>
                </c:pt>
                <c:pt idx="557">
                  <c:v>58.4</c:v>
                </c:pt>
                <c:pt idx="558">
                  <c:v>58.4</c:v>
                </c:pt>
                <c:pt idx="559">
                  <c:v>58.2</c:v>
                </c:pt>
                <c:pt idx="560">
                  <c:v>58</c:v>
                </c:pt>
                <c:pt idx="561">
                  <c:v>57.8</c:v>
                </c:pt>
                <c:pt idx="562">
                  <c:v>57.8</c:v>
                </c:pt>
                <c:pt idx="563">
                  <c:v>57.8</c:v>
                </c:pt>
                <c:pt idx="564">
                  <c:v>57.2</c:v>
                </c:pt>
              </c:numCache>
            </c:numRef>
          </c:yVal>
          <c:smooth val="1"/>
        </c:ser>
        <c:axId val="96805248"/>
        <c:axId val="96814976"/>
      </c:scatterChart>
      <c:valAx>
        <c:axId val="9680524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96814976"/>
        <c:crossesAt val="-15"/>
        <c:crossBetween val="midCat"/>
      </c:valAx>
      <c:valAx>
        <c:axId val="96814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96805248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726"/>
          <c:y val="0.11779768216652103"/>
          <c:w val="0.23675000000000004"/>
          <c:h val="6.9084673871353933E-2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CPT-T-13-01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036058483791721"/>
          <c:y val="0.14567860218616441"/>
          <c:w val="0.80967125984251964"/>
          <c:h val="0.60208529807699562"/>
        </c:manualLayout>
      </c:layout>
      <c:scatterChart>
        <c:scatterStyle val="smoothMarker"/>
        <c:ser>
          <c:idx val="0"/>
          <c:order val="0"/>
          <c:tx>
            <c:strRef>
              <c:f>'DCPT17_CTP-T-13-1'!$H$6:$K$6</c:f>
              <c:strCache>
                <c:ptCount val="1"/>
                <c:pt idx="0">
                  <c:v>Depth 5.4 m</c:v>
                </c:pt>
              </c:strCache>
            </c:strRef>
          </c:tx>
          <c:marker>
            <c:symbol val="none"/>
          </c:marker>
          <c:xVal>
            <c:numRef>
              <c:f>'DCPT17_CTP-T-13-1'!$H$9:$H$337</c:f>
              <c:numCache>
                <c:formatCode>General</c:formatCode>
                <c:ptCount val="329"/>
                <c:pt idx="0">
                  <c:v>1.4</c:v>
                </c:pt>
                <c:pt idx="1">
                  <c:v>2.2000000000000002</c:v>
                </c:pt>
                <c:pt idx="2">
                  <c:v>2.4</c:v>
                </c:pt>
                <c:pt idx="3">
                  <c:v>3.2</c:v>
                </c:pt>
                <c:pt idx="4">
                  <c:v>4</c:v>
                </c:pt>
                <c:pt idx="5">
                  <c:v>4.4000000000000004</c:v>
                </c:pt>
                <c:pt idx="6">
                  <c:v>5</c:v>
                </c:pt>
                <c:pt idx="7">
                  <c:v>5.6</c:v>
                </c:pt>
                <c:pt idx="8">
                  <c:v>6.2</c:v>
                </c:pt>
                <c:pt idx="9">
                  <c:v>7</c:v>
                </c:pt>
                <c:pt idx="10">
                  <c:v>7.4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9.6</c:v>
                </c:pt>
                <c:pt idx="14">
                  <c:v>10.8</c:v>
                </c:pt>
                <c:pt idx="15">
                  <c:v>11.6</c:v>
                </c:pt>
                <c:pt idx="16">
                  <c:v>12.2</c:v>
                </c:pt>
                <c:pt idx="17">
                  <c:v>13</c:v>
                </c:pt>
                <c:pt idx="18">
                  <c:v>13.8</c:v>
                </c:pt>
                <c:pt idx="19">
                  <c:v>14.4</c:v>
                </c:pt>
                <c:pt idx="20">
                  <c:v>15.2</c:v>
                </c:pt>
                <c:pt idx="21">
                  <c:v>16</c:v>
                </c:pt>
                <c:pt idx="22">
                  <c:v>16.600000000000001</c:v>
                </c:pt>
                <c:pt idx="23">
                  <c:v>17.399999999999999</c:v>
                </c:pt>
                <c:pt idx="24">
                  <c:v>18.2</c:v>
                </c:pt>
                <c:pt idx="25">
                  <c:v>18.8</c:v>
                </c:pt>
                <c:pt idx="26">
                  <c:v>20</c:v>
                </c:pt>
                <c:pt idx="27">
                  <c:v>20.8</c:v>
                </c:pt>
                <c:pt idx="28">
                  <c:v>21.4</c:v>
                </c:pt>
                <c:pt idx="29">
                  <c:v>22.2</c:v>
                </c:pt>
                <c:pt idx="30">
                  <c:v>23</c:v>
                </c:pt>
                <c:pt idx="31">
                  <c:v>23.6</c:v>
                </c:pt>
                <c:pt idx="32">
                  <c:v>24.4</c:v>
                </c:pt>
                <c:pt idx="33">
                  <c:v>25.2</c:v>
                </c:pt>
                <c:pt idx="34">
                  <c:v>26</c:v>
                </c:pt>
                <c:pt idx="35">
                  <c:v>26.6</c:v>
                </c:pt>
                <c:pt idx="36">
                  <c:v>27.4</c:v>
                </c:pt>
                <c:pt idx="37">
                  <c:v>28.2</c:v>
                </c:pt>
                <c:pt idx="38">
                  <c:v>28.8</c:v>
                </c:pt>
                <c:pt idx="39">
                  <c:v>30</c:v>
                </c:pt>
                <c:pt idx="40">
                  <c:v>30.8</c:v>
                </c:pt>
                <c:pt idx="41">
                  <c:v>31.4</c:v>
                </c:pt>
                <c:pt idx="42">
                  <c:v>32.200000000000003</c:v>
                </c:pt>
                <c:pt idx="43">
                  <c:v>33</c:v>
                </c:pt>
                <c:pt idx="44">
                  <c:v>33.6</c:v>
                </c:pt>
                <c:pt idx="45">
                  <c:v>34.4</c:v>
                </c:pt>
                <c:pt idx="46">
                  <c:v>35.200000000000003</c:v>
                </c:pt>
                <c:pt idx="47">
                  <c:v>35.799999999999997</c:v>
                </c:pt>
                <c:pt idx="48">
                  <c:v>36.6</c:v>
                </c:pt>
                <c:pt idx="49">
                  <c:v>37.4</c:v>
                </c:pt>
                <c:pt idx="50">
                  <c:v>38</c:v>
                </c:pt>
                <c:pt idx="51">
                  <c:v>38.799999999999997</c:v>
                </c:pt>
                <c:pt idx="52">
                  <c:v>40</c:v>
                </c:pt>
                <c:pt idx="53">
                  <c:v>40.6</c:v>
                </c:pt>
                <c:pt idx="54">
                  <c:v>41.4</c:v>
                </c:pt>
                <c:pt idx="55">
                  <c:v>42.2</c:v>
                </c:pt>
                <c:pt idx="56">
                  <c:v>42.8</c:v>
                </c:pt>
                <c:pt idx="57">
                  <c:v>43.6</c:v>
                </c:pt>
                <c:pt idx="58">
                  <c:v>44.4</c:v>
                </c:pt>
                <c:pt idx="59">
                  <c:v>45.2</c:v>
                </c:pt>
                <c:pt idx="60">
                  <c:v>45.8</c:v>
                </c:pt>
                <c:pt idx="61">
                  <c:v>46.6</c:v>
                </c:pt>
                <c:pt idx="62">
                  <c:v>47.4</c:v>
                </c:pt>
                <c:pt idx="63">
                  <c:v>48</c:v>
                </c:pt>
                <c:pt idx="64">
                  <c:v>48.8</c:v>
                </c:pt>
                <c:pt idx="65">
                  <c:v>50</c:v>
                </c:pt>
                <c:pt idx="66">
                  <c:v>50.6</c:v>
                </c:pt>
                <c:pt idx="67">
                  <c:v>51.4</c:v>
                </c:pt>
                <c:pt idx="68">
                  <c:v>52.2</c:v>
                </c:pt>
                <c:pt idx="69">
                  <c:v>52.8</c:v>
                </c:pt>
                <c:pt idx="70">
                  <c:v>53.6</c:v>
                </c:pt>
                <c:pt idx="71">
                  <c:v>54.4</c:v>
                </c:pt>
                <c:pt idx="72">
                  <c:v>55</c:v>
                </c:pt>
                <c:pt idx="73">
                  <c:v>55.8</c:v>
                </c:pt>
                <c:pt idx="74">
                  <c:v>56.6</c:v>
                </c:pt>
                <c:pt idx="75">
                  <c:v>57.2</c:v>
                </c:pt>
                <c:pt idx="76">
                  <c:v>58</c:v>
                </c:pt>
                <c:pt idx="77">
                  <c:v>59.2</c:v>
                </c:pt>
                <c:pt idx="78">
                  <c:v>59.8</c:v>
                </c:pt>
                <c:pt idx="79">
                  <c:v>60.6</c:v>
                </c:pt>
                <c:pt idx="80">
                  <c:v>61.4</c:v>
                </c:pt>
                <c:pt idx="81">
                  <c:v>62</c:v>
                </c:pt>
                <c:pt idx="82">
                  <c:v>62.8</c:v>
                </c:pt>
                <c:pt idx="83">
                  <c:v>63.6</c:v>
                </c:pt>
                <c:pt idx="84">
                  <c:v>64.400000000000006</c:v>
                </c:pt>
                <c:pt idx="85">
                  <c:v>65</c:v>
                </c:pt>
                <c:pt idx="86">
                  <c:v>65.8</c:v>
                </c:pt>
                <c:pt idx="87">
                  <c:v>66.599999999999994</c:v>
                </c:pt>
                <c:pt idx="88">
                  <c:v>67.2</c:v>
                </c:pt>
                <c:pt idx="89">
                  <c:v>68</c:v>
                </c:pt>
                <c:pt idx="90">
                  <c:v>68.8</c:v>
                </c:pt>
                <c:pt idx="91">
                  <c:v>69.8</c:v>
                </c:pt>
                <c:pt idx="92">
                  <c:v>70.599999999999994</c:v>
                </c:pt>
                <c:pt idx="93">
                  <c:v>71.400000000000006</c:v>
                </c:pt>
                <c:pt idx="94">
                  <c:v>72</c:v>
                </c:pt>
                <c:pt idx="95">
                  <c:v>72.8</c:v>
                </c:pt>
                <c:pt idx="96">
                  <c:v>73.599999999999994</c:v>
                </c:pt>
                <c:pt idx="97">
                  <c:v>74.2</c:v>
                </c:pt>
                <c:pt idx="98">
                  <c:v>75</c:v>
                </c:pt>
                <c:pt idx="99">
                  <c:v>75.8</c:v>
                </c:pt>
                <c:pt idx="100">
                  <c:v>76.400000000000006</c:v>
                </c:pt>
                <c:pt idx="101">
                  <c:v>77.2</c:v>
                </c:pt>
                <c:pt idx="102">
                  <c:v>78</c:v>
                </c:pt>
                <c:pt idx="103">
                  <c:v>79</c:v>
                </c:pt>
                <c:pt idx="104">
                  <c:v>79.8</c:v>
                </c:pt>
                <c:pt idx="105">
                  <c:v>80.599999999999994</c:v>
                </c:pt>
                <c:pt idx="106">
                  <c:v>81.2</c:v>
                </c:pt>
                <c:pt idx="107">
                  <c:v>82</c:v>
                </c:pt>
                <c:pt idx="108">
                  <c:v>82.8</c:v>
                </c:pt>
                <c:pt idx="109">
                  <c:v>83.6</c:v>
                </c:pt>
                <c:pt idx="110">
                  <c:v>84.2</c:v>
                </c:pt>
                <c:pt idx="111">
                  <c:v>85</c:v>
                </c:pt>
                <c:pt idx="112">
                  <c:v>85.8</c:v>
                </c:pt>
                <c:pt idx="113">
                  <c:v>86.4</c:v>
                </c:pt>
                <c:pt idx="114">
                  <c:v>87.2</c:v>
                </c:pt>
                <c:pt idx="115">
                  <c:v>88</c:v>
                </c:pt>
                <c:pt idx="116">
                  <c:v>89</c:v>
                </c:pt>
                <c:pt idx="117">
                  <c:v>89.8</c:v>
                </c:pt>
                <c:pt idx="118">
                  <c:v>90.6</c:v>
                </c:pt>
                <c:pt idx="119">
                  <c:v>91.2</c:v>
                </c:pt>
                <c:pt idx="120">
                  <c:v>92</c:v>
                </c:pt>
                <c:pt idx="121">
                  <c:v>92.8</c:v>
                </c:pt>
                <c:pt idx="122">
                  <c:v>93.4</c:v>
                </c:pt>
                <c:pt idx="123">
                  <c:v>94.2</c:v>
                </c:pt>
                <c:pt idx="124">
                  <c:v>95</c:v>
                </c:pt>
                <c:pt idx="125">
                  <c:v>95.6</c:v>
                </c:pt>
                <c:pt idx="126">
                  <c:v>96.4</c:v>
                </c:pt>
                <c:pt idx="127">
                  <c:v>97.2</c:v>
                </c:pt>
                <c:pt idx="128">
                  <c:v>98</c:v>
                </c:pt>
                <c:pt idx="129">
                  <c:v>99</c:v>
                </c:pt>
                <c:pt idx="130">
                  <c:v>99.8</c:v>
                </c:pt>
                <c:pt idx="131">
                  <c:v>101.2</c:v>
                </c:pt>
                <c:pt idx="132">
                  <c:v>102.8</c:v>
                </c:pt>
                <c:pt idx="133">
                  <c:v>104.2</c:v>
                </c:pt>
                <c:pt idx="134">
                  <c:v>105.6</c:v>
                </c:pt>
                <c:pt idx="135">
                  <c:v>107.2</c:v>
                </c:pt>
                <c:pt idx="136">
                  <c:v>109</c:v>
                </c:pt>
                <c:pt idx="137">
                  <c:v>110.4</c:v>
                </c:pt>
                <c:pt idx="138">
                  <c:v>112</c:v>
                </c:pt>
                <c:pt idx="139">
                  <c:v>113.4</c:v>
                </c:pt>
                <c:pt idx="140">
                  <c:v>114.8</c:v>
                </c:pt>
                <c:pt idx="141">
                  <c:v>116.4</c:v>
                </c:pt>
                <c:pt idx="142">
                  <c:v>118.2</c:v>
                </c:pt>
                <c:pt idx="143">
                  <c:v>119.6</c:v>
                </c:pt>
                <c:pt idx="144">
                  <c:v>121.2</c:v>
                </c:pt>
                <c:pt idx="145">
                  <c:v>122.6</c:v>
                </c:pt>
                <c:pt idx="146">
                  <c:v>124.2</c:v>
                </c:pt>
                <c:pt idx="147">
                  <c:v>125.6</c:v>
                </c:pt>
                <c:pt idx="148">
                  <c:v>127</c:v>
                </c:pt>
                <c:pt idx="149">
                  <c:v>129</c:v>
                </c:pt>
                <c:pt idx="150">
                  <c:v>130.4</c:v>
                </c:pt>
                <c:pt idx="151">
                  <c:v>131.80000000000001</c:v>
                </c:pt>
                <c:pt idx="152">
                  <c:v>133.4</c:v>
                </c:pt>
                <c:pt idx="153">
                  <c:v>134.80000000000001</c:v>
                </c:pt>
                <c:pt idx="154">
                  <c:v>136.4</c:v>
                </c:pt>
                <c:pt idx="155">
                  <c:v>138.19999999999999</c:v>
                </c:pt>
                <c:pt idx="156">
                  <c:v>139.6</c:v>
                </c:pt>
                <c:pt idx="157">
                  <c:v>141.19999999999999</c:v>
                </c:pt>
                <c:pt idx="158">
                  <c:v>142.6</c:v>
                </c:pt>
                <c:pt idx="159">
                  <c:v>144</c:v>
                </c:pt>
                <c:pt idx="160">
                  <c:v>145.6</c:v>
                </c:pt>
                <c:pt idx="161">
                  <c:v>147</c:v>
                </c:pt>
                <c:pt idx="162">
                  <c:v>148.19999999999999</c:v>
                </c:pt>
                <c:pt idx="163">
                  <c:v>149.6</c:v>
                </c:pt>
                <c:pt idx="164">
                  <c:v>151</c:v>
                </c:pt>
                <c:pt idx="165">
                  <c:v>152.6</c:v>
                </c:pt>
                <c:pt idx="166">
                  <c:v>154</c:v>
                </c:pt>
                <c:pt idx="167">
                  <c:v>155.6</c:v>
                </c:pt>
                <c:pt idx="168">
                  <c:v>157</c:v>
                </c:pt>
                <c:pt idx="169">
                  <c:v>158.80000000000001</c:v>
                </c:pt>
                <c:pt idx="170">
                  <c:v>160.4</c:v>
                </c:pt>
                <c:pt idx="171">
                  <c:v>161.80000000000001</c:v>
                </c:pt>
                <c:pt idx="172">
                  <c:v>163.19999999999999</c:v>
                </c:pt>
                <c:pt idx="173">
                  <c:v>164.8</c:v>
                </c:pt>
                <c:pt idx="174">
                  <c:v>166.2</c:v>
                </c:pt>
                <c:pt idx="175">
                  <c:v>168</c:v>
                </c:pt>
                <c:pt idx="176">
                  <c:v>169.6</c:v>
                </c:pt>
                <c:pt idx="177">
                  <c:v>171</c:v>
                </c:pt>
                <c:pt idx="178">
                  <c:v>172.4</c:v>
                </c:pt>
                <c:pt idx="179">
                  <c:v>174</c:v>
                </c:pt>
                <c:pt idx="180">
                  <c:v>175.4</c:v>
                </c:pt>
                <c:pt idx="181">
                  <c:v>177.2</c:v>
                </c:pt>
                <c:pt idx="182">
                  <c:v>178.8</c:v>
                </c:pt>
                <c:pt idx="183">
                  <c:v>180.2</c:v>
                </c:pt>
                <c:pt idx="184">
                  <c:v>181.8</c:v>
                </c:pt>
                <c:pt idx="185">
                  <c:v>183.2</c:v>
                </c:pt>
                <c:pt idx="186">
                  <c:v>184.6</c:v>
                </c:pt>
                <c:pt idx="187">
                  <c:v>186.2</c:v>
                </c:pt>
                <c:pt idx="188">
                  <c:v>188</c:v>
                </c:pt>
                <c:pt idx="189">
                  <c:v>189.4</c:v>
                </c:pt>
                <c:pt idx="190">
                  <c:v>191</c:v>
                </c:pt>
                <c:pt idx="191">
                  <c:v>192.4</c:v>
                </c:pt>
                <c:pt idx="192">
                  <c:v>194</c:v>
                </c:pt>
                <c:pt idx="193">
                  <c:v>195.4</c:v>
                </c:pt>
                <c:pt idx="194">
                  <c:v>197.2</c:v>
                </c:pt>
                <c:pt idx="195">
                  <c:v>198.8</c:v>
                </c:pt>
                <c:pt idx="196">
                  <c:v>201</c:v>
                </c:pt>
                <c:pt idx="197">
                  <c:v>203.2</c:v>
                </c:pt>
                <c:pt idx="198">
                  <c:v>205.4</c:v>
                </c:pt>
                <c:pt idx="199">
                  <c:v>208</c:v>
                </c:pt>
                <c:pt idx="200">
                  <c:v>210.2</c:v>
                </c:pt>
                <c:pt idx="201">
                  <c:v>212.4</c:v>
                </c:pt>
                <c:pt idx="202">
                  <c:v>214.6</c:v>
                </c:pt>
                <c:pt idx="203">
                  <c:v>217.2</c:v>
                </c:pt>
                <c:pt idx="204">
                  <c:v>219.4</c:v>
                </c:pt>
                <c:pt idx="205">
                  <c:v>221.6</c:v>
                </c:pt>
                <c:pt idx="206">
                  <c:v>223.8</c:v>
                </c:pt>
                <c:pt idx="207">
                  <c:v>226</c:v>
                </c:pt>
                <c:pt idx="208">
                  <c:v>228.6</c:v>
                </c:pt>
                <c:pt idx="209">
                  <c:v>230.8</c:v>
                </c:pt>
                <c:pt idx="210">
                  <c:v>233</c:v>
                </c:pt>
                <c:pt idx="211">
                  <c:v>235.2</c:v>
                </c:pt>
                <c:pt idx="212">
                  <c:v>237.8</c:v>
                </c:pt>
                <c:pt idx="213">
                  <c:v>240</c:v>
                </c:pt>
                <c:pt idx="214">
                  <c:v>242.4</c:v>
                </c:pt>
                <c:pt idx="215">
                  <c:v>244.6</c:v>
                </c:pt>
                <c:pt idx="216">
                  <c:v>247.2</c:v>
                </c:pt>
                <c:pt idx="217">
                  <c:v>249.4</c:v>
                </c:pt>
                <c:pt idx="218">
                  <c:v>251.6</c:v>
                </c:pt>
                <c:pt idx="219">
                  <c:v>253.8</c:v>
                </c:pt>
                <c:pt idx="220">
                  <c:v>256.39999999999998</c:v>
                </c:pt>
                <c:pt idx="221">
                  <c:v>258.60000000000002</c:v>
                </c:pt>
                <c:pt idx="222">
                  <c:v>260.8</c:v>
                </c:pt>
                <c:pt idx="223">
                  <c:v>263</c:v>
                </c:pt>
                <c:pt idx="224">
                  <c:v>265.60000000000002</c:v>
                </c:pt>
                <c:pt idx="225">
                  <c:v>267.8</c:v>
                </c:pt>
                <c:pt idx="226">
                  <c:v>270</c:v>
                </c:pt>
                <c:pt idx="227">
                  <c:v>272.39999999999998</c:v>
                </c:pt>
                <c:pt idx="228">
                  <c:v>274.60000000000002</c:v>
                </c:pt>
                <c:pt idx="229">
                  <c:v>277.2</c:v>
                </c:pt>
                <c:pt idx="230">
                  <c:v>279.39999999999998</c:v>
                </c:pt>
                <c:pt idx="231">
                  <c:v>281.60000000000002</c:v>
                </c:pt>
                <c:pt idx="232">
                  <c:v>283.8</c:v>
                </c:pt>
                <c:pt idx="233">
                  <c:v>286.39999999999998</c:v>
                </c:pt>
                <c:pt idx="234">
                  <c:v>288.60000000000002</c:v>
                </c:pt>
                <c:pt idx="235">
                  <c:v>290.8</c:v>
                </c:pt>
                <c:pt idx="236">
                  <c:v>293</c:v>
                </c:pt>
                <c:pt idx="237">
                  <c:v>295.60000000000002</c:v>
                </c:pt>
                <c:pt idx="238">
                  <c:v>297.8</c:v>
                </c:pt>
                <c:pt idx="239">
                  <c:v>300</c:v>
                </c:pt>
                <c:pt idx="240">
                  <c:v>302.2</c:v>
                </c:pt>
                <c:pt idx="241">
                  <c:v>304.8</c:v>
                </c:pt>
                <c:pt idx="242">
                  <c:v>307</c:v>
                </c:pt>
                <c:pt idx="243">
                  <c:v>309.2</c:v>
                </c:pt>
                <c:pt idx="244">
                  <c:v>311.39999999999998</c:v>
                </c:pt>
                <c:pt idx="245">
                  <c:v>314</c:v>
                </c:pt>
                <c:pt idx="246">
                  <c:v>316.2</c:v>
                </c:pt>
                <c:pt idx="247">
                  <c:v>318.39999999999998</c:v>
                </c:pt>
                <c:pt idx="248">
                  <c:v>320.60000000000002</c:v>
                </c:pt>
                <c:pt idx="249">
                  <c:v>322.8</c:v>
                </c:pt>
                <c:pt idx="250">
                  <c:v>325.39999999999998</c:v>
                </c:pt>
                <c:pt idx="251">
                  <c:v>327.60000000000002</c:v>
                </c:pt>
                <c:pt idx="252">
                  <c:v>330</c:v>
                </c:pt>
                <c:pt idx="253">
                  <c:v>332.2</c:v>
                </c:pt>
                <c:pt idx="254">
                  <c:v>334.8</c:v>
                </c:pt>
                <c:pt idx="255">
                  <c:v>337</c:v>
                </c:pt>
                <c:pt idx="256">
                  <c:v>339.2</c:v>
                </c:pt>
                <c:pt idx="257">
                  <c:v>341.4</c:v>
                </c:pt>
                <c:pt idx="258">
                  <c:v>344</c:v>
                </c:pt>
                <c:pt idx="259">
                  <c:v>346.2</c:v>
                </c:pt>
                <c:pt idx="260">
                  <c:v>348.4</c:v>
                </c:pt>
                <c:pt idx="261">
                  <c:v>350.6</c:v>
                </c:pt>
                <c:pt idx="262">
                  <c:v>353.2</c:v>
                </c:pt>
                <c:pt idx="263">
                  <c:v>355.4</c:v>
                </c:pt>
                <c:pt idx="264">
                  <c:v>357.6</c:v>
                </c:pt>
                <c:pt idx="265">
                  <c:v>359.8</c:v>
                </c:pt>
                <c:pt idx="266">
                  <c:v>362</c:v>
                </c:pt>
                <c:pt idx="267">
                  <c:v>364.6</c:v>
                </c:pt>
                <c:pt idx="268">
                  <c:v>366.8</c:v>
                </c:pt>
                <c:pt idx="269">
                  <c:v>369</c:v>
                </c:pt>
                <c:pt idx="270">
                  <c:v>371.2</c:v>
                </c:pt>
                <c:pt idx="271">
                  <c:v>373.8</c:v>
                </c:pt>
                <c:pt idx="272">
                  <c:v>376</c:v>
                </c:pt>
                <c:pt idx="273">
                  <c:v>378.2</c:v>
                </c:pt>
                <c:pt idx="274">
                  <c:v>380.4</c:v>
                </c:pt>
                <c:pt idx="275">
                  <c:v>383</c:v>
                </c:pt>
                <c:pt idx="276">
                  <c:v>385.2</c:v>
                </c:pt>
                <c:pt idx="277">
                  <c:v>387.4</c:v>
                </c:pt>
                <c:pt idx="278">
                  <c:v>389.6</c:v>
                </c:pt>
                <c:pt idx="279">
                  <c:v>391.8</c:v>
                </c:pt>
                <c:pt idx="280">
                  <c:v>394.4</c:v>
                </c:pt>
                <c:pt idx="281">
                  <c:v>396.6</c:v>
                </c:pt>
                <c:pt idx="282">
                  <c:v>399</c:v>
                </c:pt>
                <c:pt idx="283">
                  <c:v>403.8</c:v>
                </c:pt>
                <c:pt idx="284">
                  <c:v>408.2</c:v>
                </c:pt>
                <c:pt idx="285">
                  <c:v>413</c:v>
                </c:pt>
                <c:pt idx="286">
                  <c:v>417.4</c:v>
                </c:pt>
                <c:pt idx="287">
                  <c:v>422.2</c:v>
                </c:pt>
                <c:pt idx="288">
                  <c:v>426.6</c:v>
                </c:pt>
                <c:pt idx="289">
                  <c:v>431</c:v>
                </c:pt>
                <c:pt idx="290">
                  <c:v>435.8</c:v>
                </c:pt>
                <c:pt idx="291">
                  <c:v>440.2</c:v>
                </c:pt>
                <c:pt idx="292">
                  <c:v>444.4</c:v>
                </c:pt>
                <c:pt idx="293">
                  <c:v>448.8</c:v>
                </c:pt>
                <c:pt idx="294">
                  <c:v>453.6</c:v>
                </c:pt>
                <c:pt idx="295">
                  <c:v>458</c:v>
                </c:pt>
                <c:pt idx="296">
                  <c:v>462.8</c:v>
                </c:pt>
                <c:pt idx="297">
                  <c:v>467.2</c:v>
                </c:pt>
                <c:pt idx="298">
                  <c:v>472</c:v>
                </c:pt>
                <c:pt idx="299">
                  <c:v>476.4</c:v>
                </c:pt>
                <c:pt idx="300">
                  <c:v>481.2</c:v>
                </c:pt>
                <c:pt idx="301">
                  <c:v>485.6</c:v>
                </c:pt>
                <c:pt idx="302">
                  <c:v>490.2</c:v>
                </c:pt>
                <c:pt idx="303">
                  <c:v>495</c:v>
                </c:pt>
                <c:pt idx="304">
                  <c:v>499.4</c:v>
                </c:pt>
                <c:pt idx="305">
                  <c:v>504.2</c:v>
                </c:pt>
                <c:pt idx="306">
                  <c:v>508.6</c:v>
                </c:pt>
                <c:pt idx="307">
                  <c:v>513.4</c:v>
                </c:pt>
                <c:pt idx="308">
                  <c:v>517.79999999999995</c:v>
                </c:pt>
                <c:pt idx="309">
                  <c:v>521.79999999999995</c:v>
                </c:pt>
                <c:pt idx="310">
                  <c:v>526.20000000000005</c:v>
                </c:pt>
                <c:pt idx="311">
                  <c:v>531</c:v>
                </c:pt>
                <c:pt idx="312">
                  <c:v>535.6</c:v>
                </c:pt>
                <c:pt idx="313">
                  <c:v>540.20000000000005</c:v>
                </c:pt>
                <c:pt idx="314">
                  <c:v>544.79999999999995</c:v>
                </c:pt>
                <c:pt idx="315">
                  <c:v>549.20000000000005</c:v>
                </c:pt>
                <c:pt idx="316">
                  <c:v>553.20000000000005</c:v>
                </c:pt>
                <c:pt idx="317">
                  <c:v>557.6</c:v>
                </c:pt>
                <c:pt idx="318">
                  <c:v>561.79999999999995</c:v>
                </c:pt>
                <c:pt idx="319">
                  <c:v>566.20000000000005</c:v>
                </c:pt>
                <c:pt idx="320">
                  <c:v>570.20000000000005</c:v>
                </c:pt>
                <c:pt idx="321">
                  <c:v>574.6</c:v>
                </c:pt>
                <c:pt idx="322">
                  <c:v>579</c:v>
                </c:pt>
                <c:pt idx="323">
                  <c:v>583.20000000000005</c:v>
                </c:pt>
                <c:pt idx="324">
                  <c:v>587.6</c:v>
                </c:pt>
                <c:pt idx="325">
                  <c:v>591.6</c:v>
                </c:pt>
                <c:pt idx="326">
                  <c:v>596</c:v>
                </c:pt>
                <c:pt idx="327">
                  <c:v>600.20000000000005</c:v>
                </c:pt>
                <c:pt idx="328">
                  <c:v>604.6</c:v>
                </c:pt>
              </c:numCache>
            </c:numRef>
          </c:xVal>
          <c:yVal>
            <c:numRef>
              <c:f>'DCPT17_CTP-T-13-1'!$J$9:$J$337</c:f>
              <c:numCache>
                <c:formatCode>0.00</c:formatCode>
                <c:ptCount val="329"/>
                <c:pt idx="0">
                  <c:v>5.5348014657540521</c:v>
                </c:pt>
                <c:pt idx="1">
                  <c:v>5.5348014657540521</c:v>
                </c:pt>
                <c:pt idx="2">
                  <c:v>5.5348014657540521</c:v>
                </c:pt>
                <c:pt idx="3">
                  <c:v>5.5348014657540521</c:v>
                </c:pt>
                <c:pt idx="4">
                  <c:v>5.5246084612130693</c:v>
                </c:pt>
                <c:pt idx="5">
                  <c:v>5.5348014657540521</c:v>
                </c:pt>
                <c:pt idx="6">
                  <c:v>5.5449944702950358</c:v>
                </c:pt>
                <c:pt idx="7">
                  <c:v>5.5348014657540521</c:v>
                </c:pt>
                <c:pt idx="8">
                  <c:v>5.5348014657540521</c:v>
                </c:pt>
                <c:pt idx="9">
                  <c:v>5.5348014657540521</c:v>
                </c:pt>
                <c:pt idx="10">
                  <c:v>5.5348014657540521</c:v>
                </c:pt>
                <c:pt idx="11">
                  <c:v>5.5449944702950358</c:v>
                </c:pt>
                <c:pt idx="12">
                  <c:v>5.5449944702950358</c:v>
                </c:pt>
                <c:pt idx="13">
                  <c:v>5.5449944702950358</c:v>
                </c:pt>
                <c:pt idx="14">
                  <c:v>5.5348014657540521</c:v>
                </c:pt>
                <c:pt idx="15">
                  <c:v>5.5449944702950358</c:v>
                </c:pt>
                <c:pt idx="16">
                  <c:v>5.5449944702950358</c:v>
                </c:pt>
                <c:pt idx="17">
                  <c:v>5.5551874748360195</c:v>
                </c:pt>
                <c:pt idx="18">
                  <c:v>5.5551874748360195</c:v>
                </c:pt>
                <c:pt idx="19">
                  <c:v>5.5449944702950358</c:v>
                </c:pt>
                <c:pt idx="20">
                  <c:v>5.5348014657540521</c:v>
                </c:pt>
                <c:pt idx="21">
                  <c:v>5.5449944702950358</c:v>
                </c:pt>
                <c:pt idx="22">
                  <c:v>5.5551874748360195</c:v>
                </c:pt>
                <c:pt idx="23">
                  <c:v>5.5449944702950358</c:v>
                </c:pt>
                <c:pt idx="24">
                  <c:v>5.5653804793770032</c:v>
                </c:pt>
                <c:pt idx="25">
                  <c:v>5.5551874748360195</c:v>
                </c:pt>
                <c:pt idx="26">
                  <c:v>5.5755734839179869</c:v>
                </c:pt>
                <c:pt idx="27">
                  <c:v>5.5551874748360195</c:v>
                </c:pt>
                <c:pt idx="28">
                  <c:v>5.5551874748360195</c:v>
                </c:pt>
                <c:pt idx="29">
                  <c:v>5.5551874748360195</c:v>
                </c:pt>
                <c:pt idx="30">
                  <c:v>5.5755734839179869</c:v>
                </c:pt>
                <c:pt idx="31">
                  <c:v>5.5653804793770032</c:v>
                </c:pt>
                <c:pt idx="32">
                  <c:v>5.5653804793770032</c:v>
                </c:pt>
                <c:pt idx="33">
                  <c:v>5.5755734839179869</c:v>
                </c:pt>
                <c:pt idx="34">
                  <c:v>5.5755734839179869</c:v>
                </c:pt>
                <c:pt idx="35">
                  <c:v>5.5755734839179869</c:v>
                </c:pt>
                <c:pt idx="36">
                  <c:v>5.5653804793770032</c:v>
                </c:pt>
                <c:pt idx="37">
                  <c:v>5.5653804793770032</c:v>
                </c:pt>
                <c:pt idx="38">
                  <c:v>5.5755734839179869</c:v>
                </c:pt>
                <c:pt idx="39">
                  <c:v>5.5653804793770032</c:v>
                </c:pt>
                <c:pt idx="40">
                  <c:v>5.5755734839179869</c:v>
                </c:pt>
                <c:pt idx="41">
                  <c:v>5.5653804793770032</c:v>
                </c:pt>
                <c:pt idx="42">
                  <c:v>5.5755734839179869</c:v>
                </c:pt>
                <c:pt idx="43">
                  <c:v>5.5653804793770032</c:v>
                </c:pt>
                <c:pt idx="44">
                  <c:v>5.5755734839179869</c:v>
                </c:pt>
                <c:pt idx="45">
                  <c:v>5.5653804793770032</c:v>
                </c:pt>
                <c:pt idx="46">
                  <c:v>5.5755734839179869</c:v>
                </c:pt>
                <c:pt idx="47">
                  <c:v>5.5755734839179869</c:v>
                </c:pt>
                <c:pt idx="48">
                  <c:v>5.5653804793770032</c:v>
                </c:pt>
                <c:pt idx="49">
                  <c:v>5.5755734839179869</c:v>
                </c:pt>
                <c:pt idx="50">
                  <c:v>5.5755734839179869</c:v>
                </c:pt>
                <c:pt idx="51">
                  <c:v>5.5653804793770032</c:v>
                </c:pt>
                <c:pt idx="52">
                  <c:v>5.5653804793770032</c:v>
                </c:pt>
                <c:pt idx="53">
                  <c:v>5.5653804793770032</c:v>
                </c:pt>
                <c:pt idx="54">
                  <c:v>5.5755734839179869</c:v>
                </c:pt>
                <c:pt idx="55">
                  <c:v>5.5755734839179869</c:v>
                </c:pt>
                <c:pt idx="56">
                  <c:v>5.5755734839179869</c:v>
                </c:pt>
                <c:pt idx="57">
                  <c:v>5.5755734839179869</c:v>
                </c:pt>
                <c:pt idx="58">
                  <c:v>5.5857664884589697</c:v>
                </c:pt>
                <c:pt idx="59">
                  <c:v>5.5755734839179869</c:v>
                </c:pt>
                <c:pt idx="60">
                  <c:v>5.5755734839179869</c:v>
                </c:pt>
                <c:pt idx="61">
                  <c:v>5.5857664884589697</c:v>
                </c:pt>
                <c:pt idx="62">
                  <c:v>5.5755734839179869</c:v>
                </c:pt>
                <c:pt idx="63">
                  <c:v>5.5755734839179869</c:v>
                </c:pt>
                <c:pt idx="64">
                  <c:v>5.5755734839179869</c:v>
                </c:pt>
                <c:pt idx="65">
                  <c:v>5.5857664884589697</c:v>
                </c:pt>
                <c:pt idx="66">
                  <c:v>5.5959594929999534</c:v>
                </c:pt>
                <c:pt idx="67">
                  <c:v>5.5959594929999534</c:v>
                </c:pt>
                <c:pt idx="68">
                  <c:v>5.5857664884589697</c:v>
                </c:pt>
                <c:pt idx="69">
                  <c:v>5.5959594929999534</c:v>
                </c:pt>
                <c:pt idx="70">
                  <c:v>5.5755734839179869</c:v>
                </c:pt>
                <c:pt idx="71">
                  <c:v>5.5857664884589697</c:v>
                </c:pt>
                <c:pt idx="72">
                  <c:v>5.5755734839179869</c:v>
                </c:pt>
                <c:pt idx="73">
                  <c:v>5.5857664884589697</c:v>
                </c:pt>
                <c:pt idx="74">
                  <c:v>5.5959594929999534</c:v>
                </c:pt>
                <c:pt idx="75">
                  <c:v>5.5857664884589697</c:v>
                </c:pt>
                <c:pt idx="76">
                  <c:v>5.5857664884589697</c:v>
                </c:pt>
                <c:pt idx="77">
                  <c:v>5.5959594929999534</c:v>
                </c:pt>
                <c:pt idx="78">
                  <c:v>5.5959594929999534</c:v>
                </c:pt>
                <c:pt idx="79">
                  <c:v>5.5857664884589697</c:v>
                </c:pt>
                <c:pt idx="80">
                  <c:v>5.5857664884589697</c:v>
                </c:pt>
                <c:pt idx="81">
                  <c:v>5.5755734839179869</c:v>
                </c:pt>
                <c:pt idx="82">
                  <c:v>5.5755734839179869</c:v>
                </c:pt>
                <c:pt idx="83">
                  <c:v>5.5755734839179869</c:v>
                </c:pt>
                <c:pt idx="84">
                  <c:v>5.5959594929999534</c:v>
                </c:pt>
                <c:pt idx="85">
                  <c:v>5.5857664884589697</c:v>
                </c:pt>
                <c:pt idx="86">
                  <c:v>5.5959594929999534</c:v>
                </c:pt>
                <c:pt idx="87">
                  <c:v>5.5857664884589697</c:v>
                </c:pt>
                <c:pt idx="88">
                  <c:v>5.6061524975409371</c:v>
                </c:pt>
                <c:pt idx="89">
                  <c:v>5.5959594929999534</c:v>
                </c:pt>
                <c:pt idx="90">
                  <c:v>5.5959594929999534</c:v>
                </c:pt>
                <c:pt idx="91">
                  <c:v>5.5959594929999534</c:v>
                </c:pt>
                <c:pt idx="92">
                  <c:v>5.6061524975409371</c:v>
                </c:pt>
                <c:pt idx="93">
                  <c:v>5.5857664884589697</c:v>
                </c:pt>
                <c:pt idx="94">
                  <c:v>5.5755734839179869</c:v>
                </c:pt>
                <c:pt idx="95">
                  <c:v>5.5959594929999534</c:v>
                </c:pt>
                <c:pt idx="96">
                  <c:v>5.5959594929999534</c:v>
                </c:pt>
                <c:pt idx="97">
                  <c:v>5.5857664884589697</c:v>
                </c:pt>
                <c:pt idx="98">
                  <c:v>5.5857664884589697</c:v>
                </c:pt>
                <c:pt idx="99">
                  <c:v>5.5857664884589697</c:v>
                </c:pt>
                <c:pt idx="100">
                  <c:v>5.5857664884589697</c:v>
                </c:pt>
                <c:pt idx="101">
                  <c:v>5.5857664884589697</c:v>
                </c:pt>
                <c:pt idx="102">
                  <c:v>5.5959594929999534</c:v>
                </c:pt>
                <c:pt idx="103">
                  <c:v>5.5755734839179869</c:v>
                </c:pt>
                <c:pt idx="104">
                  <c:v>5.5959594929999534</c:v>
                </c:pt>
                <c:pt idx="105">
                  <c:v>5.5959594929999534</c:v>
                </c:pt>
                <c:pt idx="106">
                  <c:v>5.5959594929999534</c:v>
                </c:pt>
                <c:pt idx="107">
                  <c:v>5.6061524975409371</c:v>
                </c:pt>
                <c:pt idx="108">
                  <c:v>5.6061524975409371</c:v>
                </c:pt>
                <c:pt idx="109">
                  <c:v>5.5959594929999534</c:v>
                </c:pt>
                <c:pt idx="110">
                  <c:v>5.5959594929999534</c:v>
                </c:pt>
                <c:pt idx="111">
                  <c:v>5.5959594929999534</c:v>
                </c:pt>
                <c:pt idx="112">
                  <c:v>5.5857664884589697</c:v>
                </c:pt>
                <c:pt idx="113">
                  <c:v>5.5959594929999534</c:v>
                </c:pt>
                <c:pt idx="114">
                  <c:v>5.6061524975409371</c:v>
                </c:pt>
                <c:pt idx="115">
                  <c:v>5.6061524975409371</c:v>
                </c:pt>
                <c:pt idx="116">
                  <c:v>5.6061524975409371</c:v>
                </c:pt>
                <c:pt idx="117">
                  <c:v>5.6163455020819208</c:v>
                </c:pt>
                <c:pt idx="118">
                  <c:v>5.6061524975409371</c:v>
                </c:pt>
                <c:pt idx="119">
                  <c:v>5.5959594929999534</c:v>
                </c:pt>
                <c:pt idx="120">
                  <c:v>5.6061524975409371</c:v>
                </c:pt>
                <c:pt idx="121">
                  <c:v>5.6061524975409371</c:v>
                </c:pt>
                <c:pt idx="122">
                  <c:v>5.6163455020819208</c:v>
                </c:pt>
                <c:pt idx="123">
                  <c:v>5.6265385066229046</c:v>
                </c:pt>
                <c:pt idx="124">
                  <c:v>5.6163455020819208</c:v>
                </c:pt>
                <c:pt idx="125">
                  <c:v>5.6163455020819208</c:v>
                </c:pt>
                <c:pt idx="126">
                  <c:v>5.6163455020819208</c:v>
                </c:pt>
                <c:pt idx="127">
                  <c:v>5.6163455020819208</c:v>
                </c:pt>
                <c:pt idx="128">
                  <c:v>5.6163455020819208</c:v>
                </c:pt>
                <c:pt idx="129">
                  <c:v>5.6367315111638874</c:v>
                </c:pt>
                <c:pt idx="130">
                  <c:v>5.6265385066229046</c:v>
                </c:pt>
                <c:pt idx="131">
                  <c:v>5.6163455020819208</c:v>
                </c:pt>
                <c:pt idx="132">
                  <c:v>5.6061524975409371</c:v>
                </c:pt>
                <c:pt idx="133">
                  <c:v>5.6265385066229046</c:v>
                </c:pt>
                <c:pt idx="134">
                  <c:v>5.6061524975409371</c:v>
                </c:pt>
                <c:pt idx="135">
                  <c:v>5.6061524975409371</c:v>
                </c:pt>
                <c:pt idx="136">
                  <c:v>5.6061524975409371</c:v>
                </c:pt>
                <c:pt idx="137">
                  <c:v>5.6163455020819208</c:v>
                </c:pt>
                <c:pt idx="138">
                  <c:v>5.6061524975409371</c:v>
                </c:pt>
                <c:pt idx="139">
                  <c:v>5.6061524975409371</c:v>
                </c:pt>
                <c:pt idx="140">
                  <c:v>5.6367315111638874</c:v>
                </c:pt>
                <c:pt idx="141">
                  <c:v>5.6163455020819208</c:v>
                </c:pt>
                <c:pt idx="142">
                  <c:v>5.6061524975409371</c:v>
                </c:pt>
                <c:pt idx="143">
                  <c:v>5.6163455020819208</c:v>
                </c:pt>
                <c:pt idx="144">
                  <c:v>5.6163455020819208</c:v>
                </c:pt>
                <c:pt idx="145">
                  <c:v>5.6061524975409371</c:v>
                </c:pt>
                <c:pt idx="146">
                  <c:v>5.6163455020819208</c:v>
                </c:pt>
                <c:pt idx="147">
                  <c:v>5.6061524975409371</c:v>
                </c:pt>
                <c:pt idx="148">
                  <c:v>5.6061524975409371</c:v>
                </c:pt>
                <c:pt idx="149">
                  <c:v>5.6163455020819208</c:v>
                </c:pt>
                <c:pt idx="150">
                  <c:v>5.6163455020819208</c:v>
                </c:pt>
                <c:pt idx="151">
                  <c:v>5.6163455020819208</c:v>
                </c:pt>
                <c:pt idx="152">
                  <c:v>5.6163455020819208</c:v>
                </c:pt>
                <c:pt idx="153">
                  <c:v>5.6163455020819208</c:v>
                </c:pt>
                <c:pt idx="154">
                  <c:v>5.6061524975409371</c:v>
                </c:pt>
                <c:pt idx="155">
                  <c:v>5.6163455020819208</c:v>
                </c:pt>
                <c:pt idx="156">
                  <c:v>5.6163455020819208</c:v>
                </c:pt>
                <c:pt idx="157">
                  <c:v>5.6061524975409371</c:v>
                </c:pt>
                <c:pt idx="158">
                  <c:v>5.6265385066229046</c:v>
                </c:pt>
                <c:pt idx="159">
                  <c:v>5.6163455020819208</c:v>
                </c:pt>
                <c:pt idx="160">
                  <c:v>5.6163455020819208</c:v>
                </c:pt>
                <c:pt idx="161">
                  <c:v>5.6163455020819208</c:v>
                </c:pt>
                <c:pt idx="162">
                  <c:v>5.6265385066229046</c:v>
                </c:pt>
                <c:pt idx="163">
                  <c:v>5.6163455020819208</c:v>
                </c:pt>
                <c:pt idx="164">
                  <c:v>5.6265385066229046</c:v>
                </c:pt>
                <c:pt idx="165">
                  <c:v>5.6265385066229046</c:v>
                </c:pt>
                <c:pt idx="166">
                  <c:v>5.6367315111638874</c:v>
                </c:pt>
                <c:pt idx="167">
                  <c:v>5.6367315111638874</c:v>
                </c:pt>
                <c:pt idx="168">
                  <c:v>5.6265385066229046</c:v>
                </c:pt>
                <c:pt idx="169">
                  <c:v>5.6469245157048711</c:v>
                </c:pt>
                <c:pt idx="170">
                  <c:v>5.6367315111638874</c:v>
                </c:pt>
                <c:pt idx="171">
                  <c:v>5.6367315111638874</c:v>
                </c:pt>
                <c:pt idx="172">
                  <c:v>5.6265385066229046</c:v>
                </c:pt>
                <c:pt idx="173">
                  <c:v>5.6265385066229046</c:v>
                </c:pt>
                <c:pt idx="174">
                  <c:v>5.6265385066229046</c:v>
                </c:pt>
                <c:pt idx="175">
                  <c:v>5.6265385066229046</c:v>
                </c:pt>
                <c:pt idx="176">
                  <c:v>5.6163455020819208</c:v>
                </c:pt>
                <c:pt idx="177">
                  <c:v>5.6163455020819208</c:v>
                </c:pt>
                <c:pt idx="178">
                  <c:v>5.6367315111638874</c:v>
                </c:pt>
                <c:pt idx="179">
                  <c:v>5.6367315111638874</c:v>
                </c:pt>
                <c:pt idx="180">
                  <c:v>5.6265385066229046</c:v>
                </c:pt>
                <c:pt idx="181">
                  <c:v>5.6265385066229046</c:v>
                </c:pt>
                <c:pt idx="182">
                  <c:v>5.6367315111638874</c:v>
                </c:pt>
                <c:pt idx="183">
                  <c:v>5.6265385066229046</c:v>
                </c:pt>
                <c:pt idx="184">
                  <c:v>5.6367315111638874</c:v>
                </c:pt>
                <c:pt idx="185">
                  <c:v>5.6367315111638874</c:v>
                </c:pt>
                <c:pt idx="186">
                  <c:v>5.6265385066229046</c:v>
                </c:pt>
                <c:pt idx="187">
                  <c:v>5.6265385066229046</c:v>
                </c:pt>
                <c:pt idx="188">
                  <c:v>5.6265385066229046</c:v>
                </c:pt>
                <c:pt idx="189">
                  <c:v>5.6265385066229046</c:v>
                </c:pt>
                <c:pt idx="190">
                  <c:v>5.6367315111638874</c:v>
                </c:pt>
                <c:pt idx="191">
                  <c:v>5.6265385066229046</c:v>
                </c:pt>
                <c:pt idx="192">
                  <c:v>5.6367315111638874</c:v>
                </c:pt>
                <c:pt idx="193">
                  <c:v>5.6367315111638874</c:v>
                </c:pt>
                <c:pt idx="194">
                  <c:v>5.6265385066229046</c:v>
                </c:pt>
                <c:pt idx="195">
                  <c:v>5.6265385066229046</c:v>
                </c:pt>
                <c:pt idx="196">
                  <c:v>5.6367315111638874</c:v>
                </c:pt>
                <c:pt idx="197">
                  <c:v>5.6265385066229046</c:v>
                </c:pt>
                <c:pt idx="198">
                  <c:v>5.6367315111638874</c:v>
                </c:pt>
                <c:pt idx="199">
                  <c:v>5.6163455020819208</c:v>
                </c:pt>
                <c:pt idx="200">
                  <c:v>5.6367315111638874</c:v>
                </c:pt>
                <c:pt idx="201">
                  <c:v>5.6367315111638874</c:v>
                </c:pt>
                <c:pt idx="202">
                  <c:v>5.6061524975409371</c:v>
                </c:pt>
                <c:pt idx="203">
                  <c:v>5.6163455020819208</c:v>
                </c:pt>
                <c:pt idx="204">
                  <c:v>5.6265385066229046</c:v>
                </c:pt>
                <c:pt idx="205">
                  <c:v>5.6163455020819208</c:v>
                </c:pt>
                <c:pt idx="206">
                  <c:v>5.6265385066229046</c:v>
                </c:pt>
                <c:pt idx="207">
                  <c:v>5.6367315111638874</c:v>
                </c:pt>
                <c:pt idx="208">
                  <c:v>5.6265385066229046</c:v>
                </c:pt>
                <c:pt idx="209">
                  <c:v>5.6469245157048711</c:v>
                </c:pt>
                <c:pt idx="210">
                  <c:v>5.6367315111638874</c:v>
                </c:pt>
                <c:pt idx="211">
                  <c:v>5.6367315111638874</c:v>
                </c:pt>
                <c:pt idx="212">
                  <c:v>5.6367315111638874</c:v>
                </c:pt>
                <c:pt idx="213">
                  <c:v>5.6265385066229046</c:v>
                </c:pt>
                <c:pt idx="214">
                  <c:v>5.6367315111638874</c:v>
                </c:pt>
                <c:pt idx="215">
                  <c:v>5.6367315111638874</c:v>
                </c:pt>
                <c:pt idx="216">
                  <c:v>5.6163455020819208</c:v>
                </c:pt>
                <c:pt idx="217">
                  <c:v>5.6163455020819208</c:v>
                </c:pt>
                <c:pt idx="218">
                  <c:v>5.6163455020819208</c:v>
                </c:pt>
                <c:pt idx="219">
                  <c:v>5.6367315111638874</c:v>
                </c:pt>
                <c:pt idx="220">
                  <c:v>5.6367315111638874</c:v>
                </c:pt>
                <c:pt idx="221">
                  <c:v>5.6367315111638874</c:v>
                </c:pt>
                <c:pt idx="222">
                  <c:v>5.6367315111638874</c:v>
                </c:pt>
                <c:pt idx="223">
                  <c:v>5.6367315111638874</c:v>
                </c:pt>
                <c:pt idx="224">
                  <c:v>5.6265385066229046</c:v>
                </c:pt>
                <c:pt idx="225">
                  <c:v>5.6367315111638874</c:v>
                </c:pt>
                <c:pt idx="226">
                  <c:v>5.6367315111638874</c:v>
                </c:pt>
                <c:pt idx="227">
                  <c:v>5.6367315111638874</c:v>
                </c:pt>
                <c:pt idx="228">
                  <c:v>5.6367315111638874</c:v>
                </c:pt>
                <c:pt idx="229">
                  <c:v>6.2686977927048666</c:v>
                </c:pt>
                <c:pt idx="230">
                  <c:v>6.0240656837212621</c:v>
                </c:pt>
                <c:pt idx="231">
                  <c:v>5.911942633770443</c:v>
                </c:pt>
                <c:pt idx="232">
                  <c:v>5.8303985974425752</c:v>
                </c:pt>
                <c:pt idx="233">
                  <c:v>5.799819583819624</c:v>
                </c:pt>
                <c:pt idx="234">
                  <c:v>5.7590475656556901</c:v>
                </c:pt>
                <c:pt idx="235">
                  <c:v>5.7386615565737227</c:v>
                </c:pt>
                <c:pt idx="236">
                  <c:v>5.7182755474917562</c:v>
                </c:pt>
                <c:pt idx="237">
                  <c:v>5.6978895384097887</c:v>
                </c:pt>
                <c:pt idx="238">
                  <c:v>5.6775035293278222</c:v>
                </c:pt>
                <c:pt idx="239">
                  <c:v>5.6775035293278222</c:v>
                </c:pt>
                <c:pt idx="240">
                  <c:v>5.6775035293278222</c:v>
                </c:pt>
                <c:pt idx="241">
                  <c:v>5.6673105247868385</c:v>
                </c:pt>
                <c:pt idx="242">
                  <c:v>5.6775035293278222</c:v>
                </c:pt>
                <c:pt idx="243">
                  <c:v>5.6571175202458548</c:v>
                </c:pt>
                <c:pt idx="244">
                  <c:v>5.6673105247868385</c:v>
                </c:pt>
                <c:pt idx="245">
                  <c:v>5.6673105247868385</c:v>
                </c:pt>
                <c:pt idx="246">
                  <c:v>5.6571175202458548</c:v>
                </c:pt>
                <c:pt idx="247">
                  <c:v>5.6775035293278222</c:v>
                </c:pt>
                <c:pt idx="248">
                  <c:v>5.6571175202458548</c:v>
                </c:pt>
                <c:pt idx="249">
                  <c:v>5.6571175202458548</c:v>
                </c:pt>
                <c:pt idx="250">
                  <c:v>5.6571175202458548</c:v>
                </c:pt>
                <c:pt idx="251">
                  <c:v>5.6571175202458548</c:v>
                </c:pt>
                <c:pt idx="252">
                  <c:v>5.6571175202458548</c:v>
                </c:pt>
                <c:pt idx="253">
                  <c:v>5.6571175202458548</c:v>
                </c:pt>
                <c:pt idx="254">
                  <c:v>5.6469245157048711</c:v>
                </c:pt>
                <c:pt idx="255">
                  <c:v>5.6673105247868385</c:v>
                </c:pt>
                <c:pt idx="256">
                  <c:v>5.6571175202458548</c:v>
                </c:pt>
                <c:pt idx="257">
                  <c:v>5.6469245157048711</c:v>
                </c:pt>
                <c:pt idx="258">
                  <c:v>5.6571175202458548</c:v>
                </c:pt>
                <c:pt idx="259">
                  <c:v>5.6367315111638874</c:v>
                </c:pt>
                <c:pt idx="260">
                  <c:v>5.6673105247868385</c:v>
                </c:pt>
                <c:pt idx="261">
                  <c:v>5.6673105247868385</c:v>
                </c:pt>
                <c:pt idx="262">
                  <c:v>5.6571175202458548</c:v>
                </c:pt>
                <c:pt idx="263">
                  <c:v>5.6469245157048711</c:v>
                </c:pt>
                <c:pt idx="264">
                  <c:v>5.6673105247868385</c:v>
                </c:pt>
                <c:pt idx="265">
                  <c:v>5.6367315111638874</c:v>
                </c:pt>
                <c:pt idx="266">
                  <c:v>5.6469245157048711</c:v>
                </c:pt>
                <c:pt idx="267">
                  <c:v>5.6469245157048711</c:v>
                </c:pt>
                <c:pt idx="268">
                  <c:v>5.6469245157048711</c:v>
                </c:pt>
                <c:pt idx="269">
                  <c:v>5.6367315111638874</c:v>
                </c:pt>
                <c:pt idx="270">
                  <c:v>5.6367315111638874</c:v>
                </c:pt>
                <c:pt idx="271">
                  <c:v>5.6469245157048711</c:v>
                </c:pt>
                <c:pt idx="272">
                  <c:v>5.6469245157048711</c:v>
                </c:pt>
                <c:pt idx="273">
                  <c:v>5.6469245157048711</c:v>
                </c:pt>
                <c:pt idx="274">
                  <c:v>5.6469245157048711</c:v>
                </c:pt>
                <c:pt idx="275">
                  <c:v>5.6571175202458548</c:v>
                </c:pt>
                <c:pt idx="276">
                  <c:v>5.6367315111638874</c:v>
                </c:pt>
                <c:pt idx="277">
                  <c:v>5.6571175202458548</c:v>
                </c:pt>
                <c:pt idx="278">
                  <c:v>5.6469245157048711</c:v>
                </c:pt>
                <c:pt idx="279">
                  <c:v>5.6469245157048711</c:v>
                </c:pt>
                <c:pt idx="280">
                  <c:v>5.6571175202458548</c:v>
                </c:pt>
                <c:pt idx="281">
                  <c:v>5.6571175202458548</c:v>
                </c:pt>
                <c:pt idx="282">
                  <c:v>5.6571175202458548</c:v>
                </c:pt>
                <c:pt idx="283">
                  <c:v>5.6571175202458548</c:v>
                </c:pt>
                <c:pt idx="284">
                  <c:v>5.6571175202458548</c:v>
                </c:pt>
                <c:pt idx="285">
                  <c:v>5.6367315111638874</c:v>
                </c:pt>
                <c:pt idx="286">
                  <c:v>5.6469245157048711</c:v>
                </c:pt>
                <c:pt idx="287">
                  <c:v>5.6571175202458548</c:v>
                </c:pt>
                <c:pt idx="288">
                  <c:v>5.6571175202458548</c:v>
                </c:pt>
                <c:pt idx="289">
                  <c:v>5.6469245157048711</c:v>
                </c:pt>
                <c:pt idx="290">
                  <c:v>5.6571175202458548</c:v>
                </c:pt>
                <c:pt idx="291">
                  <c:v>5.6673105247868385</c:v>
                </c:pt>
                <c:pt idx="292">
                  <c:v>5.6673105247868385</c:v>
                </c:pt>
                <c:pt idx="293">
                  <c:v>5.6469245157048711</c:v>
                </c:pt>
                <c:pt idx="294">
                  <c:v>5.6571175202458548</c:v>
                </c:pt>
                <c:pt idx="295">
                  <c:v>5.6571175202458548</c:v>
                </c:pt>
                <c:pt idx="296">
                  <c:v>5.6469245157048711</c:v>
                </c:pt>
                <c:pt idx="297">
                  <c:v>5.6571175202458548</c:v>
                </c:pt>
                <c:pt idx="298">
                  <c:v>5.6469245157048711</c:v>
                </c:pt>
                <c:pt idx="299">
                  <c:v>5.6571175202458548</c:v>
                </c:pt>
                <c:pt idx="300">
                  <c:v>5.6673105247868385</c:v>
                </c:pt>
                <c:pt idx="301">
                  <c:v>5.6571175202458548</c:v>
                </c:pt>
                <c:pt idx="302">
                  <c:v>5.6469245157048711</c:v>
                </c:pt>
                <c:pt idx="303">
                  <c:v>5.6469245157048711</c:v>
                </c:pt>
                <c:pt idx="304">
                  <c:v>5.6469245157048711</c:v>
                </c:pt>
                <c:pt idx="305">
                  <c:v>5.6571175202458548</c:v>
                </c:pt>
                <c:pt idx="306">
                  <c:v>5.6571175202458548</c:v>
                </c:pt>
                <c:pt idx="307">
                  <c:v>5.6469245157048711</c:v>
                </c:pt>
                <c:pt idx="308">
                  <c:v>5.6469245157048711</c:v>
                </c:pt>
                <c:pt idx="309">
                  <c:v>5.6367315111638874</c:v>
                </c:pt>
                <c:pt idx="310">
                  <c:v>5.6367315111638874</c:v>
                </c:pt>
                <c:pt idx="311">
                  <c:v>5.6265385066229046</c:v>
                </c:pt>
                <c:pt idx="312">
                  <c:v>5.6469245157048711</c:v>
                </c:pt>
                <c:pt idx="313">
                  <c:v>5.6469245157048711</c:v>
                </c:pt>
                <c:pt idx="314">
                  <c:v>5.6469245157048711</c:v>
                </c:pt>
                <c:pt idx="315">
                  <c:v>5.6571175202458548</c:v>
                </c:pt>
                <c:pt idx="316">
                  <c:v>5.6469245157048711</c:v>
                </c:pt>
                <c:pt idx="317">
                  <c:v>5.6469245157048711</c:v>
                </c:pt>
                <c:pt idx="318">
                  <c:v>5.6571175202458548</c:v>
                </c:pt>
                <c:pt idx="319">
                  <c:v>5.6265385066229046</c:v>
                </c:pt>
                <c:pt idx="320">
                  <c:v>5.6367315111638874</c:v>
                </c:pt>
                <c:pt idx="321">
                  <c:v>5.6571175202458548</c:v>
                </c:pt>
                <c:pt idx="322">
                  <c:v>5.6571175202458548</c:v>
                </c:pt>
                <c:pt idx="323">
                  <c:v>5.6367315111638874</c:v>
                </c:pt>
                <c:pt idx="324">
                  <c:v>5.6469245157048711</c:v>
                </c:pt>
                <c:pt idx="325">
                  <c:v>5.6367315111638874</c:v>
                </c:pt>
                <c:pt idx="326">
                  <c:v>5.6469245157048711</c:v>
                </c:pt>
                <c:pt idx="327">
                  <c:v>5.6571175202458548</c:v>
                </c:pt>
                <c:pt idx="328">
                  <c:v>5.6571175202458548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'DCPT17_CTP-T-13-1'!$AE$35:$AG$35</c:f>
              <c:strCache>
                <c:ptCount val="1"/>
                <c:pt idx="0">
                  <c:v>Hydrostatic Pore Pressure (m) = 4.4</c:v>
                </c:pt>
              </c:strCache>
            </c:strRef>
          </c:tx>
          <c:marker>
            <c:symbol val="none"/>
          </c:marker>
          <c:xVal>
            <c:numRef>
              <c:f>'DCPT17_CTP-T-13-1'!$H$8:$H$338</c:f>
              <c:numCache>
                <c:formatCode>General</c:formatCode>
                <c:ptCount val="331"/>
                <c:pt idx="0">
                  <c:v>0</c:v>
                </c:pt>
                <c:pt idx="1">
                  <c:v>1.4</c:v>
                </c:pt>
                <c:pt idx="2">
                  <c:v>2.2000000000000002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4.4000000000000004</c:v>
                </c:pt>
                <c:pt idx="7">
                  <c:v>5</c:v>
                </c:pt>
                <c:pt idx="8">
                  <c:v>5.6</c:v>
                </c:pt>
                <c:pt idx="9">
                  <c:v>6.2</c:v>
                </c:pt>
                <c:pt idx="10">
                  <c:v>7</c:v>
                </c:pt>
                <c:pt idx="11">
                  <c:v>7.4</c:v>
                </c:pt>
                <c:pt idx="12">
                  <c:v>8.1999999999999993</c:v>
                </c:pt>
                <c:pt idx="13">
                  <c:v>9.1999999999999993</c:v>
                </c:pt>
                <c:pt idx="14">
                  <c:v>9.6</c:v>
                </c:pt>
                <c:pt idx="15">
                  <c:v>10.8</c:v>
                </c:pt>
                <c:pt idx="16">
                  <c:v>11.6</c:v>
                </c:pt>
                <c:pt idx="17">
                  <c:v>12.2</c:v>
                </c:pt>
                <c:pt idx="18">
                  <c:v>13</c:v>
                </c:pt>
                <c:pt idx="19">
                  <c:v>13.8</c:v>
                </c:pt>
                <c:pt idx="20">
                  <c:v>14.4</c:v>
                </c:pt>
                <c:pt idx="21">
                  <c:v>15.2</c:v>
                </c:pt>
                <c:pt idx="22">
                  <c:v>16</c:v>
                </c:pt>
                <c:pt idx="23">
                  <c:v>16.600000000000001</c:v>
                </c:pt>
                <c:pt idx="24">
                  <c:v>17.399999999999999</c:v>
                </c:pt>
                <c:pt idx="25">
                  <c:v>18.2</c:v>
                </c:pt>
                <c:pt idx="26">
                  <c:v>18.8</c:v>
                </c:pt>
                <c:pt idx="27">
                  <c:v>20</c:v>
                </c:pt>
                <c:pt idx="28">
                  <c:v>20.8</c:v>
                </c:pt>
                <c:pt idx="29">
                  <c:v>21.4</c:v>
                </c:pt>
                <c:pt idx="30">
                  <c:v>22.2</c:v>
                </c:pt>
                <c:pt idx="31">
                  <c:v>23</c:v>
                </c:pt>
                <c:pt idx="32">
                  <c:v>23.6</c:v>
                </c:pt>
                <c:pt idx="33">
                  <c:v>24.4</c:v>
                </c:pt>
                <c:pt idx="34">
                  <c:v>25.2</c:v>
                </c:pt>
                <c:pt idx="35">
                  <c:v>26</c:v>
                </c:pt>
                <c:pt idx="36">
                  <c:v>26.6</c:v>
                </c:pt>
                <c:pt idx="37">
                  <c:v>27.4</c:v>
                </c:pt>
                <c:pt idx="38">
                  <c:v>28.2</c:v>
                </c:pt>
                <c:pt idx="39">
                  <c:v>28.8</c:v>
                </c:pt>
                <c:pt idx="40">
                  <c:v>30</c:v>
                </c:pt>
                <c:pt idx="41">
                  <c:v>30.8</c:v>
                </c:pt>
                <c:pt idx="42">
                  <c:v>31.4</c:v>
                </c:pt>
                <c:pt idx="43">
                  <c:v>32.200000000000003</c:v>
                </c:pt>
                <c:pt idx="44">
                  <c:v>33</c:v>
                </c:pt>
                <c:pt idx="45">
                  <c:v>33.6</c:v>
                </c:pt>
                <c:pt idx="46">
                  <c:v>34.4</c:v>
                </c:pt>
                <c:pt idx="47">
                  <c:v>35.200000000000003</c:v>
                </c:pt>
                <c:pt idx="48">
                  <c:v>35.799999999999997</c:v>
                </c:pt>
                <c:pt idx="49">
                  <c:v>36.6</c:v>
                </c:pt>
                <c:pt idx="50">
                  <c:v>37.4</c:v>
                </c:pt>
                <c:pt idx="51">
                  <c:v>38</c:v>
                </c:pt>
                <c:pt idx="52">
                  <c:v>38.799999999999997</c:v>
                </c:pt>
                <c:pt idx="53">
                  <c:v>40</c:v>
                </c:pt>
                <c:pt idx="54">
                  <c:v>40.6</c:v>
                </c:pt>
                <c:pt idx="55">
                  <c:v>41.4</c:v>
                </c:pt>
                <c:pt idx="56">
                  <c:v>42.2</c:v>
                </c:pt>
                <c:pt idx="57">
                  <c:v>42.8</c:v>
                </c:pt>
                <c:pt idx="58">
                  <c:v>43.6</c:v>
                </c:pt>
                <c:pt idx="59">
                  <c:v>44.4</c:v>
                </c:pt>
                <c:pt idx="60">
                  <c:v>45.2</c:v>
                </c:pt>
                <c:pt idx="61">
                  <c:v>45.8</c:v>
                </c:pt>
                <c:pt idx="62">
                  <c:v>46.6</c:v>
                </c:pt>
                <c:pt idx="63">
                  <c:v>47.4</c:v>
                </c:pt>
                <c:pt idx="64">
                  <c:v>48</c:v>
                </c:pt>
                <c:pt idx="65">
                  <c:v>48.8</c:v>
                </c:pt>
                <c:pt idx="66">
                  <c:v>50</c:v>
                </c:pt>
                <c:pt idx="67">
                  <c:v>50.6</c:v>
                </c:pt>
                <c:pt idx="68">
                  <c:v>51.4</c:v>
                </c:pt>
                <c:pt idx="69">
                  <c:v>52.2</c:v>
                </c:pt>
                <c:pt idx="70">
                  <c:v>52.8</c:v>
                </c:pt>
                <c:pt idx="71">
                  <c:v>53.6</c:v>
                </c:pt>
                <c:pt idx="72">
                  <c:v>54.4</c:v>
                </c:pt>
                <c:pt idx="73">
                  <c:v>55</c:v>
                </c:pt>
                <c:pt idx="74">
                  <c:v>55.8</c:v>
                </c:pt>
                <c:pt idx="75">
                  <c:v>56.6</c:v>
                </c:pt>
                <c:pt idx="76">
                  <c:v>57.2</c:v>
                </c:pt>
                <c:pt idx="77">
                  <c:v>58</c:v>
                </c:pt>
                <c:pt idx="78">
                  <c:v>59.2</c:v>
                </c:pt>
                <c:pt idx="79">
                  <c:v>59.8</c:v>
                </c:pt>
                <c:pt idx="80">
                  <c:v>60.6</c:v>
                </c:pt>
                <c:pt idx="81">
                  <c:v>61.4</c:v>
                </c:pt>
                <c:pt idx="82">
                  <c:v>62</c:v>
                </c:pt>
                <c:pt idx="83">
                  <c:v>62.8</c:v>
                </c:pt>
                <c:pt idx="84">
                  <c:v>63.6</c:v>
                </c:pt>
                <c:pt idx="85">
                  <c:v>64.400000000000006</c:v>
                </c:pt>
                <c:pt idx="86">
                  <c:v>65</c:v>
                </c:pt>
                <c:pt idx="87">
                  <c:v>65.8</c:v>
                </c:pt>
                <c:pt idx="88">
                  <c:v>66.599999999999994</c:v>
                </c:pt>
                <c:pt idx="89">
                  <c:v>67.2</c:v>
                </c:pt>
                <c:pt idx="90">
                  <c:v>68</c:v>
                </c:pt>
                <c:pt idx="91">
                  <c:v>68.8</c:v>
                </c:pt>
                <c:pt idx="92">
                  <c:v>69.8</c:v>
                </c:pt>
                <c:pt idx="93">
                  <c:v>70.599999999999994</c:v>
                </c:pt>
                <c:pt idx="94">
                  <c:v>71.400000000000006</c:v>
                </c:pt>
                <c:pt idx="95">
                  <c:v>72</c:v>
                </c:pt>
                <c:pt idx="96">
                  <c:v>72.8</c:v>
                </c:pt>
                <c:pt idx="97">
                  <c:v>73.599999999999994</c:v>
                </c:pt>
                <c:pt idx="98">
                  <c:v>74.2</c:v>
                </c:pt>
                <c:pt idx="99">
                  <c:v>75</c:v>
                </c:pt>
                <c:pt idx="100">
                  <c:v>75.8</c:v>
                </c:pt>
                <c:pt idx="101">
                  <c:v>76.400000000000006</c:v>
                </c:pt>
                <c:pt idx="102">
                  <c:v>77.2</c:v>
                </c:pt>
                <c:pt idx="103">
                  <c:v>78</c:v>
                </c:pt>
                <c:pt idx="104">
                  <c:v>79</c:v>
                </c:pt>
                <c:pt idx="105">
                  <c:v>79.8</c:v>
                </c:pt>
                <c:pt idx="106">
                  <c:v>80.599999999999994</c:v>
                </c:pt>
                <c:pt idx="107">
                  <c:v>81.2</c:v>
                </c:pt>
                <c:pt idx="108">
                  <c:v>82</c:v>
                </c:pt>
                <c:pt idx="109">
                  <c:v>82.8</c:v>
                </c:pt>
                <c:pt idx="110">
                  <c:v>83.6</c:v>
                </c:pt>
                <c:pt idx="111">
                  <c:v>84.2</c:v>
                </c:pt>
                <c:pt idx="112">
                  <c:v>85</c:v>
                </c:pt>
                <c:pt idx="113">
                  <c:v>85.8</c:v>
                </c:pt>
                <c:pt idx="114">
                  <c:v>86.4</c:v>
                </c:pt>
                <c:pt idx="115">
                  <c:v>87.2</c:v>
                </c:pt>
                <c:pt idx="116">
                  <c:v>88</c:v>
                </c:pt>
                <c:pt idx="117">
                  <c:v>89</c:v>
                </c:pt>
                <c:pt idx="118">
                  <c:v>89.8</c:v>
                </c:pt>
                <c:pt idx="119">
                  <c:v>90.6</c:v>
                </c:pt>
                <c:pt idx="120">
                  <c:v>91.2</c:v>
                </c:pt>
                <c:pt idx="121">
                  <c:v>92</c:v>
                </c:pt>
                <c:pt idx="122">
                  <c:v>92.8</c:v>
                </c:pt>
                <c:pt idx="123">
                  <c:v>93.4</c:v>
                </c:pt>
                <c:pt idx="124">
                  <c:v>94.2</c:v>
                </c:pt>
                <c:pt idx="125">
                  <c:v>95</c:v>
                </c:pt>
                <c:pt idx="126">
                  <c:v>95.6</c:v>
                </c:pt>
                <c:pt idx="127">
                  <c:v>96.4</c:v>
                </c:pt>
                <c:pt idx="128">
                  <c:v>97.2</c:v>
                </c:pt>
                <c:pt idx="129">
                  <c:v>98</c:v>
                </c:pt>
                <c:pt idx="130">
                  <c:v>99</c:v>
                </c:pt>
                <c:pt idx="131">
                  <c:v>99.8</c:v>
                </c:pt>
                <c:pt idx="132">
                  <c:v>101.2</c:v>
                </c:pt>
                <c:pt idx="133">
                  <c:v>102.8</c:v>
                </c:pt>
                <c:pt idx="134">
                  <c:v>104.2</c:v>
                </c:pt>
                <c:pt idx="135">
                  <c:v>105.6</c:v>
                </c:pt>
                <c:pt idx="136">
                  <c:v>107.2</c:v>
                </c:pt>
                <c:pt idx="137">
                  <c:v>109</c:v>
                </c:pt>
                <c:pt idx="138">
                  <c:v>110.4</c:v>
                </c:pt>
                <c:pt idx="139">
                  <c:v>112</c:v>
                </c:pt>
                <c:pt idx="140">
                  <c:v>113.4</c:v>
                </c:pt>
                <c:pt idx="141">
                  <c:v>114.8</c:v>
                </c:pt>
                <c:pt idx="142">
                  <c:v>116.4</c:v>
                </c:pt>
                <c:pt idx="143">
                  <c:v>118.2</c:v>
                </c:pt>
                <c:pt idx="144">
                  <c:v>119.6</c:v>
                </c:pt>
                <c:pt idx="145">
                  <c:v>121.2</c:v>
                </c:pt>
                <c:pt idx="146">
                  <c:v>122.6</c:v>
                </c:pt>
                <c:pt idx="147">
                  <c:v>124.2</c:v>
                </c:pt>
                <c:pt idx="148">
                  <c:v>125.6</c:v>
                </c:pt>
                <c:pt idx="149">
                  <c:v>127</c:v>
                </c:pt>
                <c:pt idx="150">
                  <c:v>129</c:v>
                </c:pt>
                <c:pt idx="151">
                  <c:v>130.4</c:v>
                </c:pt>
                <c:pt idx="152">
                  <c:v>131.80000000000001</c:v>
                </c:pt>
                <c:pt idx="153">
                  <c:v>133.4</c:v>
                </c:pt>
                <c:pt idx="154">
                  <c:v>134.80000000000001</c:v>
                </c:pt>
                <c:pt idx="155">
                  <c:v>136.4</c:v>
                </c:pt>
                <c:pt idx="156">
                  <c:v>138.19999999999999</c:v>
                </c:pt>
                <c:pt idx="157">
                  <c:v>139.6</c:v>
                </c:pt>
                <c:pt idx="158">
                  <c:v>141.19999999999999</c:v>
                </c:pt>
                <c:pt idx="159">
                  <c:v>142.6</c:v>
                </c:pt>
                <c:pt idx="160">
                  <c:v>144</c:v>
                </c:pt>
                <c:pt idx="161">
                  <c:v>145.6</c:v>
                </c:pt>
                <c:pt idx="162">
                  <c:v>147</c:v>
                </c:pt>
                <c:pt idx="163">
                  <c:v>148.19999999999999</c:v>
                </c:pt>
                <c:pt idx="164">
                  <c:v>149.6</c:v>
                </c:pt>
                <c:pt idx="165">
                  <c:v>151</c:v>
                </c:pt>
                <c:pt idx="166">
                  <c:v>152.6</c:v>
                </c:pt>
                <c:pt idx="167">
                  <c:v>154</c:v>
                </c:pt>
                <c:pt idx="168">
                  <c:v>155.6</c:v>
                </c:pt>
                <c:pt idx="169">
                  <c:v>157</c:v>
                </c:pt>
                <c:pt idx="170">
                  <c:v>158.80000000000001</c:v>
                </c:pt>
                <c:pt idx="171">
                  <c:v>160.4</c:v>
                </c:pt>
                <c:pt idx="172">
                  <c:v>161.80000000000001</c:v>
                </c:pt>
                <c:pt idx="173">
                  <c:v>163.19999999999999</c:v>
                </c:pt>
                <c:pt idx="174">
                  <c:v>164.8</c:v>
                </c:pt>
                <c:pt idx="175">
                  <c:v>166.2</c:v>
                </c:pt>
                <c:pt idx="176">
                  <c:v>168</c:v>
                </c:pt>
                <c:pt idx="177">
                  <c:v>169.6</c:v>
                </c:pt>
                <c:pt idx="178">
                  <c:v>171</c:v>
                </c:pt>
                <c:pt idx="179">
                  <c:v>172.4</c:v>
                </c:pt>
                <c:pt idx="180">
                  <c:v>174</c:v>
                </c:pt>
                <c:pt idx="181">
                  <c:v>175.4</c:v>
                </c:pt>
                <c:pt idx="182">
                  <c:v>177.2</c:v>
                </c:pt>
                <c:pt idx="183">
                  <c:v>178.8</c:v>
                </c:pt>
                <c:pt idx="184">
                  <c:v>180.2</c:v>
                </c:pt>
                <c:pt idx="185">
                  <c:v>181.8</c:v>
                </c:pt>
                <c:pt idx="186">
                  <c:v>183.2</c:v>
                </c:pt>
                <c:pt idx="187">
                  <c:v>184.6</c:v>
                </c:pt>
                <c:pt idx="188">
                  <c:v>186.2</c:v>
                </c:pt>
                <c:pt idx="189">
                  <c:v>188</c:v>
                </c:pt>
                <c:pt idx="190">
                  <c:v>189.4</c:v>
                </c:pt>
                <c:pt idx="191">
                  <c:v>191</c:v>
                </c:pt>
                <c:pt idx="192">
                  <c:v>192.4</c:v>
                </c:pt>
                <c:pt idx="193">
                  <c:v>194</c:v>
                </c:pt>
                <c:pt idx="194">
                  <c:v>195.4</c:v>
                </c:pt>
                <c:pt idx="195">
                  <c:v>197.2</c:v>
                </c:pt>
                <c:pt idx="196">
                  <c:v>198.8</c:v>
                </c:pt>
                <c:pt idx="197">
                  <c:v>201</c:v>
                </c:pt>
                <c:pt idx="198">
                  <c:v>203.2</c:v>
                </c:pt>
                <c:pt idx="199">
                  <c:v>205.4</c:v>
                </c:pt>
                <c:pt idx="200">
                  <c:v>208</c:v>
                </c:pt>
                <c:pt idx="201">
                  <c:v>210.2</c:v>
                </c:pt>
                <c:pt idx="202">
                  <c:v>212.4</c:v>
                </c:pt>
                <c:pt idx="203">
                  <c:v>214.6</c:v>
                </c:pt>
                <c:pt idx="204">
                  <c:v>217.2</c:v>
                </c:pt>
                <c:pt idx="205">
                  <c:v>219.4</c:v>
                </c:pt>
                <c:pt idx="206">
                  <c:v>221.6</c:v>
                </c:pt>
                <c:pt idx="207">
                  <c:v>223.8</c:v>
                </c:pt>
                <c:pt idx="208">
                  <c:v>226</c:v>
                </c:pt>
                <c:pt idx="209">
                  <c:v>228.6</c:v>
                </c:pt>
                <c:pt idx="210">
                  <c:v>230.8</c:v>
                </c:pt>
                <c:pt idx="211">
                  <c:v>233</c:v>
                </c:pt>
                <c:pt idx="212">
                  <c:v>235.2</c:v>
                </c:pt>
                <c:pt idx="213">
                  <c:v>237.8</c:v>
                </c:pt>
                <c:pt idx="214">
                  <c:v>240</c:v>
                </c:pt>
                <c:pt idx="215">
                  <c:v>242.4</c:v>
                </c:pt>
                <c:pt idx="216">
                  <c:v>244.6</c:v>
                </c:pt>
                <c:pt idx="217">
                  <c:v>247.2</c:v>
                </c:pt>
                <c:pt idx="218">
                  <c:v>249.4</c:v>
                </c:pt>
                <c:pt idx="219">
                  <c:v>251.6</c:v>
                </c:pt>
                <c:pt idx="220">
                  <c:v>253.8</c:v>
                </c:pt>
                <c:pt idx="221">
                  <c:v>256.39999999999998</c:v>
                </c:pt>
                <c:pt idx="222">
                  <c:v>258.60000000000002</c:v>
                </c:pt>
                <c:pt idx="223">
                  <c:v>260.8</c:v>
                </c:pt>
                <c:pt idx="224">
                  <c:v>263</c:v>
                </c:pt>
                <c:pt idx="225">
                  <c:v>265.60000000000002</c:v>
                </c:pt>
                <c:pt idx="226">
                  <c:v>267.8</c:v>
                </c:pt>
                <c:pt idx="227">
                  <c:v>270</c:v>
                </c:pt>
                <c:pt idx="228">
                  <c:v>272.39999999999998</c:v>
                </c:pt>
                <c:pt idx="229">
                  <c:v>274.60000000000002</c:v>
                </c:pt>
                <c:pt idx="230">
                  <c:v>277.2</c:v>
                </c:pt>
                <c:pt idx="231">
                  <c:v>279.39999999999998</c:v>
                </c:pt>
                <c:pt idx="232">
                  <c:v>281.60000000000002</c:v>
                </c:pt>
                <c:pt idx="233">
                  <c:v>283.8</c:v>
                </c:pt>
                <c:pt idx="234">
                  <c:v>286.39999999999998</c:v>
                </c:pt>
                <c:pt idx="235">
                  <c:v>288.60000000000002</c:v>
                </c:pt>
                <c:pt idx="236">
                  <c:v>290.8</c:v>
                </c:pt>
                <c:pt idx="237">
                  <c:v>293</c:v>
                </c:pt>
                <c:pt idx="238">
                  <c:v>295.60000000000002</c:v>
                </c:pt>
                <c:pt idx="239">
                  <c:v>297.8</c:v>
                </c:pt>
                <c:pt idx="240">
                  <c:v>300</c:v>
                </c:pt>
                <c:pt idx="241">
                  <c:v>302.2</c:v>
                </c:pt>
                <c:pt idx="242">
                  <c:v>304.8</c:v>
                </c:pt>
                <c:pt idx="243">
                  <c:v>307</c:v>
                </c:pt>
                <c:pt idx="244">
                  <c:v>309.2</c:v>
                </c:pt>
                <c:pt idx="245">
                  <c:v>311.39999999999998</c:v>
                </c:pt>
                <c:pt idx="246">
                  <c:v>314</c:v>
                </c:pt>
                <c:pt idx="247">
                  <c:v>316.2</c:v>
                </c:pt>
                <c:pt idx="248">
                  <c:v>318.39999999999998</c:v>
                </c:pt>
                <c:pt idx="249">
                  <c:v>320.60000000000002</c:v>
                </c:pt>
                <c:pt idx="250">
                  <c:v>322.8</c:v>
                </c:pt>
                <c:pt idx="251">
                  <c:v>325.39999999999998</c:v>
                </c:pt>
                <c:pt idx="252">
                  <c:v>327.60000000000002</c:v>
                </c:pt>
                <c:pt idx="253">
                  <c:v>330</c:v>
                </c:pt>
                <c:pt idx="254">
                  <c:v>332.2</c:v>
                </c:pt>
                <c:pt idx="255">
                  <c:v>334.8</c:v>
                </c:pt>
                <c:pt idx="256">
                  <c:v>337</c:v>
                </c:pt>
                <c:pt idx="257">
                  <c:v>339.2</c:v>
                </c:pt>
                <c:pt idx="258">
                  <c:v>341.4</c:v>
                </c:pt>
                <c:pt idx="259">
                  <c:v>344</c:v>
                </c:pt>
                <c:pt idx="260">
                  <c:v>346.2</c:v>
                </c:pt>
                <c:pt idx="261">
                  <c:v>348.4</c:v>
                </c:pt>
                <c:pt idx="262">
                  <c:v>350.6</c:v>
                </c:pt>
                <c:pt idx="263">
                  <c:v>353.2</c:v>
                </c:pt>
                <c:pt idx="264">
                  <c:v>355.4</c:v>
                </c:pt>
                <c:pt idx="265">
                  <c:v>357.6</c:v>
                </c:pt>
                <c:pt idx="266">
                  <c:v>359.8</c:v>
                </c:pt>
                <c:pt idx="267">
                  <c:v>362</c:v>
                </c:pt>
                <c:pt idx="268">
                  <c:v>364.6</c:v>
                </c:pt>
                <c:pt idx="269">
                  <c:v>366.8</c:v>
                </c:pt>
                <c:pt idx="270">
                  <c:v>369</c:v>
                </c:pt>
                <c:pt idx="271">
                  <c:v>371.2</c:v>
                </c:pt>
                <c:pt idx="272">
                  <c:v>373.8</c:v>
                </c:pt>
                <c:pt idx="273">
                  <c:v>376</c:v>
                </c:pt>
                <c:pt idx="274">
                  <c:v>378.2</c:v>
                </c:pt>
                <c:pt idx="275">
                  <c:v>380.4</c:v>
                </c:pt>
                <c:pt idx="276">
                  <c:v>383</c:v>
                </c:pt>
                <c:pt idx="277">
                  <c:v>385.2</c:v>
                </c:pt>
                <c:pt idx="278">
                  <c:v>387.4</c:v>
                </c:pt>
                <c:pt idx="279">
                  <c:v>389.6</c:v>
                </c:pt>
                <c:pt idx="280">
                  <c:v>391.8</c:v>
                </c:pt>
                <c:pt idx="281">
                  <c:v>394.4</c:v>
                </c:pt>
                <c:pt idx="282">
                  <c:v>396.6</c:v>
                </c:pt>
                <c:pt idx="283">
                  <c:v>399</c:v>
                </c:pt>
                <c:pt idx="284">
                  <c:v>403.8</c:v>
                </c:pt>
                <c:pt idx="285">
                  <c:v>408.2</c:v>
                </c:pt>
                <c:pt idx="286">
                  <c:v>413</c:v>
                </c:pt>
                <c:pt idx="287">
                  <c:v>417.4</c:v>
                </c:pt>
                <c:pt idx="288">
                  <c:v>422.2</c:v>
                </c:pt>
                <c:pt idx="289">
                  <c:v>426.6</c:v>
                </c:pt>
                <c:pt idx="290">
                  <c:v>431</c:v>
                </c:pt>
                <c:pt idx="291">
                  <c:v>435.8</c:v>
                </c:pt>
                <c:pt idx="292">
                  <c:v>440.2</c:v>
                </c:pt>
                <c:pt idx="293">
                  <c:v>444.4</c:v>
                </c:pt>
                <c:pt idx="294">
                  <c:v>448.8</c:v>
                </c:pt>
                <c:pt idx="295">
                  <c:v>453.6</c:v>
                </c:pt>
                <c:pt idx="296">
                  <c:v>458</c:v>
                </c:pt>
                <c:pt idx="297">
                  <c:v>462.8</c:v>
                </c:pt>
                <c:pt idx="298">
                  <c:v>467.2</c:v>
                </c:pt>
                <c:pt idx="299">
                  <c:v>472</c:v>
                </c:pt>
                <c:pt idx="300">
                  <c:v>476.4</c:v>
                </c:pt>
                <c:pt idx="301">
                  <c:v>481.2</c:v>
                </c:pt>
                <c:pt idx="302">
                  <c:v>485.6</c:v>
                </c:pt>
                <c:pt idx="303">
                  <c:v>490.2</c:v>
                </c:pt>
                <c:pt idx="304">
                  <c:v>495</c:v>
                </c:pt>
                <c:pt idx="305">
                  <c:v>499.4</c:v>
                </c:pt>
                <c:pt idx="306">
                  <c:v>504.2</c:v>
                </c:pt>
                <c:pt idx="307">
                  <c:v>508.6</c:v>
                </c:pt>
                <c:pt idx="308">
                  <c:v>513.4</c:v>
                </c:pt>
                <c:pt idx="309">
                  <c:v>517.79999999999995</c:v>
                </c:pt>
                <c:pt idx="310">
                  <c:v>521.79999999999995</c:v>
                </c:pt>
                <c:pt idx="311">
                  <c:v>526.20000000000005</c:v>
                </c:pt>
                <c:pt idx="312">
                  <c:v>531</c:v>
                </c:pt>
                <c:pt idx="313">
                  <c:v>535.6</c:v>
                </c:pt>
                <c:pt idx="314">
                  <c:v>540.20000000000005</c:v>
                </c:pt>
                <c:pt idx="315">
                  <c:v>544.79999999999995</c:v>
                </c:pt>
                <c:pt idx="316">
                  <c:v>549.20000000000005</c:v>
                </c:pt>
                <c:pt idx="317">
                  <c:v>553.20000000000005</c:v>
                </c:pt>
                <c:pt idx="318">
                  <c:v>557.6</c:v>
                </c:pt>
                <c:pt idx="319">
                  <c:v>561.79999999999995</c:v>
                </c:pt>
                <c:pt idx="320">
                  <c:v>566.20000000000005</c:v>
                </c:pt>
                <c:pt idx="321">
                  <c:v>570.20000000000005</c:v>
                </c:pt>
                <c:pt idx="322">
                  <c:v>574.6</c:v>
                </c:pt>
                <c:pt idx="323">
                  <c:v>579</c:v>
                </c:pt>
                <c:pt idx="324">
                  <c:v>583.20000000000005</c:v>
                </c:pt>
                <c:pt idx="325">
                  <c:v>587.6</c:v>
                </c:pt>
                <c:pt idx="326">
                  <c:v>591.6</c:v>
                </c:pt>
                <c:pt idx="327">
                  <c:v>596</c:v>
                </c:pt>
                <c:pt idx="328">
                  <c:v>600.20000000000005</c:v>
                </c:pt>
                <c:pt idx="329">
                  <c:v>604.6</c:v>
                </c:pt>
                <c:pt idx="330">
                  <c:v>700</c:v>
                </c:pt>
              </c:numCache>
            </c:numRef>
          </c:xVal>
          <c:yVal>
            <c:numRef>
              <c:f>'DCPT17_CTP-T-13-1'!$M$8:$M$338</c:f>
              <c:numCache>
                <c:formatCode>General</c:formatCode>
                <c:ptCount val="331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  <c:pt idx="23">
                  <c:v>4.4000000000000004</c:v>
                </c:pt>
                <c:pt idx="24">
                  <c:v>4.4000000000000004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4.4000000000000004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4.4000000000000004</c:v>
                </c:pt>
                <c:pt idx="32">
                  <c:v>4.4000000000000004</c:v>
                </c:pt>
                <c:pt idx="33">
                  <c:v>4.4000000000000004</c:v>
                </c:pt>
                <c:pt idx="34">
                  <c:v>4.4000000000000004</c:v>
                </c:pt>
                <c:pt idx="35">
                  <c:v>4.4000000000000004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4.4000000000000004</c:v>
                </c:pt>
                <c:pt idx="44">
                  <c:v>4.4000000000000004</c:v>
                </c:pt>
                <c:pt idx="45">
                  <c:v>4.4000000000000004</c:v>
                </c:pt>
                <c:pt idx="46">
                  <c:v>4.4000000000000004</c:v>
                </c:pt>
                <c:pt idx="47">
                  <c:v>4.4000000000000004</c:v>
                </c:pt>
                <c:pt idx="48">
                  <c:v>4.4000000000000004</c:v>
                </c:pt>
                <c:pt idx="49">
                  <c:v>4.4000000000000004</c:v>
                </c:pt>
                <c:pt idx="50">
                  <c:v>4.4000000000000004</c:v>
                </c:pt>
                <c:pt idx="51">
                  <c:v>4.4000000000000004</c:v>
                </c:pt>
                <c:pt idx="52">
                  <c:v>4.4000000000000004</c:v>
                </c:pt>
                <c:pt idx="53">
                  <c:v>4.4000000000000004</c:v>
                </c:pt>
                <c:pt idx="54">
                  <c:v>4.4000000000000004</c:v>
                </c:pt>
                <c:pt idx="55">
                  <c:v>4.4000000000000004</c:v>
                </c:pt>
                <c:pt idx="56">
                  <c:v>4.4000000000000004</c:v>
                </c:pt>
                <c:pt idx="57">
                  <c:v>4.4000000000000004</c:v>
                </c:pt>
                <c:pt idx="58">
                  <c:v>4.4000000000000004</c:v>
                </c:pt>
                <c:pt idx="59">
                  <c:v>4.4000000000000004</c:v>
                </c:pt>
                <c:pt idx="60">
                  <c:v>4.4000000000000004</c:v>
                </c:pt>
                <c:pt idx="61">
                  <c:v>4.4000000000000004</c:v>
                </c:pt>
                <c:pt idx="62">
                  <c:v>4.4000000000000004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4.4000000000000004</c:v>
                </c:pt>
                <c:pt idx="72">
                  <c:v>4.4000000000000004</c:v>
                </c:pt>
                <c:pt idx="73">
                  <c:v>4.4000000000000004</c:v>
                </c:pt>
                <c:pt idx="74">
                  <c:v>4.4000000000000004</c:v>
                </c:pt>
                <c:pt idx="75">
                  <c:v>4.4000000000000004</c:v>
                </c:pt>
                <c:pt idx="76">
                  <c:v>4.4000000000000004</c:v>
                </c:pt>
                <c:pt idx="77">
                  <c:v>4.4000000000000004</c:v>
                </c:pt>
                <c:pt idx="78">
                  <c:v>4.4000000000000004</c:v>
                </c:pt>
                <c:pt idx="79">
                  <c:v>4.4000000000000004</c:v>
                </c:pt>
                <c:pt idx="80">
                  <c:v>4.4000000000000004</c:v>
                </c:pt>
                <c:pt idx="81">
                  <c:v>4.4000000000000004</c:v>
                </c:pt>
                <c:pt idx="82">
                  <c:v>4.4000000000000004</c:v>
                </c:pt>
                <c:pt idx="83">
                  <c:v>4.4000000000000004</c:v>
                </c:pt>
                <c:pt idx="84">
                  <c:v>4.4000000000000004</c:v>
                </c:pt>
                <c:pt idx="85">
                  <c:v>4.4000000000000004</c:v>
                </c:pt>
                <c:pt idx="86">
                  <c:v>4.4000000000000004</c:v>
                </c:pt>
                <c:pt idx="87">
                  <c:v>4.4000000000000004</c:v>
                </c:pt>
                <c:pt idx="88">
                  <c:v>4.4000000000000004</c:v>
                </c:pt>
                <c:pt idx="89">
                  <c:v>4.4000000000000004</c:v>
                </c:pt>
                <c:pt idx="90">
                  <c:v>4.4000000000000004</c:v>
                </c:pt>
                <c:pt idx="91">
                  <c:v>4.4000000000000004</c:v>
                </c:pt>
                <c:pt idx="92">
                  <c:v>4.4000000000000004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4.4000000000000004</c:v>
                </c:pt>
                <c:pt idx="97">
                  <c:v>4.4000000000000004</c:v>
                </c:pt>
                <c:pt idx="98">
                  <c:v>4.4000000000000004</c:v>
                </c:pt>
                <c:pt idx="99">
                  <c:v>4.4000000000000004</c:v>
                </c:pt>
                <c:pt idx="100">
                  <c:v>4.4000000000000004</c:v>
                </c:pt>
                <c:pt idx="101">
                  <c:v>4.4000000000000004</c:v>
                </c:pt>
                <c:pt idx="102">
                  <c:v>4.4000000000000004</c:v>
                </c:pt>
                <c:pt idx="103">
                  <c:v>4.4000000000000004</c:v>
                </c:pt>
                <c:pt idx="104">
                  <c:v>4.4000000000000004</c:v>
                </c:pt>
                <c:pt idx="105">
                  <c:v>4.4000000000000004</c:v>
                </c:pt>
                <c:pt idx="106">
                  <c:v>4.4000000000000004</c:v>
                </c:pt>
                <c:pt idx="107">
                  <c:v>4.4000000000000004</c:v>
                </c:pt>
                <c:pt idx="108">
                  <c:v>4.4000000000000004</c:v>
                </c:pt>
                <c:pt idx="109">
                  <c:v>4.4000000000000004</c:v>
                </c:pt>
                <c:pt idx="110">
                  <c:v>4.4000000000000004</c:v>
                </c:pt>
                <c:pt idx="111">
                  <c:v>4.4000000000000004</c:v>
                </c:pt>
                <c:pt idx="112">
                  <c:v>4.4000000000000004</c:v>
                </c:pt>
                <c:pt idx="113">
                  <c:v>4.4000000000000004</c:v>
                </c:pt>
                <c:pt idx="114">
                  <c:v>4.4000000000000004</c:v>
                </c:pt>
                <c:pt idx="115">
                  <c:v>4.4000000000000004</c:v>
                </c:pt>
                <c:pt idx="116">
                  <c:v>4.4000000000000004</c:v>
                </c:pt>
                <c:pt idx="117">
                  <c:v>4.4000000000000004</c:v>
                </c:pt>
                <c:pt idx="118">
                  <c:v>4.4000000000000004</c:v>
                </c:pt>
                <c:pt idx="119">
                  <c:v>4.4000000000000004</c:v>
                </c:pt>
                <c:pt idx="120">
                  <c:v>4.4000000000000004</c:v>
                </c:pt>
                <c:pt idx="121">
                  <c:v>4.4000000000000004</c:v>
                </c:pt>
                <c:pt idx="122">
                  <c:v>4.4000000000000004</c:v>
                </c:pt>
                <c:pt idx="123">
                  <c:v>4.4000000000000004</c:v>
                </c:pt>
                <c:pt idx="124">
                  <c:v>4.4000000000000004</c:v>
                </c:pt>
                <c:pt idx="125">
                  <c:v>4.4000000000000004</c:v>
                </c:pt>
                <c:pt idx="126">
                  <c:v>4.4000000000000004</c:v>
                </c:pt>
                <c:pt idx="127">
                  <c:v>4.4000000000000004</c:v>
                </c:pt>
                <c:pt idx="128">
                  <c:v>4.4000000000000004</c:v>
                </c:pt>
                <c:pt idx="129">
                  <c:v>4.4000000000000004</c:v>
                </c:pt>
                <c:pt idx="130">
                  <c:v>4.4000000000000004</c:v>
                </c:pt>
                <c:pt idx="131">
                  <c:v>4.4000000000000004</c:v>
                </c:pt>
                <c:pt idx="132">
                  <c:v>4.4000000000000004</c:v>
                </c:pt>
                <c:pt idx="133">
                  <c:v>4.4000000000000004</c:v>
                </c:pt>
                <c:pt idx="134">
                  <c:v>4.4000000000000004</c:v>
                </c:pt>
                <c:pt idx="135">
                  <c:v>4.4000000000000004</c:v>
                </c:pt>
                <c:pt idx="136">
                  <c:v>4.4000000000000004</c:v>
                </c:pt>
                <c:pt idx="137">
                  <c:v>4.4000000000000004</c:v>
                </c:pt>
                <c:pt idx="138">
                  <c:v>4.4000000000000004</c:v>
                </c:pt>
                <c:pt idx="139">
                  <c:v>4.4000000000000004</c:v>
                </c:pt>
                <c:pt idx="140">
                  <c:v>4.4000000000000004</c:v>
                </c:pt>
                <c:pt idx="141">
                  <c:v>4.4000000000000004</c:v>
                </c:pt>
                <c:pt idx="142">
                  <c:v>4.4000000000000004</c:v>
                </c:pt>
                <c:pt idx="143">
                  <c:v>4.4000000000000004</c:v>
                </c:pt>
                <c:pt idx="144">
                  <c:v>4.4000000000000004</c:v>
                </c:pt>
                <c:pt idx="145">
                  <c:v>4.4000000000000004</c:v>
                </c:pt>
                <c:pt idx="146">
                  <c:v>4.4000000000000004</c:v>
                </c:pt>
                <c:pt idx="147">
                  <c:v>4.4000000000000004</c:v>
                </c:pt>
                <c:pt idx="148">
                  <c:v>4.4000000000000004</c:v>
                </c:pt>
                <c:pt idx="149">
                  <c:v>4.4000000000000004</c:v>
                </c:pt>
                <c:pt idx="150">
                  <c:v>4.4000000000000004</c:v>
                </c:pt>
                <c:pt idx="151">
                  <c:v>4.4000000000000004</c:v>
                </c:pt>
                <c:pt idx="152">
                  <c:v>4.4000000000000004</c:v>
                </c:pt>
                <c:pt idx="153">
                  <c:v>4.4000000000000004</c:v>
                </c:pt>
                <c:pt idx="154">
                  <c:v>4.4000000000000004</c:v>
                </c:pt>
                <c:pt idx="155">
                  <c:v>4.4000000000000004</c:v>
                </c:pt>
                <c:pt idx="156">
                  <c:v>4.4000000000000004</c:v>
                </c:pt>
                <c:pt idx="157">
                  <c:v>4.4000000000000004</c:v>
                </c:pt>
                <c:pt idx="158">
                  <c:v>4.4000000000000004</c:v>
                </c:pt>
                <c:pt idx="159">
                  <c:v>4.4000000000000004</c:v>
                </c:pt>
                <c:pt idx="160">
                  <c:v>4.4000000000000004</c:v>
                </c:pt>
                <c:pt idx="161">
                  <c:v>4.4000000000000004</c:v>
                </c:pt>
                <c:pt idx="162">
                  <c:v>4.4000000000000004</c:v>
                </c:pt>
                <c:pt idx="163">
                  <c:v>4.4000000000000004</c:v>
                </c:pt>
                <c:pt idx="164">
                  <c:v>4.4000000000000004</c:v>
                </c:pt>
                <c:pt idx="165">
                  <c:v>4.4000000000000004</c:v>
                </c:pt>
                <c:pt idx="166">
                  <c:v>4.4000000000000004</c:v>
                </c:pt>
                <c:pt idx="167">
                  <c:v>4.4000000000000004</c:v>
                </c:pt>
                <c:pt idx="168">
                  <c:v>4.4000000000000004</c:v>
                </c:pt>
                <c:pt idx="169">
                  <c:v>4.4000000000000004</c:v>
                </c:pt>
                <c:pt idx="170">
                  <c:v>4.4000000000000004</c:v>
                </c:pt>
                <c:pt idx="171">
                  <c:v>4.4000000000000004</c:v>
                </c:pt>
                <c:pt idx="172">
                  <c:v>4.4000000000000004</c:v>
                </c:pt>
                <c:pt idx="173">
                  <c:v>4.4000000000000004</c:v>
                </c:pt>
                <c:pt idx="174">
                  <c:v>4.4000000000000004</c:v>
                </c:pt>
                <c:pt idx="175">
                  <c:v>4.4000000000000004</c:v>
                </c:pt>
                <c:pt idx="176">
                  <c:v>4.4000000000000004</c:v>
                </c:pt>
                <c:pt idx="177">
                  <c:v>4.4000000000000004</c:v>
                </c:pt>
                <c:pt idx="178">
                  <c:v>4.4000000000000004</c:v>
                </c:pt>
                <c:pt idx="179">
                  <c:v>4.4000000000000004</c:v>
                </c:pt>
                <c:pt idx="180">
                  <c:v>4.4000000000000004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4.4000000000000004</c:v>
                </c:pt>
                <c:pt idx="184">
                  <c:v>4.4000000000000004</c:v>
                </c:pt>
                <c:pt idx="185">
                  <c:v>4.4000000000000004</c:v>
                </c:pt>
                <c:pt idx="186">
                  <c:v>4.4000000000000004</c:v>
                </c:pt>
                <c:pt idx="187">
                  <c:v>4.4000000000000004</c:v>
                </c:pt>
                <c:pt idx="188">
                  <c:v>4.4000000000000004</c:v>
                </c:pt>
                <c:pt idx="189">
                  <c:v>4.4000000000000004</c:v>
                </c:pt>
                <c:pt idx="190">
                  <c:v>4.4000000000000004</c:v>
                </c:pt>
                <c:pt idx="191">
                  <c:v>4.4000000000000004</c:v>
                </c:pt>
                <c:pt idx="192">
                  <c:v>4.4000000000000004</c:v>
                </c:pt>
                <c:pt idx="193">
                  <c:v>4.4000000000000004</c:v>
                </c:pt>
                <c:pt idx="194">
                  <c:v>4.4000000000000004</c:v>
                </c:pt>
                <c:pt idx="195">
                  <c:v>4.4000000000000004</c:v>
                </c:pt>
                <c:pt idx="196">
                  <c:v>4.4000000000000004</c:v>
                </c:pt>
                <c:pt idx="197">
                  <c:v>4.4000000000000004</c:v>
                </c:pt>
                <c:pt idx="198">
                  <c:v>4.4000000000000004</c:v>
                </c:pt>
                <c:pt idx="199">
                  <c:v>4.4000000000000004</c:v>
                </c:pt>
                <c:pt idx="200">
                  <c:v>4.4000000000000004</c:v>
                </c:pt>
                <c:pt idx="201">
                  <c:v>4.4000000000000004</c:v>
                </c:pt>
                <c:pt idx="202">
                  <c:v>4.4000000000000004</c:v>
                </c:pt>
                <c:pt idx="203">
                  <c:v>4.4000000000000004</c:v>
                </c:pt>
                <c:pt idx="204">
                  <c:v>4.4000000000000004</c:v>
                </c:pt>
                <c:pt idx="205">
                  <c:v>4.4000000000000004</c:v>
                </c:pt>
                <c:pt idx="206">
                  <c:v>4.4000000000000004</c:v>
                </c:pt>
                <c:pt idx="207">
                  <c:v>4.4000000000000004</c:v>
                </c:pt>
                <c:pt idx="208">
                  <c:v>4.4000000000000004</c:v>
                </c:pt>
                <c:pt idx="209">
                  <c:v>4.4000000000000004</c:v>
                </c:pt>
                <c:pt idx="210">
                  <c:v>4.4000000000000004</c:v>
                </c:pt>
                <c:pt idx="211">
                  <c:v>4.4000000000000004</c:v>
                </c:pt>
                <c:pt idx="212">
                  <c:v>4.4000000000000004</c:v>
                </c:pt>
                <c:pt idx="213">
                  <c:v>4.4000000000000004</c:v>
                </c:pt>
                <c:pt idx="214">
                  <c:v>4.4000000000000004</c:v>
                </c:pt>
                <c:pt idx="215">
                  <c:v>4.4000000000000004</c:v>
                </c:pt>
                <c:pt idx="216">
                  <c:v>4.4000000000000004</c:v>
                </c:pt>
                <c:pt idx="217">
                  <c:v>4.4000000000000004</c:v>
                </c:pt>
                <c:pt idx="218">
                  <c:v>4.4000000000000004</c:v>
                </c:pt>
                <c:pt idx="219">
                  <c:v>4.4000000000000004</c:v>
                </c:pt>
                <c:pt idx="220">
                  <c:v>4.4000000000000004</c:v>
                </c:pt>
                <c:pt idx="221">
                  <c:v>4.4000000000000004</c:v>
                </c:pt>
                <c:pt idx="222">
                  <c:v>4.4000000000000004</c:v>
                </c:pt>
                <c:pt idx="223">
                  <c:v>4.4000000000000004</c:v>
                </c:pt>
                <c:pt idx="224">
                  <c:v>4.4000000000000004</c:v>
                </c:pt>
                <c:pt idx="225">
                  <c:v>4.4000000000000004</c:v>
                </c:pt>
                <c:pt idx="226">
                  <c:v>4.4000000000000004</c:v>
                </c:pt>
                <c:pt idx="227">
                  <c:v>4.4000000000000004</c:v>
                </c:pt>
                <c:pt idx="228">
                  <c:v>4.4000000000000004</c:v>
                </c:pt>
                <c:pt idx="229">
                  <c:v>4.4000000000000004</c:v>
                </c:pt>
                <c:pt idx="230">
                  <c:v>4.4000000000000004</c:v>
                </c:pt>
                <c:pt idx="231">
                  <c:v>4.4000000000000004</c:v>
                </c:pt>
                <c:pt idx="232">
                  <c:v>4.4000000000000004</c:v>
                </c:pt>
                <c:pt idx="233">
                  <c:v>4.4000000000000004</c:v>
                </c:pt>
                <c:pt idx="234">
                  <c:v>4.4000000000000004</c:v>
                </c:pt>
                <c:pt idx="235">
                  <c:v>4.4000000000000004</c:v>
                </c:pt>
                <c:pt idx="236">
                  <c:v>4.4000000000000004</c:v>
                </c:pt>
                <c:pt idx="237">
                  <c:v>4.4000000000000004</c:v>
                </c:pt>
                <c:pt idx="238">
                  <c:v>4.4000000000000004</c:v>
                </c:pt>
                <c:pt idx="239">
                  <c:v>4.4000000000000004</c:v>
                </c:pt>
                <c:pt idx="240">
                  <c:v>4.4000000000000004</c:v>
                </c:pt>
                <c:pt idx="241">
                  <c:v>4.4000000000000004</c:v>
                </c:pt>
                <c:pt idx="242">
                  <c:v>4.4000000000000004</c:v>
                </c:pt>
                <c:pt idx="243">
                  <c:v>4.4000000000000004</c:v>
                </c:pt>
                <c:pt idx="244">
                  <c:v>4.4000000000000004</c:v>
                </c:pt>
                <c:pt idx="245">
                  <c:v>4.4000000000000004</c:v>
                </c:pt>
                <c:pt idx="246">
                  <c:v>4.4000000000000004</c:v>
                </c:pt>
                <c:pt idx="247">
                  <c:v>4.4000000000000004</c:v>
                </c:pt>
                <c:pt idx="248">
                  <c:v>4.4000000000000004</c:v>
                </c:pt>
                <c:pt idx="249">
                  <c:v>4.4000000000000004</c:v>
                </c:pt>
                <c:pt idx="250">
                  <c:v>4.4000000000000004</c:v>
                </c:pt>
                <c:pt idx="251">
                  <c:v>4.4000000000000004</c:v>
                </c:pt>
                <c:pt idx="252">
                  <c:v>4.4000000000000004</c:v>
                </c:pt>
                <c:pt idx="253">
                  <c:v>4.4000000000000004</c:v>
                </c:pt>
                <c:pt idx="254">
                  <c:v>4.4000000000000004</c:v>
                </c:pt>
                <c:pt idx="255">
                  <c:v>4.4000000000000004</c:v>
                </c:pt>
                <c:pt idx="256">
                  <c:v>4.4000000000000004</c:v>
                </c:pt>
                <c:pt idx="257">
                  <c:v>4.4000000000000004</c:v>
                </c:pt>
                <c:pt idx="258">
                  <c:v>4.4000000000000004</c:v>
                </c:pt>
                <c:pt idx="259">
                  <c:v>4.4000000000000004</c:v>
                </c:pt>
                <c:pt idx="260">
                  <c:v>4.4000000000000004</c:v>
                </c:pt>
                <c:pt idx="261">
                  <c:v>4.4000000000000004</c:v>
                </c:pt>
                <c:pt idx="262">
                  <c:v>4.4000000000000004</c:v>
                </c:pt>
                <c:pt idx="263">
                  <c:v>4.4000000000000004</c:v>
                </c:pt>
                <c:pt idx="264">
                  <c:v>4.4000000000000004</c:v>
                </c:pt>
                <c:pt idx="265">
                  <c:v>4.4000000000000004</c:v>
                </c:pt>
                <c:pt idx="266">
                  <c:v>4.4000000000000004</c:v>
                </c:pt>
                <c:pt idx="267">
                  <c:v>4.4000000000000004</c:v>
                </c:pt>
                <c:pt idx="268">
                  <c:v>4.4000000000000004</c:v>
                </c:pt>
                <c:pt idx="269">
                  <c:v>4.4000000000000004</c:v>
                </c:pt>
                <c:pt idx="270">
                  <c:v>4.4000000000000004</c:v>
                </c:pt>
                <c:pt idx="271">
                  <c:v>4.4000000000000004</c:v>
                </c:pt>
                <c:pt idx="272">
                  <c:v>4.4000000000000004</c:v>
                </c:pt>
                <c:pt idx="273">
                  <c:v>4.4000000000000004</c:v>
                </c:pt>
                <c:pt idx="274">
                  <c:v>4.4000000000000004</c:v>
                </c:pt>
                <c:pt idx="275">
                  <c:v>4.4000000000000004</c:v>
                </c:pt>
                <c:pt idx="276">
                  <c:v>4.4000000000000004</c:v>
                </c:pt>
                <c:pt idx="277">
                  <c:v>4.4000000000000004</c:v>
                </c:pt>
                <c:pt idx="278">
                  <c:v>4.4000000000000004</c:v>
                </c:pt>
                <c:pt idx="279">
                  <c:v>4.4000000000000004</c:v>
                </c:pt>
                <c:pt idx="280">
                  <c:v>4.4000000000000004</c:v>
                </c:pt>
                <c:pt idx="281">
                  <c:v>4.4000000000000004</c:v>
                </c:pt>
                <c:pt idx="282">
                  <c:v>4.4000000000000004</c:v>
                </c:pt>
                <c:pt idx="283">
                  <c:v>4.4000000000000004</c:v>
                </c:pt>
                <c:pt idx="284">
                  <c:v>4.4000000000000004</c:v>
                </c:pt>
                <c:pt idx="285">
                  <c:v>4.4000000000000004</c:v>
                </c:pt>
                <c:pt idx="286">
                  <c:v>4.4000000000000004</c:v>
                </c:pt>
                <c:pt idx="287">
                  <c:v>4.4000000000000004</c:v>
                </c:pt>
                <c:pt idx="288">
                  <c:v>4.4000000000000004</c:v>
                </c:pt>
                <c:pt idx="289">
                  <c:v>4.4000000000000004</c:v>
                </c:pt>
                <c:pt idx="290">
                  <c:v>4.4000000000000004</c:v>
                </c:pt>
                <c:pt idx="291">
                  <c:v>4.4000000000000004</c:v>
                </c:pt>
                <c:pt idx="292">
                  <c:v>4.4000000000000004</c:v>
                </c:pt>
                <c:pt idx="293">
                  <c:v>4.4000000000000004</c:v>
                </c:pt>
                <c:pt idx="294">
                  <c:v>4.4000000000000004</c:v>
                </c:pt>
                <c:pt idx="295">
                  <c:v>4.4000000000000004</c:v>
                </c:pt>
                <c:pt idx="296">
                  <c:v>4.4000000000000004</c:v>
                </c:pt>
                <c:pt idx="297">
                  <c:v>4.4000000000000004</c:v>
                </c:pt>
                <c:pt idx="298">
                  <c:v>4.4000000000000004</c:v>
                </c:pt>
                <c:pt idx="299">
                  <c:v>4.4000000000000004</c:v>
                </c:pt>
                <c:pt idx="300">
                  <c:v>4.4000000000000004</c:v>
                </c:pt>
                <c:pt idx="301">
                  <c:v>4.4000000000000004</c:v>
                </c:pt>
                <c:pt idx="302">
                  <c:v>4.4000000000000004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4.4000000000000004</c:v>
                </c:pt>
                <c:pt idx="306">
                  <c:v>4.4000000000000004</c:v>
                </c:pt>
                <c:pt idx="307">
                  <c:v>4.4000000000000004</c:v>
                </c:pt>
                <c:pt idx="308">
                  <c:v>4.4000000000000004</c:v>
                </c:pt>
                <c:pt idx="309">
                  <c:v>4.4000000000000004</c:v>
                </c:pt>
                <c:pt idx="310">
                  <c:v>4.4000000000000004</c:v>
                </c:pt>
                <c:pt idx="311">
                  <c:v>4.4000000000000004</c:v>
                </c:pt>
                <c:pt idx="312">
                  <c:v>4.4000000000000004</c:v>
                </c:pt>
                <c:pt idx="313">
                  <c:v>4.4000000000000004</c:v>
                </c:pt>
                <c:pt idx="314">
                  <c:v>4.4000000000000004</c:v>
                </c:pt>
                <c:pt idx="315">
                  <c:v>4.4000000000000004</c:v>
                </c:pt>
                <c:pt idx="316">
                  <c:v>4.4000000000000004</c:v>
                </c:pt>
                <c:pt idx="317">
                  <c:v>4.4000000000000004</c:v>
                </c:pt>
                <c:pt idx="318">
                  <c:v>4.4000000000000004</c:v>
                </c:pt>
                <c:pt idx="319">
                  <c:v>4.4000000000000004</c:v>
                </c:pt>
                <c:pt idx="320">
                  <c:v>4.4000000000000004</c:v>
                </c:pt>
                <c:pt idx="321">
                  <c:v>4.4000000000000004</c:v>
                </c:pt>
                <c:pt idx="322">
                  <c:v>4.4000000000000004</c:v>
                </c:pt>
                <c:pt idx="323">
                  <c:v>4.4000000000000004</c:v>
                </c:pt>
                <c:pt idx="324">
                  <c:v>4.4000000000000004</c:v>
                </c:pt>
                <c:pt idx="325">
                  <c:v>4.4000000000000004</c:v>
                </c:pt>
                <c:pt idx="326">
                  <c:v>4.4000000000000004</c:v>
                </c:pt>
                <c:pt idx="327">
                  <c:v>4.4000000000000004</c:v>
                </c:pt>
                <c:pt idx="328">
                  <c:v>4.4000000000000004</c:v>
                </c:pt>
                <c:pt idx="329">
                  <c:v>4.4000000000000004</c:v>
                </c:pt>
                <c:pt idx="330">
                  <c:v>4.4000000000000004</c:v>
                </c:pt>
              </c:numCache>
            </c:numRef>
          </c:yVal>
          <c:smooth val="1"/>
        </c:ser>
        <c:axId val="112816896"/>
        <c:axId val="112818816"/>
      </c:scatterChart>
      <c:valAx>
        <c:axId val="112816896"/>
        <c:scaling>
          <c:orientation val="minMax"/>
          <c:max val="7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2818816"/>
        <c:crosses val="autoZero"/>
        <c:crossBetween val="midCat"/>
      </c:valAx>
      <c:valAx>
        <c:axId val="112818816"/>
        <c:scaling>
          <c:orientation val="minMax"/>
          <c:max val="10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9677834342502E-2"/>
              <c:y val="0.29206792254914132"/>
            </c:manualLayout>
          </c:layout>
        </c:title>
        <c:numFmt formatCode="0.0" sourceLinked="0"/>
        <c:tickLblPos val="nextTo"/>
        <c:crossAx val="11281689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4.4915899636768883E-2"/>
          <c:y val="0.9036949835492476"/>
          <c:w val="0.90296100178078442"/>
          <c:h val="6.6119019160853887E-2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53537458038"/>
          <c:y val="0.1458507161443304"/>
          <c:w val="0.77356014873140344"/>
          <c:h val="0.5409711668447047"/>
        </c:manualLayout>
      </c:layout>
      <c:scatterChart>
        <c:scatterStyle val="smoothMarker"/>
        <c:ser>
          <c:idx val="0"/>
          <c:order val="0"/>
          <c:tx>
            <c:strRef>
              <c:f>'DCPT10_CPT-T-13-14'!$H$6:$J$6</c:f>
              <c:strCache>
                <c:ptCount val="1"/>
                <c:pt idx="0">
                  <c:v>Depth 5.5 m</c:v>
                </c:pt>
              </c:strCache>
            </c:strRef>
          </c:tx>
          <c:marker>
            <c:symbol val="none"/>
          </c:marker>
          <c:xVal>
            <c:numRef>
              <c:f>'DCPT10_CPT-T-13-14'!$H$9:$H$573</c:f>
              <c:numCache>
                <c:formatCode>General</c:formatCode>
                <c:ptCount val="565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4</c:v>
                </c:pt>
                <c:pt idx="4">
                  <c:v>5.2</c:v>
                </c:pt>
                <c:pt idx="5">
                  <c:v>5.8</c:v>
                </c:pt>
                <c:pt idx="6">
                  <c:v>6.6</c:v>
                </c:pt>
                <c:pt idx="7">
                  <c:v>7.4</c:v>
                </c:pt>
                <c:pt idx="8">
                  <c:v>8</c:v>
                </c:pt>
                <c:pt idx="9">
                  <c:v>8.8000000000000007</c:v>
                </c:pt>
                <c:pt idx="10">
                  <c:v>9.6</c:v>
                </c:pt>
                <c:pt idx="11">
                  <c:v>10.4</c:v>
                </c:pt>
                <c:pt idx="12">
                  <c:v>11</c:v>
                </c:pt>
                <c:pt idx="13">
                  <c:v>11.8</c:v>
                </c:pt>
                <c:pt idx="14">
                  <c:v>12.6</c:v>
                </c:pt>
                <c:pt idx="15">
                  <c:v>13.2</c:v>
                </c:pt>
                <c:pt idx="16">
                  <c:v>14.4</c:v>
                </c:pt>
                <c:pt idx="17">
                  <c:v>15.2</c:v>
                </c:pt>
                <c:pt idx="18">
                  <c:v>15.8</c:v>
                </c:pt>
                <c:pt idx="19">
                  <c:v>16.600000000000001</c:v>
                </c:pt>
                <c:pt idx="20">
                  <c:v>17.399999999999999</c:v>
                </c:pt>
                <c:pt idx="21">
                  <c:v>18</c:v>
                </c:pt>
                <c:pt idx="22">
                  <c:v>18.8</c:v>
                </c:pt>
                <c:pt idx="23">
                  <c:v>19.600000000000001</c:v>
                </c:pt>
                <c:pt idx="24">
                  <c:v>20.2</c:v>
                </c:pt>
                <c:pt idx="25">
                  <c:v>21</c:v>
                </c:pt>
                <c:pt idx="26">
                  <c:v>21.8</c:v>
                </c:pt>
                <c:pt idx="27">
                  <c:v>22.4</c:v>
                </c:pt>
                <c:pt idx="28">
                  <c:v>23.6</c:v>
                </c:pt>
                <c:pt idx="29">
                  <c:v>24.4</c:v>
                </c:pt>
                <c:pt idx="30">
                  <c:v>25</c:v>
                </c:pt>
                <c:pt idx="31">
                  <c:v>25.8</c:v>
                </c:pt>
                <c:pt idx="32">
                  <c:v>26.6</c:v>
                </c:pt>
                <c:pt idx="33">
                  <c:v>27.2</c:v>
                </c:pt>
                <c:pt idx="34">
                  <c:v>28</c:v>
                </c:pt>
                <c:pt idx="35">
                  <c:v>28.8</c:v>
                </c:pt>
                <c:pt idx="36">
                  <c:v>29.6</c:v>
                </c:pt>
                <c:pt idx="37">
                  <c:v>30.2</c:v>
                </c:pt>
                <c:pt idx="38">
                  <c:v>31</c:v>
                </c:pt>
                <c:pt idx="39">
                  <c:v>31.8</c:v>
                </c:pt>
                <c:pt idx="40">
                  <c:v>32.799999999999997</c:v>
                </c:pt>
                <c:pt idx="41">
                  <c:v>33.6</c:v>
                </c:pt>
                <c:pt idx="42">
                  <c:v>34.4</c:v>
                </c:pt>
                <c:pt idx="43">
                  <c:v>35</c:v>
                </c:pt>
                <c:pt idx="44">
                  <c:v>35.799999999999997</c:v>
                </c:pt>
                <c:pt idx="45">
                  <c:v>36.6</c:v>
                </c:pt>
                <c:pt idx="46">
                  <c:v>37.200000000000003</c:v>
                </c:pt>
                <c:pt idx="47">
                  <c:v>38</c:v>
                </c:pt>
                <c:pt idx="48">
                  <c:v>38.799999999999997</c:v>
                </c:pt>
                <c:pt idx="49">
                  <c:v>39.4</c:v>
                </c:pt>
                <c:pt idx="50">
                  <c:v>40.200000000000003</c:v>
                </c:pt>
                <c:pt idx="51">
                  <c:v>41</c:v>
                </c:pt>
                <c:pt idx="52">
                  <c:v>42</c:v>
                </c:pt>
                <c:pt idx="53">
                  <c:v>42.8</c:v>
                </c:pt>
                <c:pt idx="54">
                  <c:v>43.6</c:v>
                </c:pt>
                <c:pt idx="55">
                  <c:v>44.2</c:v>
                </c:pt>
                <c:pt idx="56">
                  <c:v>45</c:v>
                </c:pt>
                <c:pt idx="57">
                  <c:v>45.8</c:v>
                </c:pt>
                <c:pt idx="58">
                  <c:v>46.4</c:v>
                </c:pt>
                <c:pt idx="59">
                  <c:v>47.2</c:v>
                </c:pt>
                <c:pt idx="60">
                  <c:v>48</c:v>
                </c:pt>
                <c:pt idx="61">
                  <c:v>48.8</c:v>
                </c:pt>
                <c:pt idx="62">
                  <c:v>49.4</c:v>
                </c:pt>
                <c:pt idx="63">
                  <c:v>50.2</c:v>
                </c:pt>
                <c:pt idx="64">
                  <c:v>51.2</c:v>
                </c:pt>
                <c:pt idx="65">
                  <c:v>52</c:v>
                </c:pt>
                <c:pt idx="66">
                  <c:v>52.8</c:v>
                </c:pt>
                <c:pt idx="67">
                  <c:v>53.6</c:v>
                </c:pt>
                <c:pt idx="68">
                  <c:v>54.2</c:v>
                </c:pt>
                <c:pt idx="69">
                  <c:v>55</c:v>
                </c:pt>
                <c:pt idx="70">
                  <c:v>55.8</c:v>
                </c:pt>
                <c:pt idx="71">
                  <c:v>56.4</c:v>
                </c:pt>
                <c:pt idx="72">
                  <c:v>57.2</c:v>
                </c:pt>
                <c:pt idx="73">
                  <c:v>58</c:v>
                </c:pt>
                <c:pt idx="74">
                  <c:v>58.6</c:v>
                </c:pt>
                <c:pt idx="75">
                  <c:v>59.4</c:v>
                </c:pt>
                <c:pt idx="76">
                  <c:v>60.6</c:v>
                </c:pt>
                <c:pt idx="77">
                  <c:v>61.2</c:v>
                </c:pt>
                <c:pt idx="78">
                  <c:v>62</c:v>
                </c:pt>
                <c:pt idx="79">
                  <c:v>62.8</c:v>
                </c:pt>
                <c:pt idx="80">
                  <c:v>63.4</c:v>
                </c:pt>
                <c:pt idx="81">
                  <c:v>64.2</c:v>
                </c:pt>
                <c:pt idx="82">
                  <c:v>65</c:v>
                </c:pt>
                <c:pt idx="83">
                  <c:v>65.599999999999994</c:v>
                </c:pt>
                <c:pt idx="84">
                  <c:v>66.400000000000006</c:v>
                </c:pt>
                <c:pt idx="85">
                  <c:v>67.2</c:v>
                </c:pt>
                <c:pt idx="86">
                  <c:v>68</c:v>
                </c:pt>
                <c:pt idx="87">
                  <c:v>68.599999999999994</c:v>
                </c:pt>
                <c:pt idx="88">
                  <c:v>69.8</c:v>
                </c:pt>
                <c:pt idx="89">
                  <c:v>70.400000000000006</c:v>
                </c:pt>
                <c:pt idx="90">
                  <c:v>71.2</c:v>
                </c:pt>
                <c:pt idx="91">
                  <c:v>72</c:v>
                </c:pt>
                <c:pt idx="92">
                  <c:v>72.8</c:v>
                </c:pt>
                <c:pt idx="93">
                  <c:v>73.400000000000006</c:v>
                </c:pt>
                <c:pt idx="94">
                  <c:v>74.2</c:v>
                </c:pt>
                <c:pt idx="95">
                  <c:v>75</c:v>
                </c:pt>
                <c:pt idx="96">
                  <c:v>75.599999999999994</c:v>
                </c:pt>
                <c:pt idx="97">
                  <c:v>76.400000000000006</c:v>
                </c:pt>
                <c:pt idx="98">
                  <c:v>77.2</c:v>
                </c:pt>
                <c:pt idx="99">
                  <c:v>77.8</c:v>
                </c:pt>
                <c:pt idx="100">
                  <c:v>79</c:v>
                </c:pt>
                <c:pt idx="101">
                  <c:v>79.8</c:v>
                </c:pt>
                <c:pt idx="102">
                  <c:v>80.400000000000006</c:v>
                </c:pt>
                <c:pt idx="103">
                  <c:v>81.2</c:v>
                </c:pt>
                <c:pt idx="104">
                  <c:v>82</c:v>
                </c:pt>
                <c:pt idx="105">
                  <c:v>82.6</c:v>
                </c:pt>
                <c:pt idx="106">
                  <c:v>83.4</c:v>
                </c:pt>
                <c:pt idx="107">
                  <c:v>84.2</c:v>
                </c:pt>
                <c:pt idx="108">
                  <c:v>84.8</c:v>
                </c:pt>
                <c:pt idx="109">
                  <c:v>85.6</c:v>
                </c:pt>
                <c:pt idx="110">
                  <c:v>86.4</c:v>
                </c:pt>
                <c:pt idx="111">
                  <c:v>87.2</c:v>
                </c:pt>
                <c:pt idx="112">
                  <c:v>88.2</c:v>
                </c:pt>
                <c:pt idx="113">
                  <c:v>89</c:v>
                </c:pt>
                <c:pt idx="114">
                  <c:v>89.6</c:v>
                </c:pt>
                <c:pt idx="115">
                  <c:v>90.4</c:v>
                </c:pt>
                <c:pt idx="116">
                  <c:v>91.2</c:v>
                </c:pt>
                <c:pt idx="117">
                  <c:v>92</c:v>
                </c:pt>
                <c:pt idx="118">
                  <c:v>92.6</c:v>
                </c:pt>
                <c:pt idx="119">
                  <c:v>93.4</c:v>
                </c:pt>
                <c:pt idx="120">
                  <c:v>94.2</c:v>
                </c:pt>
                <c:pt idx="121">
                  <c:v>94.8</c:v>
                </c:pt>
                <c:pt idx="122">
                  <c:v>95.6</c:v>
                </c:pt>
                <c:pt idx="123">
                  <c:v>96.4</c:v>
                </c:pt>
                <c:pt idx="124">
                  <c:v>97.4</c:v>
                </c:pt>
                <c:pt idx="125">
                  <c:v>98.2</c:v>
                </c:pt>
                <c:pt idx="126">
                  <c:v>99</c:v>
                </c:pt>
                <c:pt idx="127">
                  <c:v>99.6</c:v>
                </c:pt>
                <c:pt idx="128">
                  <c:v>101.2</c:v>
                </c:pt>
                <c:pt idx="129">
                  <c:v>102.6</c:v>
                </c:pt>
                <c:pt idx="130">
                  <c:v>104</c:v>
                </c:pt>
                <c:pt idx="131">
                  <c:v>105.6</c:v>
                </c:pt>
                <c:pt idx="132">
                  <c:v>106.6</c:v>
                </c:pt>
                <c:pt idx="133">
                  <c:v>108.2</c:v>
                </c:pt>
                <c:pt idx="134">
                  <c:v>109.6</c:v>
                </c:pt>
                <c:pt idx="135">
                  <c:v>111.2</c:v>
                </c:pt>
                <c:pt idx="136">
                  <c:v>112.6</c:v>
                </c:pt>
                <c:pt idx="137">
                  <c:v>114</c:v>
                </c:pt>
                <c:pt idx="138">
                  <c:v>116</c:v>
                </c:pt>
                <c:pt idx="139">
                  <c:v>117.4</c:v>
                </c:pt>
                <c:pt idx="140">
                  <c:v>118.8</c:v>
                </c:pt>
                <c:pt idx="141">
                  <c:v>120.4</c:v>
                </c:pt>
                <c:pt idx="142">
                  <c:v>121.8</c:v>
                </c:pt>
                <c:pt idx="143">
                  <c:v>123.2</c:v>
                </c:pt>
                <c:pt idx="144">
                  <c:v>125.2</c:v>
                </c:pt>
                <c:pt idx="145">
                  <c:v>126.6</c:v>
                </c:pt>
                <c:pt idx="146">
                  <c:v>128</c:v>
                </c:pt>
                <c:pt idx="147">
                  <c:v>129.6</c:v>
                </c:pt>
                <c:pt idx="148">
                  <c:v>131</c:v>
                </c:pt>
                <c:pt idx="149">
                  <c:v>132.6</c:v>
                </c:pt>
                <c:pt idx="150">
                  <c:v>134.4</c:v>
                </c:pt>
                <c:pt idx="151">
                  <c:v>135.80000000000001</c:v>
                </c:pt>
                <c:pt idx="152">
                  <c:v>137.4</c:v>
                </c:pt>
                <c:pt idx="153">
                  <c:v>138.80000000000001</c:v>
                </c:pt>
                <c:pt idx="154">
                  <c:v>140.19999999999999</c:v>
                </c:pt>
                <c:pt idx="155">
                  <c:v>141.80000000000001</c:v>
                </c:pt>
                <c:pt idx="156">
                  <c:v>143.6</c:v>
                </c:pt>
                <c:pt idx="157">
                  <c:v>145</c:v>
                </c:pt>
                <c:pt idx="158">
                  <c:v>146.6</c:v>
                </c:pt>
                <c:pt idx="159">
                  <c:v>148</c:v>
                </c:pt>
                <c:pt idx="160">
                  <c:v>149.6</c:v>
                </c:pt>
                <c:pt idx="161">
                  <c:v>151</c:v>
                </c:pt>
                <c:pt idx="162">
                  <c:v>152.80000000000001</c:v>
                </c:pt>
                <c:pt idx="163">
                  <c:v>154.4</c:v>
                </c:pt>
                <c:pt idx="164">
                  <c:v>155.80000000000001</c:v>
                </c:pt>
                <c:pt idx="165">
                  <c:v>157.19999999999999</c:v>
                </c:pt>
                <c:pt idx="166">
                  <c:v>158.80000000000001</c:v>
                </c:pt>
                <c:pt idx="167">
                  <c:v>160.19999999999999</c:v>
                </c:pt>
                <c:pt idx="168">
                  <c:v>162</c:v>
                </c:pt>
                <c:pt idx="169">
                  <c:v>163.6</c:v>
                </c:pt>
                <c:pt idx="170">
                  <c:v>165</c:v>
                </c:pt>
                <c:pt idx="171">
                  <c:v>166.4</c:v>
                </c:pt>
                <c:pt idx="172">
                  <c:v>168</c:v>
                </c:pt>
                <c:pt idx="173">
                  <c:v>169.4</c:v>
                </c:pt>
                <c:pt idx="174">
                  <c:v>171.2</c:v>
                </c:pt>
                <c:pt idx="175">
                  <c:v>172.8</c:v>
                </c:pt>
                <c:pt idx="176">
                  <c:v>174.2</c:v>
                </c:pt>
                <c:pt idx="177">
                  <c:v>175.8</c:v>
                </c:pt>
                <c:pt idx="178">
                  <c:v>177.2</c:v>
                </c:pt>
                <c:pt idx="179">
                  <c:v>178.6</c:v>
                </c:pt>
                <c:pt idx="180">
                  <c:v>180.6</c:v>
                </c:pt>
                <c:pt idx="181">
                  <c:v>182</c:v>
                </c:pt>
                <c:pt idx="182">
                  <c:v>183.4</c:v>
                </c:pt>
                <c:pt idx="183">
                  <c:v>185</c:v>
                </c:pt>
                <c:pt idx="184">
                  <c:v>186.4</c:v>
                </c:pt>
                <c:pt idx="185">
                  <c:v>188</c:v>
                </c:pt>
                <c:pt idx="186">
                  <c:v>189.8</c:v>
                </c:pt>
                <c:pt idx="187">
                  <c:v>191.2</c:v>
                </c:pt>
                <c:pt idx="188">
                  <c:v>192.8</c:v>
                </c:pt>
                <c:pt idx="189">
                  <c:v>194.2</c:v>
                </c:pt>
                <c:pt idx="190">
                  <c:v>195.6</c:v>
                </c:pt>
                <c:pt idx="191">
                  <c:v>197.2</c:v>
                </c:pt>
                <c:pt idx="192">
                  <c:v>199</c:v>
                </c:pt>
                <c:pt idx="193">
                  <c:v>201.2</c:v>
                </c:pt>
                <c:pt idx="194">
                  <c:v>203.4</c:v>
                </c:pt>
                <c:pt idx="195">
                  <c:v>205.6</c:v>
                </c:pt>
                <c:pt idx="196">
                  <c:v>208.2</c:v>
                </c:pt>
                <c:pt idx="197">
                  <c:v>210.4</c:v>
                </c:pt>
                <c:pt idx="198">
                  <c:v>212.6</c:v>
                </c:pt>
                <c:pt idx="199">
                  <c:v>214.8</c:v>
                </c:pt>
                <c:pt idx="200">
                  <c:v>217.4</c:v>
                </c:pt>
                <c:pt idx="201">
                  <c:v>219.6</c:v>
                </c:pt>
                <c:pt idx="202">
                  <c:v>221.8</c:v>
                </c:pt>
                <c:pt idx="203">
                  <c:v>224</c:v>
                </c:pt>
                <c:pt idx="204">
                  <c:v>226.6</c:v>
                </c:pt>
                <c:pt idx="205">
                  <c:v>228.8</c:v>
                </c:pt>
                <c:pt idx="206">
                  <c:v>231.2</c:v>
                </c:pt>
                <c:pt idx="207">
                  <c:v>233.4</c:v>
                </c:pt>
                <c:pt idx="208">
                  <c:v>236</c:v>
                </c:pt>
                <c:pt idx="209">
                  <c:v>238.2</c:v>
                </c:pt>
                <c:pt idx="210">
                  <c:v>240.4</c:v>
                </c:pt>
                <c:pt idx="211">
                  <c:v>242.6</c:v>
                </c:pt>
                <c:pt idx="212">
                  <c:v>245.2</c:v>
                </c:pt>
                <c:pt idx="213">
                  <c:v>247.4</c:v>
                </c:pt>
                <c:pt idx="214">
                  <c:v>249.6</c:v>
                </c:pt>
                <c:pt idx="215">
                  <c:v>251.8</c:v>
                </c:pt>
                <c:pt idx="216">
                  <c:v>254.4</c:v>
                </c:pt>
                <c:pt idx="217">
                  <c:v>256.60000000000002</c:v>
                </c:pt>
                <c:pt idx="218">
                  <c:v>258.8</c:v>
                </c:pt>
                <c:pt idx="219">
                  <c:v>261</c:v>
                </c:pt>
                <c:pt idx="220">
                  <c:v>263.60000000000002</c:v>
                </c:pt>
                <c:pt idx="221">
                  <c:v>265.8</c:v>
                </c:pt>
                <c:pt idx="222">
                  <c:v>268</c:v>
                </c:pt>
                <c:pt idx="223">
                  <c:v>270.2</c:v>
                </c:pt>
                <c:pt idx="224">
                  <c:v>272.8</c:v>
                </c:pt>
                <c:pt idx="225">
                  <c:v>275</c:v>
                </c:pt>
                <c:pt idx="226">
                  <c:v>277.2</c:v>
                </c:pt>
                <c:pt idx="227">
                  <c:v>279.39999999999998</c:v>
                </c:pt>
                <c:pt idx="228">
                  <c:v>282</c:v>
                </c:pt>
                <c:pt idx="229">
                  <c:v>284.2</c:v>
                </c:pt>
                <c:pt idx="230">
                  <c:v>286.60000000000002</c:v>
                </c:pt>
                <c:pt idx="231">
                  <c:v>288.8</c:v>
                </c:pt>
                <c:pt idx="232">
                  <c:v>291.39999999999998</c:v>
                </c:pt>
                <c:pt idx="233">
                  <c:v>293.60000000000002</c:v>
                </c:pt>
                <c:pt idx="234">
                  <c:v>295.8</c:v>
                </c:pt>
                <c:pt idx="235">
                  <c:v>298</c:v>
                </c:pt>
                <c:pt idx="236">
                  <c:v>300.60000000000002</c:v>
                </c:pt>
                <c:pt idx="237">
                  <c:v>302.8</c:v>
                </c:pt>
                <c:pt idx="238">
                  <c:v>305</c:v>
                </c:pt>
                <c:pt idx="239">
                  <c:v>307.2</c:v>
                </c:pt>
                <c:pt idx="240">
                  <c:v>309.8</c:v>
                </c:pt>
                <c:pt idx="241">
                  <c:v>312</c:v>
                </c:pt>
                <c:pt idx="242">
                  <c:v>314.2</c:v>
                </c:pt>
                <c:pt idx="243">
                  <c:v>316.39999999999998</c:v>
                </c:pt>
                <c:pt idx="244">
                  <c:v>319</c:v>
                </c:pt>
                <c:pt idx="245">
                  <c:v>321.2</c:v>
                </c:pt>
                <c:pt idx="246">
                  <c:v>323.39999999999998</c:v>
                </c:pt>
                <c:pt idx="247">
                  <c:v>325.60000000000002</c:v>
                </c:pt>
                <c:pt idx="248">
                  <c:v>328.2</c:v>
                </c:pt>
                <c:pt idx="249">
                  <c:v>330.4</c:v>
                </c:pt>
                <c:pt idx="250">
                  <c:v>332.6</c:v>
                </c:pt>
                <c:pt idx="251">
                  <c:v>334.8</c:v>
                </c:pt>
                <c:pt idx="252">
                  <c:v>337.4</c:v>
                </c:pt>
                <c:pt idx="253">
                  <c:v>339.6</c:v>
                </c:pt>
                <c:pt idx="254">
                  <c:v>341.8</c:v>
                </c:pt>
                <c:pt idx="255">
                  <c:v>344.2</c:v>
                </c:pt>
                <c:pt idx="256">
                  <c:v>346.6</c:v>
                </c:pt>
                <c:pt idx="257">
                  <c:v>349</c:v>
                </c:pt>
                <c:pt idx="258">
                  <c:v>351.2</c:v>
                </c:pt>
                <c:pt idx="259">
                  <c:v>353.4</c:v>
                </c:pt>
                <c:pt idx="260">
                  <c:v>356</c:v>
                </c:pt>
                <c:pt idx="261">
                  <c:v>358.2</c:v>
                </c:pt>
                <c:pt idx="262">
                  <c:v>360.4</c:v>
                </c:pt>
                <c:pt idx="263">
                  <c:v>362.6</c:v>
                </c:pt>
                <c:pt idx="264">
                  <c:v>365.2</c:v>
                </c:pt>
                <c:pt idx="265">
                  <c:v>367.4</c:v>
                </c:pt>
                <c:pt idx="266">
                  <c:v>369.6</c:v>
                </c:pt>
                <c:pt idx="267">
                  <c:v>371.8</c:v>
                </c:pt>
                <c:pt idx="268">
                  <c:v>374.4</c:v>
                </c:pt>
                <c:pt idx="269">
                  <c:v>376.6</c:v>
                </c:pt>
                <c:pt idx="270">
                  <c:v>378.8</c:v>
                </c:pt>
                <c:pt idx="271">
                  <c:v>381</c:v>
                </c:pt>
                <c:pt idx="272">
                  <c:v>383.6</c:v>
                </c:pt>
                <c:pt idx="273">
                  <c:v>385.8</c:v>
                </c:pt>
                <c:pt idx="274">
                  <c:v>388</c:v>
                </c:pt>
                <c:pt idx="275">
                  <c:v>390.2</c:v>
                </c:pt>
                <c:pt idx="276">
                  <c:v>392.8</c:v>
                </c:pt>
                <c:pt idx="277">
                  <c:v>395</c:v>
                </c:pt>
                <c:pt idx="278">
                  <c:v>397.2</c:v>
                </c:pt>
                <c:pt idx="279">
                  <c:v>399.4</c:v>
                </c:pt>
                <c:pt idx="280">
                  <c:v>403.6</c:v>
                </c:pt>
                <c:pt idx="281">
                  <c:v>408</c:v>
                </c:pt>
                <c:pt idx="282">
                  <c:v>412.8</c:v>
                </c:pt>
                <c:pt idx="283">
                  <c:v>417.2</c:v>
                </c:pt>
                <c:pt idx="284">
                  <c:v>422</c:v>
                </c:pt>
                <c:pt idx="285">
                  <c:v>426.4</c:v>
                </c:pt>
                <c:pt idx="286">
                  <c:v>430.6</c:v>
                </c:pt>
                <c:pt idx="287">
                  <c:v>435</c:v>
                </c:pt>
                <c:pt idx="288">
                  <c:v>439.8</c:v>
                </c:pt>
                <c:pt idx="289">
                  <c:v>444.2</c:v>
                </c:pt>
                <c:pt idx="290">
                  <c:v>449</c:v>
                </c:pt>
                <c:pt idx="291">
                  <c:v>453.4</c:v>
                </c:pt>
                <c:pt idx="292">
                  <c:v>458.2</c:v>
                </c:pt>
                <c:pt idx="293">
                  <c:v>462.6</c:v>
                </c:pt>
                <c:pt idx="294">
                  <c:v>467.4</c:v>
                </c:pt>
                <c:pt idx="295">
                  <c:v>471.8</c:v>
                </c:pt>
                <c:pt idx="296">
                  <c:v>476</c:v>
                </c:pt>
                <c:pt idx="297">
                  <c:v>480.4</c:v>
                </c:pt>
                <c:pt idx="298">
                  <c:v>485.2</c:v>
                </c:pt>
                <c:pt idx="299">
                  <c:v>489.6</c:v>
                </c:pt>
                <c:pt idx="300">
                  <c:v>494.4</c:v>
                </c:pt>
                <c:pt idx="301">
                  <c:v>498.8</c:v>
                </c:pt>
                <c:pt idx="302">
                  <c:v>503.6</c:v>
                </c:pt>
                <c:pt idx="303">
                  <c:v>508</c:v>
                </c:pt>
                <c:pt idx="304">
                  <c:v>512.79999999999995</c:v>
                </c:pt>
                <c:pt idx="305">
                  <c:v>517.20000000000005</c:v>
                </c:pt>
                <c:pt idx="306">
                  <c:v>522</c:v>
                </c:pt>
                <c:pt idx="307">
                  <c:v>526.6</c:v>
                </c:pt>
                <c:pt idx="308">
                  <c:v>531.4</c:v>
                </c:pt>
                <c:pt idx="309">
                  <c:v>535.79999999999995</c:v>
                </c:pt>
                <c:pt idx="310">
                  <c:v>540.6</c:v>
                </c:pt>
                <c:pt idx="311">
                  <c:v>545</c:v>
                </c:pt>
                <c:pt idx="312">
                  <c:v>549.79999999999995</c:v>
                </c:pt>
                <c:pt idx="313">
                  <c:v>554.20000000000005</c:v>
                </c:pt>
                <c:pt idx="314">
                  <c:v>559</c:v>
                </c:pt>
                <c:pt idx="315">
                  <c:v>563.4</c:v>
                </c:pt>
                <c:pt idx="316">
                  <c:v>568.20000000000005</c:v>
                </c:pt>
                <c:pt idx="317">
                  <c:v>572.6</c:v>
                </c:pt>
                <c:pt idx="318">
                  <c:v>577.4</c:v>
                </c:pt>
                <c:pt idx="319">
                  <c:v>581.79999999999995</c:v>
                </c:pt>
                <c:pt idx="320">
                  <c:v>586.6</c:v>
                </c:pt>
                <c:pt idx="321">
                  <c:v>591.20000000000005</c:v>
                </c:pt>
                <c:pt idx="322">
                  <c:v>596</c:v>
                </c:pt>
                <c:pt idx="323">
                  <c:v>600.4</c:v>
                </c:pt>
                <c:pt idx="324">
                  <c:v>605.20000000000005</c:v>
                </c:pt>
                <c:pt idx="325">
                  <c:v>609.6</c:v>
                </c:pt>
                <c:pt idx="326">
                  <c:v>614.4</c:v>
                </c:pt>
                <c:pt idx="327">
                  <c:v>618.79999999999995</c:v>
                </c:pt>
                <c:pt idx="328">
                  <c:v>623.6</c:v>
                </c:pt>
                <c:pt idx="329">
                  <c:v>628</c:v>
                </c:pt>
                <c:pt idx="330">
                  <c:v>632.79999999999995</c:v>
                </c:pt>
                <c:pt idx="331">
                  <c:v>637.20000000000005</c:v>
                </c:pt>
                <c:pt idx="332">
                  <c:v>642</c:v>
                </c:pt>
                <c:pt idx="333">
                  <c:v>646.6</c:v>
                </c:pt>
                <c:pt idx="334">
                  <c:v>651.4</c:v>
                </c:pt>
                <c:pt idx="335">
                  <c:v>655.8</c:v>
                </c:pt>
                <c:pt idx="336">
                  <c:v>660.6</c:v>
                </c:pt>
                <c:pt idx="337">
                  <c:v>665</c:v>
                </c:pt>
                <c:pt idx="338">
                  <c:v>669.8</c:v>
                </c:pt>
                <c:pt idx="339">
                  <c:v>674.2</c:v>
                </c:pt>
                <c:pt idx="340">
                  <c:v>679</c:v>
                </c:pt>
                <c:pt idx="341">
                  <c:v>683.4</c:v>
                </c:pt>
                <c:pt idx="342">
                  <c:v>688.2</c:v>
                </c:pt>
                <c:pt idx="343">
                  <c:v>692.6</c:v>
                </c:pt>
                <c:pt idx="344">
                  <c:v>697.4</c:v>
                </c:pt>
                <c:pt idx="345">
                  <c:v>701.8</c:v>
                </c:pt>
                <c:pt idx="346">
                  <c:v>706.6</c:v>
                </c:pt>
                <c:pt idx="347">
                  <c:v>711.2</c:v>
                </c:pt>
                <c:pt idx="348">
                  <c:v>716</c:v>
                </c:pt>
                <c:pt idx="349">
                  <c:v>720.4</c:v>
                </c:pt>
                <c:pt idx="350">
                  <c:v>725.2</c:v>
                </c:pt>
                <c:pt idx="351">
                  <c:v>729.6</c:v>
                </c:pt>
                <c:pt idx="352">
                  <c:v>734.4</c:v>
                </c:pt>
                <c:pt idx="353">
                  <c:v>738.8</c:v>
                </c:pt>
                <c:pt idx="354">
                  <c:v>743.6</c:v>
                </c:pt>
                <c:pt idx="355">
                  <c:v>748</c:v>
                </c:pt>
                <c:pt idx="356">
                  <c:v>752.8</c:v>
                </c:pt>
                <c:pt idx="357">
                  <c:v>757.2</c:v>
                </c:pt>
                <c:pt idx="358">
                  <c:v>762</c:v>
                </c:pt>
                <c:pt idx="359">
                  <c:v>766.6</c:v>
                </c:pt>
                <c:pt idx="360">
                  <c:v>771.4</c:v>
                </c:pt>
                <c:pt idx="361">
                  <c:v>775.8</c:v>
                </c:pt>
                <c:pt idx="362">
                  <c:v>780.6</c:v>
                </c:pt>
                <c:pt idx="363">
                  <c:v>785</c:v>
                </c:pt>
                <c:pt idx="364">
                  <c:v>789.8</c:v>
                </c:pt>
                <c:pt idx="365">
                  <c:v>794.2</c:v>
                </c:pt>
                <c:pt idx="366">
                  <c:v>799</c:v>
                </c:pt>
                <c:pt idx="367">
                  <c:v>807.2</c:v>
                </c:pt>
                <c:pt idx="368">
                  <c:v>815.6</c:v>
                </c:pt>
                <c:pt idx="369">
                  <c:v>824.2</c:v>
                </c:pt>
                <c:pt idx="370">
                  <c:v>832.6</c:v>
                </c:pt>
                <c:pt idx="371">
                  <c:v>841</c:v>
                </c:pt>
                <c:pt idx="372">
                  <c:v>849.6</c:v>
                </c:pt>
                <c:pt idx="373">
                  <c:v>858</c:v>
                </c:pt>
                <c:pt idx="374">
                  <c:v>866.6</c:v>
                </c:pt>
                <c:pt idx="375">
                  <c:v>875</c:v>
                </c:pt>
                <c:pt idx="376">
                  <c:v>883.6</c:v>
                </c:pt>
                <c:pt idx="377">
                  <c:v>892</c:v>
                </c:pt>
                <c:pt idx="378">
                  <c:v>900.6</c:v>
                </c:pt>
                <c:pt idx="379">
                  <c:v>908.6</c:v>
                </c:pt>
                <c:pt idx="380">
                  <c:v>917.2</c:v>
                </c:pt>
                <c:pt idx="381">
                  <c:v>925.6</c:v>
                </c:pt>
                <c:pt idx="382">
                  <c:v>934.2</c:v>
                </c:pt>
                <c:pt idx="383">
                  <c:v>942.6</c:v>
                </c:pt>
                <c:pt idx="384">
                  <c:v>951.2</c:v>
                </c:pt>
                <c:pt idx="385">
                  <c:v>959.6</c:v>
                </c:pt>
                <c:pt idx="386">
                  <c:v>968.2</c:v>
                </c:pt>
                <c:pt idx="387">
                  <c:v>976.6</c:v>
                </c:pt>
                <c:pt idx="388">
                  <c:v>985</c:v>
                </c:pt>
                <c:pt idx="389">
                  <c:v>993.6</c:v>
                </c:pt>
                <c:pt idx="390">
                  <c:v>1002</c:v>
                </c:pt>
                <c:pt idx="391">
                  <c:v>1010.2</c:v>
                </c:pt>
                <c:pt idx="392">
                  <c:v>1018.6</c:v>
                </c:pt>
                <c:pt idx="393">
                  <c:v>1027.2</c:v>
                </c:pt>
                <c:pt idx="394">
                  <c:v>1035.5999999999999</c:v>
                </c:pt>
                <c:pt idx="395">
                  <c:v>1044.2</c:v>
                </c:pt>
                <c:pt idx="396">
                  <c:v>1052.5999999999999</c:v>
                </c:pt>
                <c:pt idx="397">
                  <c:v>1061.2</c:v>
                </c:pt>
                <c:pt idx="398">
                  <c:v>1069.5999999999999</c:v>
                </c:pt>
                <c:pt idx="399">
                  <c:v>1078.2</c:v>
                </c:pt>
                <c:pt idx="400">
                  <c:v>1086.5999999999999</c:v>
                </c:pt>
                <c:pt idx="401">
                  <c:v>1095.2</c:v>
                </c:pt>
                <c:pt idx="402">
                  <c:v>1103.5999999999999</c:v>
                </c:pt>
                <c:pt idx="403">
                  <c:v>1111.8</c:v>
                </c:pt>
                <c:pt idx="404">
                  <c:v>1120.2</c:v>
                </c:pt>
                <c:pt idx="405">
                  <c:v>1128.8</c:v>
                </c:pt>
                <c:pt idx="406">
                  <c:v>1137.2</c:v>
                </c:pt>
                <c:pt idx="407">
                  <c:v>1145.8</c:v>
                </c:pt>
                <c:pt idx="408">
                  <c:v>1154.2</c:v>
                </c:pt>
                <c:pt idx="409">
                  <c:v>1162.5999999999999</c:v>
                </c:pt>
                <c:pt idx="410">
                  <c:v>1171.2</c:v>
                </c:pt>
                <c:pt idx="411">
                  <c:v>1179.5999999999999</c:v>
                </c:pt>
                <c:pt idx="412">
                  <c:v>1188.2</c:v>
                </c:pt>
                <c:pt idx="413">
                  <c:v>1196.5999999999999</c:v>
                </c:pt>
                <c:pt idx="414">
                  <c:v>1205.2</c:v>
                </c:pt>
                <c:pt idx="415">
                  <c:v>1213.2</c:v>
                </c:pt>
                <c:pt idx="416">
                  <c:v>1221.8</c:v>
                </c:pt>
                <c:pt idx="417">
                  <c:v>1230.2</c:v>
                </c:pt>
                <c:pt idx="418">
                  <c:v>1238.8</c:v>
                </c:pt>
                <c:pt idx="419">
                  <c:v>1247.2</c:v>
                </c:pt>
                <c:pt idx="420">
                  <c:v>1255.8</c:v>
                </c:pt>
                <c:pt idx="421">
                  <c:v>1264.2</c:v>
                </c:pt>
                <c:pt idx="422">
                  <c:v>1272.8</c:v>
                </c:pt>
                <c:pt idx="423">
                  <c:v>1281.2</c:v>
                </c:pt>
                <c:pt idx="424">
                  <c:v>1289.8</c:v>
                </c:pt>
                <c:pt idx="425">
                  <c:v>1298.2</c:v>
                </c:pt>
                <c:pt idx="426">
                  <c:v>1306.5999999999999</c:v>
                </c:pt>
                <c:pt idx="427">
                  <c:v>1314.8</c:v>
                </c:pt>
                <c:pt idx="428">
                  <c:v>1323.2</c:v>
                </c:pt>
                <c:pt idx="429">
                  <c:v>1331.8</c:v>
                </c:pt>
                <c:pt idx="430">
                  <c:v>1340.2</c:v>
                </c:pt>
                <c:pt idx="431">
                  <c:v>1348.8</c:v>
                </c:pt>
                <c:pt idx="432">
                  <c:v>1357.2</c:v>
                </c:pt>
                <c:pt idx="433">
                  <c:v>1365.8</c:v>
                </c:pt>
                <c:pt idx="434">
                  <c:v>1374.2</c:v>
                </c:pt>
                <c:pt idx="435">
                  <c:v>1382.8</c:v>
                </c:pt>
                <c:pt idx="436">
                  <c:v>1391.2</c:v>
                </c:pt>
                <c:pt idx="437">
                  <c:v>1399.8</c:v>
                </c:pt>
                <c:pt idx="438">
                  <c:v>1408.2</c:v>
                </c:pt>
                <c:pt idx="439">
                  <c:v>1416.4</c:v>
                </c:pt>
                <c:pt idx="440">
                  <c:v>1424.8</c:v>
                </c:pt>
                <c:pt idx="441">
                  <c:v>1433.4</c:v>
                </c:pt>
                <c:pt idx="442">
                  <c:v>1441.8</c:v>
                </c:pt>
                <c:pt idx="443">
                  <c:v>1450.4</c:v>
                </c:pt>
                <c:pt idx="444">
                  <c:v>1458.8</c:v>
                </c:pt>
                <c:pt idx="445">
                  <c:v>1467.4</c:v>
                </c:pt>
                <c:pt idx="446">
                  <c:v>1475.8</c:v>
                </c:pt>
                <c:pt idx="447">
                  <c:v>1484.2</c:v>
                </c:pt>
                <c:pt idx="448">
                  <c:v>1492.8</c:v>
                </c:pt>
                <c:pt idx="449">
                  <c:v>1501.2</c:v>
                </c:pt>
                <c:pt idx="450">
                  <c:v>1509.8</c:v>
                </c:pt>
                <c:pt idx="451">
                  <c:v>1517.8</c:v>
                </c:pt>
                <c:pt idx="452">
                  <c:v>1526.4</c:v>
                </c:pt>
                <c:pt idx="453">
                  <c:v>1534.8</c:v>
                </c:pt>
                <c:pt idx="454">
                  <c:v>1543.4</c:v>
                </c:pt>
                <c:pt idx="455">
                  <c:v>1551.8</c:v>
                </c:pt>
                <c:pt idx="456">
                  <c:v>1560.4</c:v>
                </c:pt>
                <c:pt idx="457">
                  <c:v>1568.8</c:v>
                </c:pt>
                <c:pt idx="458">
                  <c:v>1577.4</c:v>
                </c:pt>
                <c:pt idx="459">
                  <c:v>1585.8</c:v>
                </c:pt>
                <c:pt idx="460">
                  <c:v>1594.4</c:v>
                </c:pt>
                <c:pt idx="461">
                  <c:v>1611.4</c:v>
                </c:pt>
                <c:pt idx="462">
                  <c:v>1628</c:v>
                </c:pt>
                <c:pt idx="463">
                  <c:v>1644.2</c:v>
                </c:pt>
                <c:pt idx="464">
                  <c:v>1660.4</c:v>
                </c:pt>
                <c:pt idx="465">
                  <c:v>1676.6</c:v>
                </c:pt>
                <c:pt idx="466">
                  <c:v>1692.6</c:v>
                </c:pt>
                <c:pt idx="467">
                  <c:v>1708.8</c:v>
                </c:pt>
                <c:pt idx="468">
                  <c:v>1725</c:v>
                </c:pt>
                <c:pt idx="469">
                  <c:v>1741.2</c:v>
                </c:pt>
                <c:pt idx="470">
                  <c:v>1757.2</c:v>
                </c:pt>
                <c:pt idx="471">
                  <c:v>1773.4</c:v>
                </c:pt>
                <c:pt idx="472">
                  <c:v>1789.6</c:v>
                </c:pt>
                <c:pt idx="473">
                  <c:v>1805.8</c:v>
                </c:pt>
                <c:pt idx="474">
                  <c:v>1821.8</c:v>
                </c:pt>
                <c:pt idx="475">
                  <c:v>1838</c:v>
                </c:pt>
                <c:pt idx="476">
                  <c:v>1854.2</c:v>
                </c:pt>
                <c:pt idx="477">
                  <c:v>1870.6</c:v>
                </c:pt>
                <c:pt idx="478">
                  <c:v>1887.2</c:v>
                </c:pt>
                <c:pt idx="479">
                  <c:v>1903.4</c:v>
                </c:pt>
                <c:pt idx="480">
                  <c:v>1919.6</c:v>
                </c:pt>
                <c:pt idx="481">
                  <c:v>1935.8</c:v>
                </c:pt>
                <c:pt idx="482">
                  <c:v>1952.2</c:v>
                </c:pt>
                <c:pt idx="483">
                  <c:v>1968.8</c:v>
                </c:pt>
                <c:pt idx="484">
                  <c:v>1985</c:v>
                </c:pt>
                <c:pt idx="485">
                  <c:v>2001.2</c:v>
                </c:pt>
                <c:pt idx="486">
                  <c:v>2017.4</c:v>
                </c:pt>
                <c:pt idx="487">
                  <c:v>2033.4</c:v>
                </c:pt>
                <c:pt idx="488">
                  <c:v>2049.6</c:v>
                </c:pt>
                <c:pt idx="489">
                  <c:v>2065.8000000000002</c:v>
                </c:pt>
                <c:pt idx="490">
                  <c:v>2082</c:v>
                </c:pt>
                <c:pt idx="491">
                  <c:v>2098.6</c:v>
                </c:pt>
                <c:pt idx="492">
                  <c:v>2115</c:v>
                </c:pt>
                <c:pt idx="493">
                  <c:v>2131.1999999999998</c:v>
                </c:pt>
                <c:pt idx="494">
                  <c:v>2147.4</c:v>
                </c:pt>
                <c:pt idx="495">
                  <c:v>2164.4</c:v>
                </c:pt>
                <c:pt idx="496">
                  <c:v>2181</c:v>
                </c:pt>
                <c:pt idx="497">
                  <c:v>2197.1999999999998</c:v>
                </c:pt>
                <c:pt idx="498">
                  <c:v>2213.6</c:v>
                </c:pt>
                <c:pt idx="499">
                  <c:v>2229.8000000000002</c:v>
                </c:pt>
                <c:pt idx="500">
                  <c:v>2246.4</c:v>
                </c:pt>
                <c:pt idx="501">
                  <c:v>2262.6</c:v>
                </c:pt>
                <c:pt idx="502">
                  <c:v>2278.8000000000002</c:v>
                </c:pt>
                <c:pt idx="503">
                  <c:v>2295.1999999999998</c:v>
                </c:pt>
                <c:pt idx="504">
                  <c:v>2312.1999999999998</c:v>
                </c:pt>
                <c:pt idx="505">
                  <c:v>2328.8000000000002</c:v>
                </c:pt>
                <c:pt idx="506">
                  <c:v>2345</c:v>
                </c:pt>
                <c:pt idx="507">
                  <c:v>2361.1999999999998</c:v>
                </c:pt>
                <c:pt idx="508">
                  <c:v>2377.4</c:v>
                </c:pt>
                <c:pt idx="509">
                  <c:v>2394</c:v>
                </c:pt>
                <c:pt idx="510">
                  <c:v>2410.4</c:v>
                </c:pt>
                <c:pt idx="511">
                  <c:v>2426.6</c:v>
                </c:pt>
                <c:pt idx="512">
                  <c:v>2442.8000000000002</c:v>
                </c:pt>
                <c:pt idx="513">
                  <c:v>2459.8000000000002</c:v>
                </c:pt>
                <c:pt idx="514">
                  <c:v>2476.4</c:v>
                </c:pt>
                <c:pt idx="515">
                  <c:v>2492.6</c:v>
                </c:pt>
                <c:pt idx="516">
                  <c:v>2509</c:v>
                </c:pt>
                <c:pt idx="517">
                  <c:v>2525.1999999999998</c:v>
                </c:pt>
                <c:pt idx="518">
                  <c:v>2541.8000000000002</c:v>
                </c:pt>
                <c:pt idx="519">
                  <c:v>2558</c:v>
                </c:pt>
                <c:pt idx="520">
                  <c:v>2574.1999999999998</c:v>
                </c:pt>
                <c:pt idx="521">
                  <c:v>2590.6</c:v>
                </c:pt>
                <c:pt idx="522">
                  <c:v>2607.4</c:v>
                </c:pt>
                <c:pt idx="523">
                  <c:v>2624.2</c:v>
                </c:pt>
                <c:pt idx="524">
                  <c:v>2640.4</c:v>
                </c:pt>
                <c:pt idx="525">
                  <c:v>2656.6</c:v>
                </c:pt>
                <c:pt idx="526">
                  <c:v>2672.8</c:v>
                </c:pt>
                <c:pt idx="527">
                  <c:v>2689.4</c:v>
                </c:pt>
                <c:pt idx="528">
                  <c:v>2705.6</c:v>
                </c:pt>
                <c:pt idx="529">
                  <c:v>2722</c:v>
                </c:pt>
                <c:pt idx="530">
                  <c:v>2738.2</c:v>
                </c:pt>
                <c:pt idx="531">
                  <c:v>2755.2</c:v>
                </c:pt>
                <c:pt idx="532">
                  <c:v>2771.8</c:v>
                </c:pt>
                <c:pt idx="533">
                  <c:v>2788</c:v>
                </c:pt>
                <c:pt idx="534">
                  <c:v>2804.2</c:v>
                </c:pt>
                <c:pt idx="535">
                  <c:v>2820.6</c:v>
                </c:pt>
                <c:pt idx="536">
                  <c:v>2837.2</c:v>
                </c:pt>
                <c:pt idx="537">
                  <c:v>2853.4</c:v>
                </c:pt>
                <c:pt idx="538">
                  <c:v>2869.6</c:v>
                </c:pt>
                <c:pt idx="539">
                  <c:v>2885.8</c:v>
                </c:pt>
                <c:pt idx="540">
                  <c:v>2902.8</c:v>
                </c:pt>
                <c:pt idx="541">
                  <c:v>2919.4</c:v>
                </c:pt>
                <c:pt idx="542">
                  <c:v>2935.8</c:v>
                </c:pt>
                <c:pt idx="543">
                  <c:v>2952</c:v>
                </c:pt>
                <c:pt idx="544">
                  <c:v>2968.2</c:v>
                </c:pt>
                <c:pt idx="545">
                  <c:v>2984.8</c:v>
                </c:pt>
                <c:pt idx="546">
                  <c:v>3001</c:v>
                </c:pt>
                <c:pt idx="547">
                  <c:v>3017.4</c:v>
                </c:pt>
                <c:pt idx="548">
                  <c:v>3033.6</c:v>
                </c:pt>
                <c:pt idx="549">
                  <c:v>3050.6</c:v>
                </c:pt>
                <c:pt idx="550">
                  <c:v>3067.2</c:v>
                </c:pt>
                <c:pt idx="551">
                  <c:v>3083.4</c:v>
                </c:pt>
                <c:pt idx="552">
                  <c:v>3099.6</c:v>
                </c:pt>
                <c:pt idx="553">
                  <c:v>3116</c:v>
                </c:pt>
                <c:pt idx="554">
                  <c:v>3132.6</c:v>
                </c:pt>
                <c:pt idx="555">
                  <c:v>3148.8</c:v>
                </c:pt>
                <c:pt idx="556">
                  <c:v>3165</c:v>
                </c:pt>
                <c:pt idx="557">
                  <c:v>3181.2</c:v>
                </c:pt>
                <c:pt idx="558">
                  <c:v>3198.2</c:v>
                </c:pt>
                <c:pt idx="559">
                  <c:v>3230.4</c:v>
                </c:pt>
                <c:pt idx="560">
                  <c:v>3262.8</c:v>
                </c:pt>
                <c:pt idx="561">
                  <c:v>3295</c:v>
                </c:pt>
                <c:pt idx="562">
                  <c:v>3327.4</c:v>
                </c:pt>
                <c:pt idx="563">
                  <c:v>3359.6</c:v>
                </c:pt>
                <c:pt idx="564">
                  <c:v>3392.2</c:v>
                </c:pt>
              </c:numCache>
            </c:numRef>
          </c:xVal>
          <c:yVal>
            <c:numRef>
              <c:f>'DCPT10_CPT-T-13-14'!$J$9:$J$573</c:f>
              <c:numCache>
                <c:formatCode>0.00</c:formatCode>
                <c:ptCount val="565"/>
                <c:pt idx="0">
                  <c:v>15.71761300219659</c:v>
                </c:pt>
                <c:pt idx="1">
                  <c:v>16.573825383639207</c:v>
                </c:pt>
                <c:pt idx="2">
                  <c:v>17.195598660639202</c:v>
                </c:pt>
                <c:pt idx="3">
                  <c:v>17.623704851360511</c:v>
                </c:pt>
                <c:pt idx="4">
                  <c:v>17.898915973967064</c:v>
                </c:pt>
                <c:pt idx="5">
                  <c:v>18.082390055704771</c:v>
                </c:pt>
                <c:pt idx="6">
                  <c:v>18.184320101114604</c:v>
                </c:pt>
                <c:pt idx="7">
                  <c:v>18.214899114737552</c:v>
                </c:pt>
                <c:pt idx="8">
                  <c:v>18.235285123819523</c:v>
                </c:pt>
                <c:pt idx="9">
                  <c:v>18.235285123819523</c:v>
                </c:pt>
                <c:pt idx="10">
                  <c:v>18.214899114737552</c:v>
                </c:pt>
                <c:pt idx="11">
                  <c:v>18.184320101114604</c:v>
                </c:pt>
                <c:pt idx="12">
                  <c:v>18.143548082950669</c:v>
                </c:pt>
                <c:pt idx="13">
                  <c:v>18.112969069327718</c:v>
                </c:pt>
                <c:pt idx="14">
                  <c:v>18.051811042081816</c:v>
                </c:pt>
                <c:pt idx="15">
                  <c:v>18.011039023917881</c:v>
                </c:pt>
                <c:pt idx="16">
                  <c:v>17.949880996671983</c:v>
                </c:pt>
                <c:pt idx="17">
                  <c:v>17.909108978508048</c:v>
                </c:pt>
                <c:pt idx="18">
                  <c:v>17.847950951262145</c:v>
                </c:pt>
                <c:pt idx="19">
                  <c:v>17.807178933098211</c:v>
                </c:pt>
                <c:pt idx="20">
                  <c:v>17.756213910393296</c:v>
                </c:pt>
                <c:pt idx="21">
                  <c:v>17.705248887688377</c:v>
                </c:pt>
                <c:pt idx="22">
                  <c:v>17.654283864983459</c:v>
                </c:pt>
                <c:pt idx="23">
                  <c:v>17.613511846819527</c:v>
                </c:pt>
                <c:pt idx="24">
                  <c:v>17.572739828655592</c:v>
                </c:pt>
                <c:pt idx="25">
                  <c:v>17.521774805950674</c:v>
                </c:pt>
                <c:pt idx="26">
                  <c:v>17.481002787786739</c:v>
                </c:pt>
                <c:pt idx="27">
                  <c:v>17.41984476054084</c:v>
                </c:pt>
                <c:pt idx="28">
                  <c:v>17.379072742376906</c:v>
                </c:pt>
                <c:pt idx="29">
                  <c:v>17.338300724212971</c:v>
                </c:pt>
                <c:pt idx="30">
                  <c:v>17.307721710590023</c:v>
                </c:pt>
                <c:pt idx="31">
                  <c:v>17.256756687885105</c:v>
                </c:pt>
                <c:pt idx="32">
                  <c:v>17.226177674262154</c:v>
                </c:pt>
                <c:pt idx="33">
                  <c:v>17.185405656098219</c:v>
                </c:pt>
                <c:pt idx="34">
                  <c:v>17.144633637934284</c:v>
                </c:pt>
                <c:pt idx="35">
                  <c:v>17.103861619770353</c:v>
                </c:pt>
                <c:pt idx="36">
                  <c:v>17.083475610688382</c:v>
                </c:pt>
                <c:pt idx="37">
                  <c:v>17.032510587983467</c:v>
                </c:pt>
                <c:pt idx="38">
                  <c:v>16.981545565278548</c:v>
                </c:pt>
                <c:pt idx="39">
                  <c:v>16.961159556196581</c:v>
                </c:pt>
                <c:pt idx="40">
                  <c:v>16.93058054257363</c:v>
                </c:pt>
                <c:pt idx="41">
                  <c:v>16.900001528950682</c:v>
                </c:pt>
                <c:pt idx="42">
                  <c:v>16.859229510786747</c:v>
                </c:pt>
                <c:pt idx="43">
                  <c:v>16.828650497163796</c:v>
                </c:pt>
                <c:pt idx="44">
                  <c:v>16.787878478999861</c:v>
                </c:pt>
                <c:pt idx="45">
                  <c:v>16.74710646083593</c:v>
                </c:pt>
                <c:pt idx="46">
                  <c:v>16.706334442671995</c:v>
                </c:pt>
                <c:pt idx="47">
                  <c:v>16.685948433590024</c:v>
                </c:pt>
                <c:pt idx="48">
                  <c:v>16.655369419967077</c:v>
                </c:pt>
                <c:pt idx="49">
                  <c:v>16.634983410885106</c:v>
                </c:pt>
                <c:pt idx="50">
                  <c:v>16.594211392721174</c:v>
                </c:pt>
                <c:pt idx="51">
                  <c:v>16.573825383639207</c:v>
                </c:pt>
                <c:pt idx="52">
                  <c:v>16.533053365475272</c:v>
                </c:pt>
                <c:pt idx="53">
                  <c:v>16.502474351852324</c:v>
                </c:pt>
                <c:pt idx="54">
                  <c:v>16.46170233368839</c:v>
                </c:pt>
                <c:pt idx="55">
                  <c:v>16.431123320065435</c:v>
                </c:pt>
                <c:pt idx="56">
                  <c:v>16.420930315524455</c:v>
                </c:pt>
                <c:pt idx="57">
                  <c:v>16.369965292819536</c:v>
                </c:pt>
                <c:pt idx="58">
                  <c:v>16.349579283737569</c:v>
                </c:pt>
                <c:pt idx="59">
                  <c:v>16.308807265573634</c:v>
                </c:pt>
                <c:pt idx="60">
                  <c:v>16.278228251950683</c:v>
                </c:pt>
                <c:pt idx="61">
                  <c:v>16.257842242868719</c:v>
                </c:pt>
                <c:pt idx="62">
                  <c:v>16.227263229245768</c:v>
                </c:pt>
                <c:pt idx="63">
                  <c:v>16.196684215622817</c:v>
                </c:pt>
                <c:pt idx="64">
                  <c:v>16.176298206540849</c:v>
                </c:pt>
                <c:pt idx="65">
                  <c:v>16.155912197458882</c:v>
                </c:pt>
                <c:pt idx="66">
                  <c:v>16.135526188376918</c:v>
                </c:pt>
                <c:pt idx="67">
                  <c:v>16.104947174753963</c:v>
                </c:pt>
                <c:pt idx="68">
                  <c:v>16.064175156590032</c:v>
                </c:pt>
                <c:pt idx="69">
                  <c:v>16.053982152049048</c:v>
                </c:pt>
                <c:pt idx="70">
                  <c:v>16.013210133885114</c:v>
                </c:pt>
                <c:pt idx="71">
                  <c:v>15.992824124803146</c:v>
                </c:pt>
                <c:pt idx="72">
                  <c:v>15.972438115721179</c:v>
                </c:pt>
                <c:pt idx="73">
                  <c:v>15.952052106639213</c:v>
                </c:pt>
                <c:pt idx="74">
                  <c:v>15.92147309301626</c:v>
                </c:pt>
                <c:pt idx="75">
                  <c:v>15.901087083934295</c:v>
                </c:pt>
                <c:pt idx="76">
                  <c:v>15.870508070311343</c:v>
                </c:pt>
                <c:pt idx="77">
                  <c:v>15.839929056688394</c:v>
                </c:pt>
                <c:pt idx="78">
                  <c:v>15.819543047606425</c:v>
                </c:pt>
                <c:pt idx="79">
                  <c:v>15.819543047606425</c:v>
                </c:pt>
                <c:pt idx="80">
                  <c:v>15.778771029442494</c:v>
                </c:pt>
                <c:pt idx="81">
                  <c:v>15.768578024901508</c:v>
                </c:pt>
                <c:pt idx="82">
                  <c:v>15.737999011278559</c:v>
                </c:pt>
                <c:pt idx="83">
                  <c:v>15.71761300219659</c:v>
                </c:pt>
                <c:pt idx="84">
                  <c:v>15.697226993114624</c:v>
                </c:pt>
                <c:pt idx="85">
                  <c:v>15.676840984032658</c:v>
                </c:pt>
                <c:pt idx="86">
                  <c:v>15.646261970409707</c:v>
                </c:pt>
                <c:pt idx="87">
                  <c:v>15.625875961327742</c:v>
                </c:pt>
                <c:pt idx="88">
                  <c:v>15.595296947704789</c:v>
                </c:pt>
                <c:pt idx="89">
                  <c:v>15.574910938622823</c:v>
                </c:pt>
                <c:pt idx="90">
                  <c:v>15.554524929540854</c:v>
                </c:pt>
                <c:pt idx="91">
                  <c:v>15.534138920458888</c:v>
                </c:pt>
                <c:pt idx="92">
                  <c:v>15.503559906835937</c:v>
                </c:pt>
                <c:pt idx="93">
                  <c:v>15.493366902294953</c:v>
                </c:pt>
                <c:pt idx="94">
                  <c:v>15.472980893212988</c:v>
                </c:pt>
                <c:pt idx="95">
                  <c:v>15.452594884131019</c:v>
                </c:pt>
                <c:pt idx="96">
                  <c:v>15.422015870508071</c:v>
                </c:pt>
                <c:pt idx="97">
                  <c:v>15.401629861426102</c:v>
                </c:pt>
                <c:pt idx="98">
                  <c:v>15.401629861426102</c:v>
                </c:pt>
                <c:pt idx="99">
                  <c:v>15.371050847803152</c:v>
                </c:pt>
                <c:pt idx="100">
                  <c:v>15.350664838721183</c:v>
                </c:pt>
                <c:pt idx="101">
                  <c:v>15.320085825098236</c:v>
                </c:pt>
                <c:pt idx="102">
                  <c:v>15.299699816016266</c:v>
                </c:pt>
                <c:pt idx="103">
                  <c:v>15.279313806934301</c:v>
                </c:pt>
                <c:pt idx="104">
                  <c:v>15.269120802393317</c:v>
                </c:pt>
                <c:pt idx="105">
                  <c:v>15.248734793311348</c:v>
                </c:pt>
                <c:pt idx="106">
                  <c:v>15.2181557796884</c:v>
                </c:pt>
                <c:pt idx="107">
                  <c:v>15.197769770606431</c:v>
                </c:pt>
                <c:pt idx="108">
                  <c:v>15.177383761524466</c:v>
                </c:pt>
                <c:pt idx="109">
                  <c:v>15.167190756983482</c:v>
                </c:pt>
                <c:pt idx="110">
                  <c:v>15.146804747901513</c:v>
                </c:pt>
                <c:pt idx="111">
                  <c:v>15.10603272973758</c:v>
                </c:pt>
                <c:pt idx="112">
                  <c:v>15.095839725196596</c:v>
                </c:pt>
                <c:pt idx="113">
                  <c:v>15.07545371611463</c:v>
                </c:pt>
                <c:pt idx="114">
                  <c:v>15.065260711573647</c:v>
                </c:pt>
                <c:pt idx="115">
                  <c:v>15.044874702491677</c:v>
                </c:pt>
                <c:pt idx="116">
                  <c:v>15.024488693409712</c:v>
                </c:pt>
                <c:pt idx="117">
                  <c:v>15.024488693409712</c:v>
                </c:pt>
                <c:pt idx="118">
                  <c:v>15.004102684327744</c:v>
                </c:pt>
                <c:pt idx="119">
                  <c:v>14.973523670704795</c:v>
                </c:pt>
                <c:pt idx="120">
                  <c:v>14.973523670704795</c:v>
                </c:pt>
                <c:pt idx="121">
                  <c:v>14.953137661622826</c:v>
                </c:pt>
                <c:pt idx="122">
                  <c:v>14.93275165254086</c:v>
                </c:pt>
                <c:pt idx="123">
                  <c:v>14.93275165254086</c:v>
                </c:pt>
                <c:pt idx="124">
                  <c:v>14.922558647999876</c:v>
                </c:pt>
                <c:pt idx="125">
                  <c:v>14.902172638917909</c:v>
                </c:pt>
                <c:pt idx="126">
                  <c:v>14.891979634376925</c:v>
                </c:pt>
                <c:pt idx="127">
                  <c:v>14.87159362529496</c:v>
                </c:pt>
                <c:pt idx="128">
                  <c:v>14.830821607131025</c:v>
                </c:pt>
                <c:pt idx="129">
                  <c:v>14.800242593508074</c:v>
                </c:pt>
                <c:pt idx="130">
                  <c:v>14.759470575344141</c:v>
                </c:pt>
                <c:pt idx="131">
                  <c:v>14.708505552639224</c:v>
                </c:pt>
                <c:pt idx="132">
                  <c:v>14.698312548098238</c:v>
                </c:pt>
                <c:pt idx="133">
                  <c:v>14.657540529934305</c:v>
                </c:pt>
                <c:pt idx="134">
                  <c:v>14.626961516311354</c:v>
                </c:pt>
                <c:pt idx="135">
                  <c:v>14.565803489065454</c:v>
                </c:pt>
                <c:pt idx="136">
                  <c:v>14.55561048452447</c:v>
                </c:pt>
                <c:pt idx="137">
                  <c:v>14.514838466360537</c:v>
                </c:pt>
                <c:pt idx="138">
                  <c:v>14.494452457278568</c:v>
                </c:pt>
                <c:pt idx="139">
                  <c:v>14.443487434573649</c:v>
                </c:pt>
                <c:pt idx="140">
                  <c:v>14.412908420950702</c:v>
                </c:pt>
                <c:pt idx="141">
                  <c:v>14.382329407327749</c:v>
                </c:pt>
                <c:pt idx="142">
                  <c:v>14.361943398245783</c:v>
                </c:pt>
                <c:pt idx="143">
                  <c:v>14.331364384622832</c:v>
                </c:pt>
                <c:pt idx="144">
                  <c:v>14.310978375540866</c:v>
                </c:pt>
                <c:pt idx="145">
                  <c:v>14.280399361917913</c:v>
                </c:pt>
                <c:pt idx="146">
                  <c:v>14.280399361917913</c:v>
                </c:pt>
                <c:pt idx="147">
                  <c:v>14.270206357376932</c:v>
                </c:pt>
                <c:pt idx="148">
                  <c:v>14.229434339212997</c:v>
                </c:pt>
                <c:pt idx="149">
                  <c:v>14.209048330131031</c:v>
                </c:pt>
                <c:pt idx="150">
                  <c:v>14.178469316508078</c:v>
                </c:pt>
                <c:pt idx="151">
                  <c:v>14.147890302885131</c:v>
                </c:pt>
                <c:pt idx="152">
                  <c:v>14.107118284721196</c:v>
                </c:pt>
                <c:pt idx="153">
                  <c:v>14.066346266557261</c:v>
                </c:pt>
                <c:pt idx="154">
                  <c:v>14.03576725293431</c:v>
                </c:pt>
                <c:pt idx="155">
                  <c:v>14.015381243852342</c:v>
                </c:pt>
                <c:pt idx="156">
                  <c:v>13.964416221147426</c:v>
                </c:pt>
                <c:pt idx="157">
                  <c:v>13.923644202983491</c:v>
                </c:pt>
                <c:pt idx="158">
                  <c:v>13.923644202983491</c:v>
                </c:pt>
                <c:pt idx="159">
                  <c:v>13.882872184819556</c:v>
                </c:pt>
                <c:pt idx="160">
                  <c:v>13.86248617573759</c:v>
                </c:pt>
                <c:pt idx="161">
                  <c:v>13.842100166655625</c:v>
                </c:pt>
                <c:pt idx="162">
                  <c:v>13.791135143950706</c:v>
                </c:pt>
                <c:pt idx="163">
                  <c:v>13.770749134868739</c:v>
                </c:pt>
                <c:pt idx="164">
                  <c:v>13.740170121245789</c:v>
                </c:pt>
                <c:pt idx="165">
                  <c:v>13.740170121245789</c:v>
                </c:pt>
                <c:pt idx="166">
                  <c:v>13.709591107622837</c:v>
                </c:pt>
                <c:pt idx="167">
                  <c:v>13.679012093999885</c:v>
                </c:pt>
                <c:pt idx="168">
                  <c:v>13.638240075835954</c:v>
                </c:pt>
                <c:pt idx="169">
                  <c:v>13.607661062213003</c:v>
                </c:pt>
                <c:pt idx="170">
                  <c:v>13.607661062213003</c:v>
                </c:pt>
                <c:pt idx="171">
                  <c:v>13.57708204859005</c:v>
                </c:pt>
                <c:pt idx="172">
                  <c:v>13.546503034967101</c:v>
                </c:pt>
                <c:pt idx="173">
                  <c:v>13.536310030426119</c:v>
                </c:pt>
                <c:pt idx="174">
                  <c:v>13.505731016803168</c:v>
                </c:pt>
                <c:pt idx="175">
                  <c:v>13.4853450077212</c:v>
                </c:pt>
                <c:pt idx="176">
                  <c:v>13.464958998639233</c:v>
                </c:pt>
                <c:pt idx="177">
                  <c:v>13.434379985016283</c:v>
                </c:pt>
                <c:pt idx="178">
                  <c:v>13.393607966852349</c:v>
                </c:pt>
                <c:pt idx="179">
                  <c:v>13.383414962311365</c:v>
                </c:pt>
                <c:pt idx="180">
                  <c:v>13.352835948688414</c:v>
                </c:pt>
                <c:pt idx="181">
                  <c:v>13.332449939606448</c:v>
                </c:pt>
                <c:pt idx="182">
                  <c:v>13.312063930524479</c:v>
                </c:pt>
                <c:pt idx="183">
                  <c:v>13.281484916901531</c:v>
                </c:pt>
                <c:pt idx="184">
                  <c:v>13.261098907819562</c:v>
                </c:pt>
                <c:pt idx="185">
                  <c:v>13.261098907819562</c:v>
                </c:pt>
                <c:pt idx="186">
                  <c:v>13.230519894196613</c:v>
                </c:pt>
                <c:pt idx="187">
                  <c:v>13.199940880573662</c:v>
                </c:pt>
                <c:pt idx="188">
                  <c:v>13.179554871491696</c:v>
                </c:pt>
                <c:pt idx="189">
                  <c:v>13.169361866950709</c:v>
                </c:pt>
                <c:pt idx="190">
                  <c:v>13.128589848786778</c:v>
                </c:pt>
                <c:pt idx="191">
                  <c:v>13.108203839704808</c:v>
                </c:pt>
                <c:pt idx="192">
                  <c:v>13.098010835163826</c:v>
                </c:pt>
                <c:pt idx="193">
                  <c:v>13.077624826081861</c:v>
                </c:pt>
                <c:pt idx="194">
                  <c:v>13.047045812458908</c:v>
                </c:pt>
                <c:pt idx="195">
                  <c:v>13.006273794294973</c:v>
                </c:pt>
                <c:pt idx="196">
                  <c:v>12.975694780672024</c:v>
                </c:pt>
                <c:pt idx="197">
                  <c:v>12.945115767049073</c:v>
                </c:pt>
                <c:pt idx="198">
                  <c:v>12.914536753426123</c:v>
                </c:pt>
                <c:pt idx="199">
                  <c:v>12.894150744344156</c:v>
                </c:pt>
                <c:pt idx="200">
                  <c:v>12.863571730721205</c:v>
                </c:pt>
                <c:pt idx="201">
                  <c:v>12.832992717098255</c:v>
                </c:pt>
                <c:pt idx="202">
                  <c:v>12.802413703475302</c:v>
                </c:pt>
                <c:pt idx="203">
                  <c:v>12.751448680770386</c:v>
                </c:pt>
                <c:pt idx="204">
                  <c:v>12.771834689852353</c:v>
                </c:pt>
                <c:pt idx="205">
                  <c:v>12.720869667147435</c:v>
                </c:pt>
                <c:pt idx="206">
                  <c:v>12.700483658065469</c:v>
                </c:pt>
                <c:pt idx="207">
                  <c:v>12.64951863536055</c:v>
                </c:pt>
                <c:pt idx="208">
                  <c:v>12.629132626278585</c:v>
                </c:pt>
                <c:pt idx="209">
                  <c:v>12.598553612655634</c:v>
                </c:pt>
                <c:pt idx="210">
                  <c:v>12.567974599032683</c:v>
                </c:pt>
                <c:pt idx="211">
                  <c:v>12.547588589950715</c:v>
                </c:pt>
                <c:pt idx="212">
                  <c:v>12.506816571786782</c:v>
                </c:pt>
                <c:pt idx="213">
                  <c:v>12.476237558163831</c:v>
                </c:pt>
                <c:pt idx="214">
                  <c:v>12.466044553622847</c:v>
                </c:pt>
                <c:pt idx="215">
                  <c:v>12.435465539999898</c:v>
                </c:pt>
                <c:pt idx="216">
                  <c:v>12.41507953091793</c:v>
                </c:pt>
                <c:pt idx="217">
                  <c:v>12.394693521835963</c:v>
                </c:pt>
                <c:pt idx="218">
                  <c:v>12.343728499131045</c:v>
                </c:pt>
                <c:pt idx="219">
                  <c:v>12.323342490049079</c:v>
                </c:pt>
                <c:pt idx="220">
                  <c:v>12.313149485508095</c:v>
                </c:pt>
                <c:pt idx="221">
                  <c:v>12.272377467344162</c:v>
                </c:pt>
                <c:pt idx="222">
                  <c:v>12.262184462803177</c:v>
                </c:pt>
                <c:pt idx="223">
                  <c:v>12.231605449180227</c:v>
                </c:pt>
                <c:pt idx="224">
                  <c:v>12.201026435557276</c:v>
                </c:pt>
                <c:pt idx="225">
                  <c:v>12.170447421934327</c:v>
                </c:pt>
                <c:pt idx="226">
                  <c:v>12.160254417393341</c:v>
                </c:pt>
                <c:pt idx="227">
                  <c:v>12.119482399229408</c:v>
                </c:pt>
                <c:pt idx="228">
                  <c:v>12.099096390147441</c:v>
                </c:pt>
                <c:pt idx="229">
                  <c:v>12.099096390147441</c:v>
                </c:pt>
                <c:pt idx="230">
                  <c:v>12.068517376524492</c:v>
                </c:pt>
                <c:pt idx="231">
                  <c:v>12.037938362901539</c:v>
                </c:pt>
                <c:pt idx="232">
                  <c:v>12.017552353819573</c:v>
                </c:pt>
                <c:pt idx="233">
                  <c:v>11.997166344737606</c:v>
                </c:pt>
                <c:pt idx="234">
                  <c:v>11.976780335655638</c:v>
                </c:pt>
                <c:pt idx="235">
                  <c:v>11.946201322032689</c:v>
                </c:pt>
                <c:pt idx="236">
                  <c:v>11.925815312950721</c:v>
                </c:pt>
                <c:pt idx="237">
                  <c:v>11.905429303868754</c:v>
                </c:pt>
                <c:pt idx="238">
                  <c:v>11.874850290245803</c:v>
                </c:pt>
                <c:pt idx="239">
                  <c:v>11.854464281163835</c:v>
                </c:pt>
                <c:pt idx="240">
                  <c:v>11.823885267540886</c:v>
                </c:pt>
                <c:pt idx="241">
                  <c:v>11.803499258458919</c:v>
                </c:pt>
                <c:pt idx="242">
                  <c:v>11.783113249376951</c:v>
                </c:pt>
                <c:pt idx="243">
                  <c:v>11.772920244835968</c:v>
                </c:pt>
                <c:pt idx="244">
                  <c:v>11.732148226672033</c:v>
                </c:pt>
                <c:pt idx="245">
                  <c:v>11.721955222131051</c:v>
                </c:pt>
                <c:pt idx="246">
                  <c:v>11.721955222131051</c:v>
                </c:pt>
                <c:pt idx="247">
                  <c:v>11.721955222131051</c:v>
                </c:pt>
                <c:pt idx="248">
                  <c:v>11.732148226672033</c:v>
                </c:pt>
                <c:pt idx="249">
                  <c:v>11.721955222131051</c:v>
                </c:pt>
                <c:pt idx="250">
                  <c:v>11.681183203967116</c:v>
                </c:pt>
                <c:pt idx="251">
                  <c:v>11.640411185803183</c:v>
                </c:pt>
                <c:pt idx="252">
                  <c:v>11.599639167639248</c:v>
                </c:pt>
                <c:pt idx="253">
                  <c:v>11.599639167639248</c:v>
                </c:pt>
                <c:pt idx="254">
                  <c:v>11.569060154016297</c:v>
                </c:pt>
                <c:pt idx="255">
                  <c:v>11.54867414493433</c:v>
                </c:pt>
                <c:pt idx="256">
                  <c:v>11.51809513131138</c:v>
                </c:pt>
                <c:pt idx="257">
                  <c:v>11.487516117688429</c:v>
                </c:pt>
                <c:pt idx="258">
                  <c:v>11.487516117688429</c:v>
                </c:pt>
                <c:pt idx="259">
                  <c:v>11.467130108606462</c:v>
                </c:pt>
                <c:pt idx="260">
                  <c:v>11.467130108606462</c:v>
                </c:pt>
                <c:pt idx="261">
                  <c:v>11.446744099524496</c:v>
                </c:pt>
                <c:pt idx="262">
                  <c:v>11.497709122229413</c:v>
                </c:pt>
                <c:pt idx="263">
                  <c:v>11.45693710406548</c:v>
                </c:pt>
                <c:pt idx="264">
                  <c:v>11.416165085901545</c:v>
                </c:pt>
                <c:pt idx="265">
                  <c:v>11.385586072278594</c:v>
                </c:pt>
                <c:pt idx="266">
                  <c:v>11.355007058655644</c:v>
                </c:pt>
                <c:pt idx="267">
                  <c:v>11.334621049573677</c:v>
                </c:pt>
                <c:pt idx="268">
                  <c:v>11.304042035950726</c:v>
                </c:pt>
                <c:pt idx="269">
                  <c:v>11.293849031409742</c:v>
                </c:pt>
                <c:pt idx="270">
                  <c:v>11.273463022327775</c:v>
                </c:pt>
                <c:pt idx="271">
                  <c:v>11.253077013245809</c:v>
                </c:pt>
                <c:pt idx="272">
                  <c:v>11.222497999622858</c:v>
                </c:pt>
                <c:pt idx="273">
                  <c:v>11.202111990540892</c:v>
                </c:pt>
                <c:pt idx="274">
                  <c:v>11.222497999622858</c:v>
                </c:pt>
                <c:pt idx="275">
                  <c:v>11.181725981458925</c:v>
                </c:pt>
                <c:pt idx="276">
                  <c:v>11.171532976917939</c:v>
                </c:pt>
                <c:pt idx="277">
                  <c:v>11.161339972376958</c:v>
                </c:pt>
                <c:pt idx="278">
                  <c:v>11.130760958754006</c:v>
                </c:pt>
                <c:pt idx="279">
                  <c:v>11.100181945131057</c:v>
                </c:pt>
                <c:pt idx="280">
                  <c:v>11.069602931508104</c:v>
                </c:pt>
                <c:pt idx="281">
                  <c:v>11.049216922426139</c:v>
                </c:pt>
                <c:pt idx="282">
                  <c:v>11.008444904262204</c:v>
                </c:pt>
                <c:pt idx="283">
                  <c:v>10.967672886098269</c:v>
                </c:pt>
                <c:pt idx="284">
                  <c:v>10.93709387247532</c:v>
                </c:pt>
                <c:pt idx="285">
                  <c:v>10.906514858852368</c:v>
                </c:pt>
                <c:pt idx="286">
                  <c:v>10.886128849770401</c:v>
                </c:pt>
                <c:pt idx="287">
                  <c:v>10.8249708225245</c:v>
                </c:pt>
                <c:pt idx="288">
                  <c:v>10.784198804360566</c:v>
                </c:pt>
                <c:pt idx="289">
                  <c:v>10.814777817983517</c:v>
                </c:pt>
                <c:pt idx="290">
                  <c:v>10.784198804360566</c:v>
                </c:pt>
                <c:pt idx="291">
                  <c:v>10.733233781655649</c:v>
                </c:pt>
                <c:pt idx="292">
                  <c:v>10.784198804360566</c:v>
                </c:pt>
                <c:pt idx="293">
                  <c:v>10.702654768032698</c:v>
                </c:pt>
                <c:pt idx="294">
                  <c:v>10.641496740786797</c:v>
                </c:pt>
                <c:pt idx="295">
                  <c:v>10.62111073170483</c:v>
                </c:pt>
                <c:pt idx="296">
                  <c:v>10.570145708999913</c:v>
                </c:pt>
                <c:pt idx="297">
                  <c:v>10.539566695376962</c:v>
                </c:pt>
                <c:pt idx="298">
                  <c:v>10.498794677213027</c:v>
                </c:pt>
                <c:pt idx="299">
                  <c:v>10.468215663590078</c:v>
                </c:pt>
                <c:pt idx="300">
                  <c:v>10.44782965450811</c:v>
                </c:pt>
                <c:pt idx="301">
                  <c:v>10.417250640885159</c:v>
                </c:pt>
                <c:pt idx="302">
                  <c:v>10.407057636344176</c:v>
                </c:pt>
                <c:pt idx="303">
                  <c:v>10.366285618180243</c:v>
                </c:pt>
                <c:pt idx="304">
                  <c:v>10.345899609098275</c:v>
                </c:pt>
                <c:pt idx="305">
                  <c:v>10.284741581852375</c:v>
                </c:pt>
                <c:pt idx="306">
                  <c:v>10.274548577311391</c:v>
                </c:pt>
                <c:pt idx="307">
                  <c:v>10.284741581852375</c:v>
                </c:pt>
                <c:pt idx="308">
                  <c:v>10.274548577311391</c:v>
                </c:pt>
                <c:pt idx="309">
                  <c:v>10.223583554606472</c:v>
                </c:pt>
                <c:pt idx="310">
                  <c:v>10.172618531901556</c:v>
                </c:pt>
                <c:pt idx="311">
                  <c:v>10.152232522819588</c:v>
                </c:pt>
                <c:pt idx="312">
                  <c:v>10.10126750011467</c:v>
                </c:pt>
                <c:pt idx="313">
                  <c:v>10.10126750011467</c:v>
                </c:pt>
                <c:pt idx="314">
                  <c:v>10.07068848649172</c:v>
                </c:pt>
                <c:pt idx="315">
                  <c:v>10.040109472868769</c:v>
                </c:pt>
                <c:pt idx="316">
                  <c:v>10.00953045924582</c:v>
                </c:pt>
                <c:pt idx="317">
                  <c:v>10.00953045924582</c:v>
                </c:pt>
                <c:pt idx="318">
                  <c:v>9.9789514456228687</c:v>
                </c:pt>
                <c:pt idx="319">
                  <c:v>9.9483724319999176</c:v>
                </c:pt>
                <c:pt idx="320">
                  <c:v>9.927986422917952</c:v>
                </c:pt>
                <c:pt idx="321">
                  <c:v>9.9076004138359846</c:v>
                </c:pt>
                <c:pt idx="322">
                  <c:v>9.8668283956720497</c:v>
                </c:pt>
                <c:pt idx="323">
                  <c:v>9.856635391131066</c:v>
                </c:pt>
                <c:pt idx="324">
                  <c:v>9.8362493820490986</c:v>
                </c:pt>
                <c:pt idx="325">
                  <c:v>9.7954773638851638</c:v>
                </c:pt>
                <c:pt idx="326">
                  <c:v>9.7852843593441818</c:v>
                </c:pt>
                <c:pt idx="327">
                  <c:v>9.7547053457212307</c:v>
                </c:pt>
                <c:pt idx="328">
                  <c:v>9.7547053457212307</c:v>
                </c:pt>
                <c:pt idx="329">
                  <c:v>9.7241263320982814</c:v>
                </c:pt>
                <c:pt idx="330">
                  <c:v>9.6935473184753285</c:v>
                </c:pt>
                <c:pt idx="331">
                  <c:v>9.6935473184753285</c:v>
                </c:pt>
                <c:pt idx="332">
                  <c:v>9.6629683048523791</c:v>
                </c:pt>
                <c:pt idx="333">
                  <c:v>9.632389291229428</c:v>
                </c:pt>
                <c:pt idx="334">
                  <c:v>9.632389291229428</c:v>
                </c:pt>
                <c:pt idx="335">
                  <c:v>9.6018102776064786</c:v>
                </c:pt>
                <c:pt idx="336">
                  <c:v>9.6833543139343465</c:v>
                </c:pt>
                <c:pt idx="337">
                  <c:v>9.6731613093933628</c:v>
                </c:pt>
                <c:pt idx="338">
                  <c:v>9.7852843593441818</c:v>
                </c:pt>
                <c:pt idx="339">
                  <c:v>9.744512341180247</c:v>
                </c:pt>
                <c:pt idx="340">
                  <c:v>9.6629683048523791</c:v>
                </c:pt>
                <c:pt idx="341">
                  <c:v>9.5916172730654932</c:v>
                </c:pt>
                <c:pt idx="342">
                  <c:v>9.5406522503605764</c:v>
                </c:pt>
                <c:pt idx="343">
                  <c:v>9.5304592458195927</c:v>
                </c:pt>
                <c:pt idx="344">
                  <c:v>9.4591082140327085</c:v>
                </c:pt>
                <c:pt idx="345">
                  <c:v>9.4387222049507411</c:v>
                </c:pt>
                <c:pt idx="346">
                  <c:v>9.40814319132779</c:v>
                </c:pt>
                <c:pt idx="347">
                  <c:v>9.3775641777048406</c:v>
                </c:pt>
                <c:pt idx="348">
                  <c:v>9.3673711731638569</c:v>
                </c:pt>
                <c:pt idx="349">
                  <c:v>9.3265991549999221</c:v>
                </c:pt>
                <c:pt idx="350">
                  <c:v>9.3164061504589402</c:v>
                </c:pt>
                <c:pt idx="351">
                  <c:v>9.2756341322950053</c:v>
                </c:pt>
                <c:pt idx="352">
                  <c:v>9.2756341322950053</c:v>
                </c:pt>
                <c:pt idx="353">
                  <c:v>9.2450551186720542</c:v>
                </c:pt>
                <c:pt idx="354">
                  <c:v>9.2450551186720542</c:v>
                </c:pt>
                <c:pt idx="355">
                  <c:v>9.2144761050491049</c:v>
                </c:pt>
                <c:pt idx="356">
                  <c:v>9.1940900959671374</c:v>
                </c:pt>
                <c:pt idx="357">
                  <c:v>9.1940900959671374</c:v>
                </c:pt>
                <c:pt idx="358">
                  <c:v>9.1635110823441863</c:v>
                </c:pt>
                <c:pt idx="359">
                  <c:v>9.1635110823441863</c:v>
                </c:pt>
                <c:pt idx="360">
                  <c:v>9.1227390641802533</c:v>
                </c:pt>
                <c:pt idx="361">
                  <c:v>9.1125460596392696</c:v>
                </c:pt>
                <c:pt idx="362">
                  <c:v>9.1023530550982859</c:v>
                </c:pt>
                <c:pt idx="363">
                  <c:v>9.0717740414753347</c:v>
                </c:pt>
                <c:pt idx="364">
                  <c:v>9.0411950278523854</c:v>
                </c:pt>
                <c:pt idx="365">
                  <c:v>9.0411950278523854</c:v>
                </c:pt>
                <c:pt idx="366">
                  <c:v>9.020809018770418</c:v>
                </c:pt>
                <c:pt idx="367">
                  <c:v>9.0004230096884505</c:v>
                </c:pt>
                <c:pt idx="368">
                  <c:v>8.9392649824425501</c:v>
                </c:pt>
                <c:pt idx="369">
                  <c:v>8.9188789733605827</c:v>
                </c:pt>
                <c:pt idx="370">
                  <c:v>8.8781069551966478</c:v>
                </c:pt>
                <c:pt idx="371">
                  <c:v>8.8577209461146822</c:v>
                </c:pt>
                <c:pt idx="372">
                  <c:v>8.8169489279507474</c:v>
                </c:pt>
                <c:pt idx="373">
                  <c:v>8.7965629188687799</c:v>
                </c:pt>
                <c:pt idx="374">
                  <c:v>8.7761769097868125</c:v>
                </c:pt>
                <c:pt idx="375">
                  <c:v>8.7455978961638614</c:v>
                </c:pt>
                <c:pt idx="376">
                  <c:v>8.725211887081894</c:v>
                </c:pt>
                <c:pt idx="377">
                  <c:v>8.7048258779999284</c:v>
                </c:pt>
                <c:pt idx="378">
                  <c:v>8.6844398689179609</c:v>
                </c:pt>
                <c:pt idx="379">
                  <c:v>8.6436678507540261</c:v>
                </c:pt>
                <c:pt idx="380">
                  <c:v>8.6232818416720587</c:v>
                </c:pt>
                <c:pt idx="381">
                  <c:v>8.6232818416720587</c:v>
                </c:pt>
                <c:pt idx="382">
                  <c:v>8.5927028280491093</c:v>
                </c:pt>
                <c:pt idx="383">
                  <c:v>8.5519308098851763</c:v>
                </c:pt>
                <c:pt idx="384">
                  <c:v>8.5519308098851763</c:v>
                </c:pt>
                <c:pt idx="385">
                  <c:v>8.5111587917212415</c:v>
                </c:pt>
                <c:pt idx="386">
                  <c:v>8.4805797780982903</c:v>
                </c:pt>
                <c:pt idx="387">
                  <c:v>8.4601937690163229</c:v>
                </c:pt>
                <c:pt idx="388">
                  <c:v>8.4601937690163229</c:v>
                </c:pt>
                <c:pt idx="389">
                  <c:v>8.4296147553933736</c:v>
                </c:pt>
                <c:pt idx="390">
                  <c:v>8.4092287463114062</c:v>
                </c:pt>
                <c:pt idx="391">
                  <c:v>8.3684567281474713</c:v>
                </c:pt>
                <c:pt idx="392">
                  <c:v>8.3276847099835383</c:v>
                </c:pt>
                <c:pt idx="393">
                  <c:v>8.3276847099835383</c:v>
                </c:pt>
                <c:pt idx="394">
                  <c:v>8.2971056963605871</c:v>
                </c:pt>
                <c:pt idx="395">
                  <c:v>8.2767196872786197</c:v>
                </c:pt>
                <c:pt idx="396">
                  <c:v>8.266526682737636</c:v>
                </c:pt>
                <c:pt idx="397">
                  <c:v>8.2461406736556704</c:v>
                </c:pt>
                <c:pt idx="398">
                  <c:v>8.2359476691146849</c:v>
                </c:pt>
                <c:pt idx="399">
                  <c:v>8.2053686554917356</c:v>
                </c:pt>
                <c:pt idx="400">
                  <c:v>8.2053686554917356</c:v>
                </c:pt>
                <c:pt idx="401">
                  <c:v>8.1849826464097681</c:v>
                </c:pt>
                <c:pt idx="402">
                  <c:v>8.154403632786817</c:v>
                </c:pt>
                <c:pt idx="403">
                  <c:v>8.1238246191638677</c:v>
                </c:pt>
                <c:pt idx="404">
                  <c:v>8.0932456055409165</c:v>
                </c:pt>
                <c:pt idx="405">
                  <c:v>8.0932456055409165</c:v>
                </c:pt>
                <c:pt idx="406">
                  <c:v>8.0626665919179654</c:v>
                </c:pt>
                <c:pt idx="407">
                  <c:v>8.0524735873769817</c:v>
                </c:pt>
                <c:pt idx="408">
                  <c:v>8.0218945737540324</c:v>
                </c:pt>
                <c:pt idx="409">
                  <c:v>7.9913155601310821</c:v>
                </c:pt>
                <c:pt idx="410">
                  <c:v>7.9811225555900975</c:v>
                </c:pt>
                <c:pt idx="411">
                  <c:v>7.9709295510491147</c:v>
                </c:pt>
                <c:pt idx="412">
                  <c:v>7.9505435419671473</c:v>
                </c:pt>
                <c:pt idx="413">
                  <c:v>7.9301575328851799</c:v>
                </c:pt>
                <c:pt idx="414">
                  <c:v>7.9199645283441971</c:v>
                </c:pt>
                <c:pt idx="415">
                  <c:v>7.8893855147212468</c:v>
                </c:pt>
                <c:pt idx="416">
                  <c:v>7.8689995056392794</c:v>
                </c:pt>
                <c:pt idx="417">
                  <c:v>7.848613496557312</c:v>
                </c:pt>
                <c:pt idx="418">
                  <c:v>7.8384204920163292</c:v>
                </c:pt>
                <c:pt idx="419">
                  <c:v>7.8078414783933772</c:v>
                </c:pt>
                <c:pt idx="420">
                  <c:v>7.7976484738523943</c:v>
                </c:pt>
                <c:pt idx="421">
                  <c:v>7.7772624647704269</c:v>
                </c:pt>
                <c:pt idx="422">
                  <c:v>7.7568764556884595</c:v>
                </c:pt>
                <c:pt idx="423">
                  <c:v>7.7466834511474767</c:v>
                </c:pt>
                <c:pt idx="424">
                  <c:v>7.7262974420655093</c:v>
                </c:pt>
                <c:pt idx="425">
                  <c:v>7.7059114329835419</c:v>
                </c:pt>
                <c:pt idx="426">
                  <c:v>7.6855254239015762</c:v>
                </c:pt>
                <c:pt idx="427">
                  <c:v>7.8180344829343618</c:v>
                </c:pt>
                <c:pt idx="428">
                  <c:v>7.8689995056392794</c:v>
                </c:pt>
                <c:pt idx="429">
                  <c:v>7.8384204920163292</c:v>
                </c:pt>
                <c:pt idx="430">
                  <c:v>7.7772624647704269</c:v>
                </c:pt>
                <c:pt idx="431">
                  <c:v>7.7568764556884595</c:v>
                </c:pt>
                <c:pt idx="432">
                  <c:v>7.7262974420655093</c:v>
                </c:pt>
                <c:pt idx="433">
                  <c:v>7.7059114329835419</c:v>
                </c:pt>
                <c:pt idx="434">
                  <c:v>7.6651394148196088</c:v>
                </c:pt>
                <c:pt idx="435">
                  <c:v>7.6447534057376414</c:v>
                </c:pt>
                <c:pt idx="436">
                  <c:v>7.6039813875737066</c:v>
                </c:pt>
                <c:pt idx="437">
                  <c:v>7.5937883830327237</c:v>
                </c:pt>
                <c:pt idx="438">
                  <c:v>7.5632093694097735</c:v>
                </c:pt>
                <c:pt idx="439">
                  <c:v>7.5428233603278061</c:v>
                </c:pt>
                <c:pt idx="440">
                  <c:v>7.5428233603278061</c:v>
                </c:pt>
                <c:pt idx="441">
                  <c:v>7.5326303557868233</c:v>
                </c:pt>
                <c:pt idx="442">
                  <c:v>7.5122443467048559</c:v>
                </c:pt>
                <c:pt idx="443">
                  <c:v>7.4918583376228884</c:v>
                </c:pt>
                <c:pt idx="444">
                  <c:v>7.5122443467048559</c:v>
                </c:pt>
                <c:pt idx="445">
                  <c:v>7.4918583376228884</c:v>
                </c:pt>
                <c:pt idx="446">
                  <c:v>7.4612793239999382</c:v>
                </c:pt>
                <c:pt idx="447">
                  <c:v>7.4714723285409219</c:v>
                </c:pt>
                <c:pt idx="448">
                  <c:v>7.4408933149179708</c:v>
                </c:pt>
                <c:pt idx="449">
                  <c:v>7.430700310376988</c:v>
                </c:pt>
                <c:pt idx="450">
                  <c:v>7.4001212967540368</c:v>
                </c:pt>
                <c:pt idx="451">
                  <c:v>7.3797352876720703</c:v>
                </c:pt>
                <c:pt idx="452">
                  <c:v>7.3593492785901029</c:v>
                </c:pt>
                <c:pt idx="453">
                  <c:v>7.3491562740491192</c:v>
                </c:pt>
                <c:pt idx="454">
                  <c:v>7.3389632695081364</c:v>
                </c:pt>
                <c:pt idx="455">
                  <c:v>7.3389632695081364</c:v>
                </c:pt>
                <c:pt idx="456">
                  <c:v>7.318577260426169</c:v>
                </c:pt>
                <c:pt idx="457">
                  <c:v>7.318577260426169</c:v>
                </c:pt>
                <c:pt idx="458">
                  <c:v>7.2981912513442015</c:v>
                </c:pt>
                <c:pt idx="459">
                  <c:v>7.277805242262235</c:v>
                </c:pt>
                <c:pt idx="460">
                  <c:v>7.2574192331802685</c:v>
                </c:pt>
                <c:pt idx="461">
                  <c:v>7.2268402195573183</c:v>
                </c:pt>
                <c:pt idx="462">
                  <c:v>7.2166472150163337</c:v>
                </c:pt>
                <c:pt idx="463">
                  <c:v>7.2064542104753508</c:v>
                </c:pt>
                <c:pt idx="464">
                  <c:v>7.165682192311416</c:v>
                </c:pt>
                <c:pt idx="465">
                  <c:v>7.1554891877704332</c:v>
                </c:pt>
                <c:pt idx="466">
                  <c:v>7.1351031786884658</c:v>
                </c:pt>
                <c:pt idx="467">
                  <c:v>7.1045241650655155</c:v>
                </c:pt>
                <c:pt idx="468">
                  <c:v>7.0841381559835481</c:v>
                </c:pt>
                <c:pt idx="469">
                  <c:v>7.1045241650655155</c:v>
                </c:pt>
                <c:pt idx="470">
                  <c:v>7.0535591423605979</c:v>
                </c:pt>
                <c:pt idx="471">
                  <c:v>7.0331731332786305</c:v>
                </c:pt>
                <c:pt idx="472">
                  <c:v>7.0127871241966631</c:v>
                </c:pt>
                <c:pt idx="473">
                  <c:v>6.9924011151146956</c:v>
                </c:pt>
                <c:pt idx="474">
                  <c:v>6.97201510603273</c:v>
                </c:pt>
                <c:pt idx="475">
                  <c:v>6.9618221014917454</c:v>
                </c:pt>
                <c:pt idx="476">
                  <c:v>6.9312430878687952</c:v>
                </c:pt>
                <c:pt idx="477">
                  <c:v>6.9210500833278124</c:v>
                </c:pt>
                <c:pt idx="478">
                  <c:v>6.9108570787868278</c:v>
                </c:pt>
                <c:pt idx="479">
                  <c:v>6.8802780651638775</c:v>
                </c:pt>
                <c:pt idx="480">
                  <c:v>6.8496990515409273</c:v>
                </c:pt>
                <c:pt idx="481">
                  <c:v>6.8496990515409273</c:v>
                </c:pt>
                <c:pt idx="482">
                  <c:v>6.8191200379179771</c:v>
                </c:pt>
                <c:pt idx="483">
                  <c:v>6.8089270333769925</c:v>
                </c:pt>
                <c:pt idx="484">
                  <c:v>6.7579620106720748</c:v>
                </c:pt>
                <c:pt idx="485">
                  <c:v>6.7579620106720748</c:v>
                </c:pt>
                <c:pt idx="486">
                  <c:v>6.7783480197540422</c:v>
                </c:pt>
                <c:pt idx="487">
                  <c:v>6.7681550152130594</c:v>
                </c:pt>
                <c:pt idx="488">
                  <c:v>6.7375760015901074</c:v>
                </c:pt>
                <c:pt idx="489">
                  <c:v>6.7273829970491246</c:v>
                </c:pt>
                <c:pt idx="490">
                  <c:v>6.7069969879671572</c:v>
                </c:pt>
                <c:pt idx="491">
                  <c:v>6.6764179743442069</c:v>
                </c:pt>
                <c:pt idx="492">
                  <c:v>6.6560319652622395</c:v>
                </c:pt>
                <c:pt idx="493">
                  <c:v>6.6662249698032241</c:v>
                </c:pt>
                <c:pt idx="494">
                  <c:v>6.6254529516392893</c:v>
                </c:pt>
                <c:pt idx="495">
                  <c:v>6.6152599470983064</c:v>
                </c:pt>
                <c:pt idx="496">
                  <c:v>6.6050669425573219</c:v>
                </c:pt>
                <c:pt idx="497">
                  <c:v>6.5744879289343716</c:v>
                </c:pt>
                <c:pt idx="498">
                  <c:v>6.5642949243933888</c:v>
                </c:pt>
                <c:pt idx="499">
                  <c:v>6.5642949243933888</c:v>
                </c:pt>
                <c:pt idx="500">
                  <c:v>6.5439089153114214</c:v>
                </c:pt>
                <c:pt idx="501">
                  <c:v>6.523522906229454</c:v>
                </c:pt>
                <c:pt idx="502">
                  <c:v>6.523522906229454</c:v>
                </c:pt>
                <c:pt idx="503">
                  <c:v>6.48275088806552</c:v>
                </c:pt>
                <c:pt idx="504">
                  <c:v>6.5133299016884703</c:v>
                </c:pt>
                <c:pt idx="505">
                  <c:v>6.48275088806552</c:v>
                </c:pt>
                <c:pt idx="506">
                  <c:v>6.4929438926065037</c:v>
                </c:pt>
                <c:pt idx="507">
                  <c:v>6.4623648789835526</c:v>
                </c:pt>
                <c:pt idx="508">
                  <c:v>6.4317858653606024</c:v>
                </c:pt>
                <c:pt idx="509">
                  <c:v>6.4317858653606024</c:v>
                </c:pt>
                <c:pt idx="510">
                  <c:v>6.4012068517376512</c:v>
                </c:pt>
                <c:pt idx="511">
                  <c:v>6.4012068517376512</c:v>
                </c:pt>
                <c:pt idx="512">
                  <c:v>6.4012068517376512</c:v>
                </c:pt>
                <c:pt idx="513">
                  <c:v>6.370627838114701</c:v>
                </c:pt>
                <c:pt idx="514">
                  <c:v>6.3502418290327345</c:v>
                </c:pt>
                <c:pt idx="515">
                  <c:v>6.3400488244917508</c:v>
                </c:pt>
                <c:pt idx="516">
                  <c:v>6.3502418290327345</c:v>
                </c:pt>
                <c:pt idx="517">
                  <c:v>6.3298558199507671</c:v>
                </c:pt>
                <c:pt idx="518">
                  <c:v>6.3094698108688005</c:v>
                </c:pt>
                <c:pt idx="519">
                  <c:v>6.3094698108688005</c:v>
                </c:pt>
                <c:pt idx="520">
                  <c:v>6.2788907972458494</c:v>
                </c:pt>
                <c:pt idx="521">
                  <c:v>6.2890838017868331</c:v>
                </c:pt>
                <c:pt idx="522">
                  <c:v>6.2992768063278168</c:v>
                </c:pt>
                <c:pt idx="523">
                  <c:v>6.2890838017868331</c:v>
                </c:pt>
                <c:pt idx="524">
                  <c:v>6.2483117836228992</c:v>
                </c:pt>
                <c:pt idx="525">
                  <c:v>6.2483117836228992</c:v>
                </c:pt>
                <c:pt idx="526">
                  <c:v>6.2381187790819155</c:v>
                </c:pt>
                <c:pt idx="527">
                  <c:v>6.2177327699999489</c:v>
                </c:pt>
                <c:pt idx="528">
                  <c:v>6.2177327699999489</c:v>
                </c:pt>
                <c:pt idx="529">
                  <c:v>6.1871537563769987</c:v>
                </c:pt>
                <c:pt idx="530">
                  <c:v>6.1871537563769987</c:v>
                </c:pt>
                <c:pt idx="531">
                  <c:v>6.1973467609179815</c:v>
                </c:pt>
                <c:pt idx="532">
                  <c:v>6.1973467609179815</c:v>
                </c:pt>
                <c:pt idx="533">
                  <c:v>6.1463817382130639</c:v>
                </c:pt>
                <c:pt idx="534">
                  <c:v>6.1565747427540476</c:v>
                </c:pt>
                <c:pt idx="535">
                  <c:v>6.1361887336720811</c:v>
                </c:pt>
                <c:pt idx="536">
                  <c:v>6.1259957291310974</c:v>
                </c:pt>
                <c:pt idx="537">
                  <c:v>6.1259957291310974</c:v>
                </c:pt>
                <c:pt idx="538">
                  <c:v>6.0954167155081462</c:v>
                </c:pt>
                <c:pt idx="539">
                  <c:v>6.0750307064261797</c:v>
                </c:pt>
                <c:pt idx="540">
                  <c:v>6.0852237109671634</c:v>
                </c:pt>
                <c:pt idx="541">
                  <c:v>6.0750307064261797</c:v>
                </c:pt>
                <c:pt idx="542">
                  <c:v>6.0750307064261797</c:v>
                </c:pt>
                <c:pt idx="543">
                  <c:v>6.0546446973442123</c:v>
                </c:pt>
                <c:pt idx="544">
                  <c:v>6.0342586882622458</c:v>
                </c:pt>
                <c:pt idx="545">
                  <c:v>6.0342586882622458</c:v>
                </c:pt>
                <c:pt idx="546">
                  <c:v>6.0954167155081462</c:v>
                </c:pt>
                <c:pt idx="547">
                  <c:v>6.0852237109671634</c:v>
                </c:pt>
                <c:pt idx="548">
                  <c:v>6.0750307064261797</c:v>
                </c:pt>
                <c:pt idx="549">
                  <c:v>6.0240656837212621</c:v>
                </c:pt>
                <c:pt idx="550">
                  <c:v>6.0546446973442123</c:v>
                </c:pt>
                <c:pt idx="551">
                  <c:v>6.0240656837212621</c:v>
                </c:pt>
                <c:pt idx="552">
                  <c:v>6.0138726791802783</c:v>
                </c:pt>
                <c:pt idx="553">
                  <c:v>6.0036796746392946</c:v>
                </c:pt>
                <c:pt idx="554">
                  <c:v>5.9832936655573281</c:v>
                </c:pt>
                <c:pt idx="555">
                  <c:v>5.9731006610163444</c:v>
                </c:pt>
                <c:pt idx="556">
                  <c:v>5.952714651934377</c:v>
                </c:pt>
                <c:pt idx="557">
                  <c:v>5.952714651934377</c:v>
                </c:pt>
                <c:pt idx="558">
                  <c:v>5.952714651934377</c:v>
                </c:pt>
                <c:pt idx="559">
                  <c:v>5.9323286428524105</c:v>
                </c:pt>
                <c:pt idx="560">
                  <c:v>5.911942633770443</c:v>
                </c:pt>
                <c:pt idx="561">
                  <c:v>5.8915566246884756</c:v>
                </c:pt>
                <c:pt idx="562">
                  <c:v>5.8915566246884756</c:v>
                </c:pt>
                <c:pt idx="563">
                  <c:v>5.8915566246884756</c:v>
                </c:pt>
                <c:pt idx="564">
                  <c:v>5.8303985974425752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'DCPT10_CPT-T-13-14'!$AJ$35:$AL$35</c:f>
              <c:strCache>
                <c:ptCount val="1"/>
                <c:pt idx="0">
                  <c:v>Hydrostatic Pore Pressure (m) = 5.3</c:v>
                </c:pt>
              </c:strCache>
            </c:strRef>
          </c:tx>
          <c:marker>
            <c:symbol val="none"/>
          </c:marker>
          <c:xVal>
            <c:numRef>
              <c:f>'DCPT10_CPT-T-13-14'!$H$8:$H$574</c:f>
              <c:numCache>
                <c:formatCode>General</c:formatCode>
                <c:ptCount val="567"/>
                <c:pt idx="0">
                  <c:v>0</c:v>
                </c:pt>
                <c:pt idx="1">
                  <c:v>1.8</c:v>
                </c:pt>
                <c:pt idx="2">
                  <c:v>2.6</c:v>
                </c:pt>
                <c:pt idx="3">
                  <c:v>3.2</c:v>
                </c:pt>
                <c:pt idx="4">
                  <c:v>4</c:v>
                </c:pt>
                <c:pt idx="5">
                  <c:v>5.2</c:v>
                </c:pt>
                <c:pt idx="6">
                  <c:v>5.8</c:v>
                </c:pt>
                <c:pt idx="7">
                  <c:v>6.6</c:v>
                </c:pt>
                <c:pt idx="8">
                  <c:v>7.4</c:v>
                </c:pt>
                <c:pt idx="9">
                  <c:v>8</c:v>
                </c:pt>
                <c:pt idx="10">
                  <c:v>8.8000000000000007</c:v>
                </c:pt>
                <c:pt idx="11">
                  <c:v>9.6</c:v>
                </c:pt>
                <c:pt idx="12">
                  <c:v>10.4</c:v>
                </c:pt>
                <c:pt idx="13">
                  <c:v>11</c:v>
                </c:pt>
                <c:pt idx="14">
                  <c:v>11.8</c:v>
                </c:pt>
                <c:pt idx="15">
                  <c:v>12.6</c:v>
                </c:pt>
                <c:pt idx="16">
                  <c:v>13.2</c:v>
                </c:pt>
                <c:pt idx="17">
                  <c:v>14.4</c:v>
                </c:pt>
                <c:pt idx="18">
                  <c:v>15.2</c:v>
                </c:pt>
                <c:pt idx="19">
                  <c:v>15.8</c:v>
                </c:pt>
                <c:pt idx="20">
                  <c:v>16.600000000000001</c:v>
                </c:pt>
                <c:pt idx="21">
                  <c:v>17.399999999999999</c:v>
                </c:pt>
                <c:pt idx="22">
                  <c:v>18</c:v>
                </c:pt>
                <c:pt idx="23">
                  <c:v>18.8</c:v>
                </c:pt>
                <c:pt idx="24">
                  <c:v>19.600000000000001</c:v>
                </c:pt>
                <c:pt idx="25">
                  <c:v>20.2</c:v>
                </c:pt>
                <c:pt idx="26">
                  <c:v>21</c:v>
                </c:pt>
                <c:pt idx="27">
                  <c:v>21.8</c:v>
                </c:pt>
                <c:pt idx="28">
                  <c:v>22.4</c:v>
                </c:pt>
                <c:pt idx="29">
                  <c:v>23.6</c:v>
                </c:pt>
                <c:pt idx="30">
                  <c:v>24.4</c:v>
                </c:pt>
                <c:pt idx="31">
                  <c:v>25</c:v>
                </c:pt>
                <c:pt idx="32">
                  <c:v>25.8</c:v>
                </c:pt>
                <c:pt idx="33">
                  <c:v>26.6</c:v>
                </c:pt>
                <c:pt idx="34">
                  <c:v>27.2</c:v>
                </c:pt>
                <c:pt idx="35">
                  <c:v>28</c:v>
                </c:pt>
                <c:pt idx="36">
                  <c:v>28.8</c:v>
                </c:pt>
                <c:pt idx="37">
                  <c:v>29.6</c:v>
                </c:pt>
                <c:pt idx="38">
                  <c:v>30.2</c:v>
                </c:pt>
                <c:pt idx="39">
                  <c:v>31</c:v>
                </c:pt>
                <c:pt idx="40">
                  <c:v>31.8</c:v>
                </c:pt>
                <c:pt idx="41">
                  <c:v>32.799999999999997</c:v>
                </c:pt>
                <c:pt idx="42">
                  <c:v>33.6</c:v>
                </c:pt>
                <c:pt idx="43">
                  <c:v>34.4</c:v>
                </c:pt>
                <c:pt idx="44">
                  <c:v>35</c:v>
                </c:pt>
                <c:pt idx="45">
                  <c:v>35.799999999999997</c:v>
                </c:pt>
                <c:pt idx="46">
                  <c:v>36.6</c:v>
                </c:pt>
                <c:pt idx="47">
                  <c:v>37.200000000000003</c:v>
                </c:pt>
                <c:pt idx="48">
                  <c:v>38</c:v>
                </c:pt>
                <c:pt idx="49">
                  <c:v>38.799999999999997</c:v>
                </c:pt>
                <c:pt idx="50">
                  <c:v>39.4</c:v>
                </c:pt>
                <c:pt idx="51">
                  <c:v>40.200000000000003</c:v>
                </c:pt>
                <c:pt idx="52">
                  <c:v>41</c:v>
                </c:pt>
                <c:pt idx="53">
                  <c:v>42</c:v>
                </c:pt>
                <c:pt idx="54">
                  <c:v>42.8</c:v>
                </c:pt>
                <c:pt idx="55">
                  <c:v>43.6</c:v>
                </c:pt>
                <c:pt idx="56">
                  <c:v>44.2</c:v>
                </c:pt>
                <c:pt idx="57">
                  <c:v>45</c:v>
                </c:pt>
                <c:pt idx="58">
                  <c:v>45.8</c:v>
                </c:pt>
                <c:pt idx="59">
                  <c:v>46.4</c:v>
                </c:pt>
                <c:pt idx="60">
                  <c:v>47.2</c:v>
                </c:pt>
                <c:pt idx="61">
                  <c:v>48</c:v>
                </c:pt>
                <c:pt idx="62">
                  <c:v>48.8</c:v>
                </c:pt>
                <c:pt idx="63">
                  <c:v>49.4</c:v>
                </c:pt>
                <c:pt idx="64">
                  <c:v>50.2</c:v>
                </c:pt>
                <c:pt idx="65">
                  <c:v>51.2</c:v>
                </c:pt>
                <c:pt idx="66">
                  <c:v>52</c:v>
                </c:pt>
                <c:pt idx="67">
                  <c:v>52.8</c:v>
                </c:pt>
                <c:pt idx="68">
                  <c:v>53.6</c:v>
                </c:pt>
                <c:pt idx="69">
                  <c:v>54.2</c:v>
                </c:pt>
                <c:pt idx="70">
                  <c:v>55</c:v>
                </c:pt>
                <c:pt idx="71">
                  <c:v>55.8</c:v>
                </c:pt>
                <c:pt idx="72">
                  <c:v>56.4</c:v>
                </c:pt>
                <c:pt idx="73">
                  <c:v>57.2</c:v>
                </c:pt>
                <c:pt idx="74">
                  <c:v>58</c:v>
                </c:pt>
                <c:pt idx="75">
                  <c:v>58.6</c:v>
                </c:pt>
                <c:pt idx="76">
                  <c:v>59.4</c:v>
                </c:pt>
                <c:pt idx="77">
                  <c:v>60.6</c:v>
                </c:pt>
                <c:pt idx="78">
                  <c:v>61.2</c:v>
                </c:pt>
                <c:pt idx="79">
                  <c:v>62</c:v>
                </c:pt>
                <c:pt idx="80">
                  <c:v>62.8</c:v>
                </c:pt>
                <c:pt idx="81">
                  <c:v>63.4</c:v>
                </c:pt>
                <c:pt idx="82">
                  <c:v>64.2</c:v>
                </c:pt>
                <c:pt idx="83">
                  <c:v>65</c:v>
                </c:pt>
                <c:pt idx="84">
                  <c:v>65.599999999999994</c:v>
                </c:pt>
                <c:pt idx="85">
                  <c:v>66.400000000000006</c:v>
                </c:pt>
                <c:pt idx="86">
                  <c:v>67.2</c:v>
                </c:pt>
                <c:pt idx="87">
                  <c:v>68</c:v>
                </c:pt>
                <c:pt idx="88">
                  <c:v>68.599999999999994</c:v>
                </c:pt>
                <c:pt idx="89">
                  <c:v>69.8</c:v>
                </c:pt>
                <c:pt idx="90">
                  <c:v>70.400000000000006</c:v>
                </c:pt>
                <c:pt idx="91">
                  <c:v>71.2</c:v>
                </c:pt>
                <c:pt idx="92">
                  <c:v>72</c:v>
                </c:pt>
                <c:pt idx="93">
                  <c:v>72.8</c:v>
                </c:pt>
                <c:pt idx="94">
                  <c:v>73.400000000000006</c:v>
                </c:pt>
                <c:pt idx="95">
                  <c:v>74.2</c:v>
                </c:pt>
                <c:pt idx="96">
                  <c:v>75</c:v>
                </c:pt>
                <c:pt idx="97">
                  <c:v>75.599999999999994</c:v>
                </c:pt>
                <c:pt idx="98">
                  <c:v>76.400000000000006</c:v>
                </c:pt>
                <c:pt idx="99">
                  <c:v>77.2</c:v>
                </c:pt>
                <c:pt idx="100">
                  <c:v>77.8</c:v>
                </c:pt>
                <c:pt idx="101">
                  <c:v>79</c:v>
                </c:pt>
                <c:pt idx="102">
                  <c:v>79.8</c:v>
                </c:pt>
                <c:pt idx="103">
                  <c:v>80.400000000000006</c:v>
                </c:pt>
                <c:pt idx="104">
                  <c:v>81.2</c:v>
                </c:pt>
                <c:pt idx="105">
                  <c:v>82</c:v>
                </c:pt>
                <c:pt idx="106">
                  <c:v>82.6</c:v>
                </c:pt>
                <c:pt idx="107">
                  <c:v>83.4</c:v>
                </c:pt>
                <c:pt idx="108">
                  <c:v>84.2</c:v>
                </c:pt>
                <c:pt idx="109">
                  <c:v>84.8</c:v>
                </c:pt>
                <c:pt idx="110">
                  <c:v>85.6</c:v>
                </c:pt>
                <c:pt idx="111">
                  <c:v>86.4</c:v>
                </c:pt>
                <c:pt idx="112">
                  <c:v>87.2</c:v>
                </c:pt>
                <c:pt idx="113">
                  <c:v>88.2</c:v>
                </c:pt>
                <c:pt idx="114">
                  <c:v>89</c:v>
                </c:pt>
                <c:pt idx="115">
                  <c:v>89.6</c:v>
                </c:pt>
                <c:pt idx="116">
                  <c:v>90.4</c:v>
                </c:pt>
                <c:pt idx="117">
                  <c:v>91.2</c:v>
                </c:pt>
                <c:pt idx="118">
                  <c:v>92</c:v>
                </c:pt>
                <c:pt idx="119">
                  <c:v>92.6</c:v>
                </c:pt>
                <c:pt idx="120">
                  <c:v>93.4</c:v>
                </c:pt>
                <c:pt idx="121">
                  <c:v>94.2</c:v>
                </c:pt>
                <c:pt idx="122">
                  <c:v>94.8</c:v>
                </c:pt>
                <c:pt idx="123">
                  <c:v>95.6</c:v>
                </c:pt>
                <c:pt idx="124">
                  <c:v>96.4</c:v>
                </c:pt>
                <c:pt idx="125">
                  <c:v>97.4</c:v>
                </c:pt>
                <c:pt idx="126">
                  <c:v>98.2</c:v>
                </c:pt>
                <c:pt idx="127">
                  <c:v>99</c:v>
                </c:pt>
                <c:pt idx="128">
                  <c:v>99.6</c:v>
                </c:pt>
                <c:pt idx="129">
                  <c:v>101.2</c:v>
                </c:pt>
                <c:pt idx="130">
                  <c:v>102.6</c:v>
                </c:pt>
                <c:pt idx="131">
                  <c:v>104</c:v>
                </c:pt>
                <c:pt idx="132">
                  <c:v>105.6</c:v>
                </c:pt>
                <c:pt idx="133">
                  <c:v>106.6</c:v>
                </c:pt>
                <c:pt idx="134">
                  <c:v>108.2</c:v>
                </c:pt>
                <c:pt idx="135">
                  <c:v>109.6</c:v>
                </c:pt>
                <c:pt idx="136">
                  <c:v>111.2</c:v>
                </c:pt>
                <c:pt idx="137">
                  <c:v>112.6</c:v>
                </c:pt>
                <c:pt idx="138">
                  <c:v>114</c:v>
                </c:pt>
                <c:pt idx="139">
                  <c:v>116</c:v>
                </c:pt>
                <c:pt idx="140">
                  <c:v>117.4</c:v>
                </c:pt>
                <c:pt idx="141">
                  <c:v>118.8</c:v>
                </c:pt>
                <c:pt idx="142">
                  <c:v>120.4</c:v>
                </c:pt>
                <c:pt idx="143">
                  <c:v>121.8</c:v>
                </c:pt>
                <c:pt idx="144">
                  <c:v>123.2</c:v>
                </c:pt>
                <c:pt idx="145">
                  <c:v>125.2</c:v>
                </c:pt>
                <c:pt idx="146">
                  <c:v>126.6</c:v>
                </c:pt>
                <c:pt idx="147">
                  <c:v>128</c:v>
                </c:pt>
                <c:pt idx="148">
                  <c:v>129.6</c:v>
                </c:pt>
                <c:pt idx="149">
                  <c:v>131</c:v>
                </c:pt>
                <c:pt idx="150">
                  <c:v>132.6</c:v>
                </c:pt>
                <c:pt idx="151">
                  <c:v>134.4</c:v>
                </c:pt>
                <c:pt idx="152">
                  <c:v>135.80000000000001</c:v>
                </c:pt>
                <c:pt idx="153">
                  <c:v>137.4</c:v>
                </c:pt>
                <c:pt idx="154">
                  <c:v>138.80000000000001</c:v>
                </c:pt>
                <c:pt idx="155">
                  <c:v>140.19999999999999</c:v>
                </c:pt>
                <c:pt idx="156">
                  <c:v>141.80000000000001</c:v>
                </c:pt>
                <c:pt idx="157">
                  <c:v>143.6</c:v>
                </c:pt>
                <c:pt idx="158">
                  <c:v>145</c:v>
                </c:pt>
                <c:pt idx="159">
                  <c:v>146.6</c:v>
                </c:pt>
                <c:pt idx="160">
                  <c:v>148</c:v>
                </c:pt>
                <c:pt idx="161">
                  <c:v>149.6</c:v>
                </c:pt>
                <c:pt idx="162">
                  <c:v>151</c:v>
                </c:pt>
                <c:pt idx="163">
                  <c:v>152.80000000000001</c:v>
                </c:pt>
                <c:pt idx="164">
                  <c:v>154.4</c:v>
                </c:pt>
                <c:pt idx="165">
                  <c:v>155.80000000000001</c:v>
                </c:pt>
                <c:pt idx="166">
                  <c:v>157.19999999999999</c:v>
                </c:pt>
                <c:pt idx="167">
                  <c:v>158.80000000000001</c:v>
                </c:pt>
                <c:pt idx="168">
                  <c:v>160.19999999999999</c:v>
                </c:pt>
                <c:pt idx="169">
                  <c:v>162</c:v>
                </c:pt>
                <c:pt idx="170">
                  <c:v>163.6</c:v>
                </c:pt>
                <c:pt idx="171">
                  <c:v>165</c:v>
                </c:pt>
                <c:pt idx="172">
                  <c:v>166.4</c:v>
                </c:pt>
                <c:pt idx="173">
                  <c:v>168</c:v>
                </c:pt>
                <c:pt idx="174">
                  <c:v>169.4</c:v>
                </c:pt>
                <c:pt idx="175">
                  <c:v>171.2</c:v>
                </c:pt>
                <c:pt idx="176">
                  <c:v>172.8</c:v>
                </c:pt>
                <c:pt idx="177">
                  <c:v>174.2</c:v>
                </c:pt>
                <c:pt idx="178">
                  <c:v>175.8</c:v>
                </c:pt>
                <c:pt idx="179">
                  <c:v>177.2</c:v>
                </c:pt>
                <c:pt idx="180">
                  <c:v>178.6</c:v>
                </c:pt>
                <c:pt idx="181">
                  <c:v>180.6</c:v>
                </c:pt>
                <c:pt idx="182">
                  <c:v>182</c:v>
                </c:pt>
                <c:pt idx="183">
                  <c:v>183.4</c:v>
                </c:pt>
                <c:pt idx="184">
                  <c:v>185</c:v>
                </c:pt>
                <c:pt idx="185">
                  <c:v>186.4</c:v>
                </c:pt>
                <c:pt idx="186">
                  <c:v>188</c:v>
                </c:pt>
                <c:pt idx="187">
                  <c:v>189.8</c:v>
                </c:pt>
                <c:pt idx="188">
                  <c:v>191.2</c:v>
                </c:pt>
                <c:pt idx="189">
                  <c:v>192.8</c:v>
                </c:pt>
                <c:pt idx="190">
                  <c:v>194.2</c:v>
                </c:pt>
                <c:pt idx="191">
                  <c:v>195.6</c:v>
                </c:pt>
                <c:pt idx="192">
                  <c:v>197.2</c:v>
                </c:pt>
                <c:pt idx="193">
                  <c:v>199</c:v>
                </c:pt>
                <c:pt idx="194">
                  <c:v>201.2</c:v>
                </c:pt>
                <c:pt idx="195">
                  <c:v>203.4</c:v>
                </c:pt>
                <c:pt idx="196">
                  <c:v>205.6</c:v>
                </c:pt>
                <c:pt idx="197">
                  <c:v>208.2</c:v>
                </c:pt>
                <c:pt idx="198">
                  <c:v>210.4</c:v>
                </c:pt>
                <c:pt idx="199">
                  <c:v>212.6</c:v>
                </c:pt>
                <c:pt idx="200">
                  <c:v>214.8</c:v>
                </c:pt>
                <c:pt idx="201">
                  <c:v>217.4</c:v>
                </c:pt>
                <c:pt idx="202">
                  <c:v>219.6</c:v>
                </c:pt>
                <c:pt idx="203">
                  <c:v>221.8</c:v>
                </c:pt>
                <c:pt idx="204">
                  <c:v>224</c:v>
                </c:pt>
                <c:pt idx="205">
                  <c:v>226.6</c:v>
                </c:pt>
                <c:pt idx="206">
                  <c:v>228.8</c:v>
                </c:pt>
                <c:pt idx="207">
                  <c:v>231.2</c:v>
                </c:pt>
                <c:pt idx="208">
                  <c:v>233.4</c:v>
                </c:pt>
                <c:pt idx="209">
                  <c:v>236</c:v>
                </c:pt>
                <c:pt idx="210">
                  <c:v>238.2</c:v>
                </c:pt>
                <c:pt idx="211">
                  <c:v>240.4</c:v>
                </c:pt>
                <c:pt idx="212">
                  <c:v>242.6</c:v>
                </c:pt>
                <c:pt idx="213">
                  <c:v>245.2</c:v>
                </c:pt>
                <c:pt idx="214">
                  <c:v>247.4</c:v>
                </c:pt>
                <c:pt idx="215">
                  <c:v>249.6</c:v>
                </c:pt>
                <c:pt idx="216">
                  <c:v>251.8</c:v>
                </c:pt>
                <c:pt idx="217">
                  <c:v>254.4</c:v>
                </c:pt>
                <c:pt idx="218">
                  <c:v>256.60000000000002</c:v>
                </c:pt>
                <c:pt idx="219">
                  <c:v>258.8</c:v>
                </c:pt>
                <c:pt idx="220">
                  <c:v>261</c:v>
                </c:pt>
                <c:pt idx="221">
                  <c:v>263.60000000000002</c:v>
                </c:pt>
                <c:pt idx="222">
                  <c:v>265.8</c:v>
                </c:pt>
                <c:pt idx="223">
                  <c:v>268</c:v>
                </c:pt>
                <c:pt idx="224">
                  <c:v>270.2</c:v>
                </c:pt>
                <c:pt idx="225">
                  <c:v>272.8</c:v>
                </c:pt>
                <c:pt idx="226">
                  <c:v>275</c:v>
                </c:pt>
                <c:pt idx="227">
                  <c:v>277.2</c:v>
                </c:pt>
                <c:pt idx="228">
                  <c:v>279.39999999999998</c:v>
                </c:pt>
                <c:pt idx="229">
                  <c:v>282</c:v>
                </c:pt>
                <c:pt idx="230">
                  <c:v>284.2</c:v>
                </c:pt>
                <c:pt idx="231">
                  <c:v>286.60000000000002</c:v>
                </c:pt>
                <c:pt idx="232">
                  <c:v>288.8</c:v>
                </c:pt>
                <c:pt idx="233">
                  <c:v>291.39999999999998</c:v>
                </c:pt>
                <c:pt idx="234">
                  <c:v>293.60000000000002</c:v>
                </c:pt>
                <c:pt idx="235">
                  <c:v>295.8</c:v>
                </c:pt>
                <c:pt idx="236">
                  <c:v>298</c:v>
                </c:pt>
                <c:pt idx="237">
                  <c:v>300.60000000000002</c:v>
                </c:pt>
                <c:pt idx="238">
                  <c:v>302.8</c:v>
                </c:pt>
                <c:pt idx="239">
                  <c:v>305</c:v>
                </c:pt>
                <c:pt idx="240">
                  <c:v>307.2</c:v>
                </c:pt>
                <c:pt idx="241">
                  <c:v>309.8</c:v>
                </c:pt>
                <c:pt idx="242">
                  <c:v>312</c:v>
                </c:pt>
                <c:pt idx="243">
                  <c:v>314.2</c:v>
                </c:pt>
                <c:pt idx="244">
                  <c:v>316.39999999999998</c:v>
                </c:pt>
                <c:pt idx="245">
                  <c:v>319</c:v>
                </c:pt>
                <c:pt idx="246">
                  <c:v>321.2</c:v>
                </c:pt>
                <c:pt idx="247">
                  <c:v>323.39999999999998</c:v>
                </c:pt>
                <c:pt idx="248">
                  <c:v>325.60000000000002</c:v>
                </c:pt>
                <c:pt idx="249">
                  <c:v>328.2</c:v>
                </c:pt>
                <c:pt idx="250">
                  <c:v>330.4</c:v>
                </c:pt>
                <c:pt idx="251">
                  <c:v>332.6</c:v>
                </c:pt>
                <c:pt idx="252">
                  <c:v>334.8</c:v>
                </c:pt>
                <c:pt idx="253">
                  <c:v>337.4</c:v>
                </c:pt>
                <c:pt idx="254">
                  <c:v>339.6</c:v>
                </c:pt>
                <c:pt idx="255">
                  <c:v>341.8</c:v>
                </c:pt>
                <c:pt idx="256">
                  <c:v>344.2</c:v>
                </c:pt>
                <c:pt idx="257">
                  <c:v>346.6</c:v>
                </c:pt>
                <c:pt idx="258">
                  <c:v>349</c:v>
                </c:pt>
                <c:pt idx="259">
                  <c:v>351.2</c:v>
                </c:pt>
                <c:pt idx="260">
                  <c:v>353.4</c:v>
                </c:pt>
                <c:pt idx="261">
                  <c:v>356</c:v>
                </c:pt>
                <c:pt idx="262">
                  <c:v>358.2</c:v>
                </c:pt>
                <c:pt idx="263">
                  <c:v>360.4</c:v>
                </c:pt>
                <c:pt idx="264">
                  <c:v>362.6</c:v>
                </c:pt>
                <c:pt idx="265">
                  <c:v>365.2</c:v>
                </c:pt>
                <c:pt idx="266">
                  <c:v>367.4</c:v>
                </c:pt>
                <c:pt idx="267">
                  <c:v>369.6</c:v>
                </c:pt>
                <c:pt idx="268">
                  <c:v>371.8</c:v>
                </c:pt>
                <c:pt idx="269">
                  <c:v>374.4</c:v>
                </c:pt>
                <c:pt idx="270">
                  <c:v>376.6</c:v>
                </c:pt>
                <c:pt idx="271">
                  <c:v>378.8</c:v>
                </c:pt>
                <c:pt idx="272">
                  <c:v>381</c:v>
                </c:pt>
                <c:pt idx="273">
                  <c:v>383.6</c:v>
                </c:pt>
                <c:pt idx="274">
                  <c:v>385.8</c:v>
                </c:pt>
                <c:pt idx="275">
                  <c:v>388</c:v>
                </c:pt>
                <c:pt idx="276">
                  <c:v>390.2</c:v>
                </c:pt>
                <c:pt idx="277">
                  <c:v>392.8</c:v>
                </c:pt>
                <c:pt idx="278">
                  <c:v>395</c:v>
                </c:pt>
                <c:pt idx="279">
                  <c:v>397.2</c:v>
                </c:pt>
                <c:pt idx="280">
                  <c:v>399.4</c:v>
                </c:pt>
                <c:pt idx="281">
                  <c:v>403.6</c:v>
                </c:pt>
                <c:pt idx="282">
                  <c:v>408</c:v>
                </c:pt>
                <c:pt idx="283">
                  <c:v>412.8</c:v>
                </c:pt>
                <c:pt idx="284">
                  <c:v>417.2</c:v>
                </c:pt>
                <c:pt idx="285">
                  <c:v>422</c:v>
                </c:pt>
                <c:pt idx="286">
                  <c:v>426.4</c:v>
                </c:pt>
                <c:pt idx="287">
                  <c:v>430.6</c:v>
                </c:pt>
                <c:pt idx="288">
                  <c:v>435</c:v>
                </c:pt>
                <c:pt idx="289">
                  <c:v>439.8</c:v>
                </c:pt>
                <c:pt idx="290">
                  <c:v>444.2</c:v>
                </c:pt>
                <c:pt idx="291">
                  <c:v>449</c:v>
                </c:pt>
                <c:pt idx="292">
                  <c:v>453.4</c:v>
                </c:pt>
                <c:pt idx="293">
                  <c:v>458.2</c:v>
                </c:pt>
                <c:pt idx="294">
                  <c:v>462.6</c:v>
                </c:pt>
                <c:pt idx="295">
                  <c:v>467.4</c:v>
                </c:pt>
                <c:pt idx="296">
                  <c:v>471.8</c:v>
                </c:pt>
                <c:pt idx="297">
                  <c:v>476</c:v>
                </c:pt>
                <c:pt idx="298">
                  <c:v>480.4</c:v>
                </c:pt>
                <c:pt idx="299">
                  <c:v>485.2</c:v>
                </c:pt>
                <c:pt idx="300">
                  <c:v>489.6</c:v>
                </c:pt>
                <c:pt idx="301">
                  <c:v>494.4</c:v>
                </c:pt>
                <c:pt idx="302">
                  <c:v>498.8</c:v>
                </c:pt>
                <c:pt idx="303">
                  <c:v>503.6</c:v>
                </c:pt>
                <c:pt idx="304">
                  <c:v>508</c:v>
                </c:pt>
                <c:pt idx="305">
                  <c:v>512.79999999999995</c:v>
                </c:pt>
                <c:pt idx="306">
                  <c:v>517.20000000000005</c:v>
                </c:pt>
                <c:pt idx="307">
                  <c:v>522</c:v>
                </c:pt>
                <c:pt idx="308">
                  <c:v>526.6</c:v>
                </c:pt>
                <c:pt idx="309">
                  <c:v>531.4</c:v>
                </c:pt>
                <c:pt idx="310">
                  <c:v>535.79999999999995</c:v>
                </c:pt>
                <c:pt idx="311">
                  <c:v>540.6</c:v>
                </c:pt>
                <c:pt idx="312">
                  <c:v>545</c:v>
                </c:pt>
                <c:pt idx="313">
                  <c:v>549.79999999999995</c:v>
                </c:pt>
                <c:pt idx="314">
                  <c:v>554.20000000000005</c:v>
                </c:pt>
                <c:pt idx="315">
                  <c:v>559</c:v>
                </c:pt>
                <c:pt idx="316">
                  <c:v>563.4</c:v>
                </c:pt>
                <c:pt idx="317">
                  <c:v>568.20000000000005</c:v>
                </c:pt>
                <c:pt idx="318">
                  <c:v>572.6</c:v>
                </c:pt>
                <c:pt idx="319">
                  <c:v>577.4</c:v>
                </c:pt>
                <c:pt idx="320">
                  <c:v>581.79999999999995</c:v>
                </c:pt>
                <c:pt idx="321">
                  <c:v>586.6</c:v>
                </c:pt>
                <c:pt idx="322">
                  <c:v>591.20000000000005</c:v>
                </c:pt>
                <c:pt idx="323">
                  <c:v>596</c:v>
                </c:pt>
                <c:pt idx="324">
                  <c:v>600.4</c:v>
                </c:pt>
                <c:pt idx="325">
                  <c:v>605.20000000000005</c:v>
                </c:pt>
                <c:pt idx="326">
                  <c:v>609.6</c:v>
                </c:pt>
                <c:pt idx="327">
                  <c:v>614.4</c:v>
                </c:pt>
                <c:pt idx="328">
                  <c:v>618.79999999999995</c:v>
                </c:pt>
                <c:pt idx="329">
                  <c:v>623.6</c:v>
                </c:pt>
                <c:pt idx="330">
                  <c:v>628</c:v>
                </c:pt>
                <c:pt idx="331">
                  <c:v>632.79999999999995</c:v>
                </c:pt>
                <c:pt idx="332">
                  <c:v>637.20000000000005</c:v>
                </c:pt>
                <c:pt idx="333">
                  <c:v>642</c:v>
                </c:pt>
                <c:pt idx="334">
                  <c:v>646.6</c:v>
                </c:pt>
                <c:pt idx="335">
                  <c:v>651.4</c:v>
                </c:pt>
                <c:pt idx="336">
                  <c:v>655.8</c:v>
                </c:pt>
                <c:pt idx="337">
                  <c:v>660.6</c:v>
                </c:pt>
                <c:pt idx="338">
                  <c:v>665</c:v>
                </c:pt>
                <c:pt idx="339">
                  <c:v>669.8</c:v>
                </c:pt>
                <c:pt idx="340">
                  <c:v>674.2</c:v>
                </c:pt>
                <c:pt idx="341">
                  <c:v>679</c:v>
                </c:pt>
                <c:pt idx="342">
                  <c:v>683.4</c:v>
                </c:pt>
                <c:pt idx="343">
                  <c:v>688.2</c:v>
                </c:pt>
                <c:pt idx="344">
                  <c:v>692.6</c:v>
                </c:pt>
                <c:pt idx="345">
                  <c:v>697.4</c:v>
                </c:pt>
                <c:pt idx="346">
                  <c:v>701.8</c:v>
                </c:pt>
                <c:pt idx="347">
                  <c:v>706.6</c:v>
                </c:pt>
                <c:pt idx="348">
                  <c:v>711.2</c:v>
                </c:pt>
                <c:pt idx="349">
                  <c:v>716</c:v>
                </c:pt>
                <c:pt idx="350">
                  <c:v>720.4</c:v>
                </c:pt>
                <c:pt idx="351">
                  <c:v>725.2</c:v>
                </c:pt>
                <c:pt idx="352">
                  <c:v>729.6</c:v>
                </c:pt>
                <c:pt idx="353">
                  <c:v>734.4</c:v>
                </c:pt>
                <c:pt idx="354">
                  <c:v>738.8</c:v>
                </c:pt>
                <c:pt idx="355">
                  <c:v>743.6</c:v>
                </c:pt>
                <c:pt idx="356">
                  <c:v>748</c:v>
                </c:pt>
                <c:pt idx="357">
                  <c:v>752.8</c:v>
                </c:pt>
                <c:pt idx="358">
                  <c:v>757.2</c:v>
                </c:pt>
                <c:pt idx="359">
                  <c:v>762</c:v>
                </c:pt>
                <c:pt idx="360">
                  <c:v>766.6</c:v>
                </c:pt>
                <c:pt idx="361">
                  <c:v>771.4</c:v>
                </c:pt>
                <c:pt idx="362">
                  <c:v>775.8</c:v>
                </c:pt>
                <c:pt idx="363">
                  <c:v>780.6</c:v>
                </c:pt>
                <c:pt idx="364">
                  <c:v>785</c:v>
                </c:pt>
                <c:pt idx="365">
                  <c:v>789.8</c:v>
                </c:pt>
                <c:pt idx="366">
                  <c:v>794.2</c:v>
                </c:pt>
                <c:pt idx="367">
                  <c:v>799</c:v>
                </c:pt>
                <c:pt idx="368">
                  <c:v>807.2</c:v>
                </c:pt>
                <c:pt idx="369">
                  <c:v>815.6</c:v>
                </c:pt>
                <c:pt idx="370">
                  <c:v>824.2</c:v>
                </c:pt>
                <c:pt idx="371">
                  <c:v>832.6</c:v>
                </c:pt>
                <c:pt idx="372">
                  <c:v>841</c:v>
                </c:pt>
                <c:pt idx="373">
                  <c:v>849.6</c:v>
                </c:pt>
                <c:pt idx="374">
                  <c:v>858</c:v>
                </c:pt>
                <c:pt idx="375">
                  <c:v>866.6</c:v>
                </c:pt>
                <c:pt idx="376">
                  <c:v>875</c:v>
                </c:pt>
                <c:pt idx="377">
                  <c:v>883.6</c:v>
                </c:pt>
                <c:pt idx="378">
                  <c:v>892</c:v>
                </c:pt>
                <c:pt idx="379">
                  <c:v>900.6</c:v>
                </c:pt>
                <c:pt idx="380">
                  <c:v>908.6</c:v>
                </c:pt>
                <c:pt idx="381">
                  <c:v>917.2</c:v>
                </c:pt>
                <c:pt idx="382">
                  <c:v>925.6</c:v>
                </c:pt>
                <c:pt idx="383">
                  <c:v>934.2</c:v>
                </c:pt>
                <c:pt idx="384">
                  <c:v>942.6</c:v>
                </c:pt>
                <c:pt idx="385">
                  <c:v>951.2</c:v>
                </c:pt>
                <c:pt idx="386">
                  <c:v>959.6</c:v>
                </c:pt>
                <c:pt idx="387">
                  <c:v>968.2</c:v>
                </c:pt>
                <c:pt idx="388">
                  <c:v>976.6</c:v>
                </c:pt>
                <c:pt idx="389">
                  <c:v>985</c:v>
                </c:pt>
                <c:pt idx="390">
                  <c:v>993.6</c:v>
                </c:pt>
                <c:pt idx="391">
                  <c:v>1002</c:v>
                </c:pt>
                <c:pt idx="392">
                  <c:v>1010.2</c:v>
                </c:pt>
                <c:pt idx="393">
                  <c:v>1018.6</c:v>
                </c:pt>
                <c:pt idx="394">
                  <c:v>1027.2</c:v>
                </c:pt>
                <c:pt idx="395">
                  <c:v>1035.5999999999999</c:v>
                </c:pt>
                <c:pt idx="396">
                  <c:v>1044.2</c:v>
                </c:pt>
                <c:pt idx="397">
                  <c:v>1052.5999999999999</c:v>
                </c:pt>
                <c:pt idx="398">
                  <c:v>1061.2</c:v>
                </c:pt>
                <c:pt idx="399">
                  <c:v>1069.5999999999999</c:v>
                </c:pt>
                <c:pt idx="400">
                  <c:v>1078.2</c:v>
                </c:pt>
                <c:pt idx="401">
                  <c:v>1086.5999999999999</c:v>
                </c:pt>
                <c:pt idx="402">
                  <c:v>1095.2</c:v>
                </c:pt>
                <c:pt idx="403">
                  <c:v>1103.5999999999999</c:v>
                </c:pt>
                <c:pt idx="404">
                  <c:v>1111.8</c:v>
                </c:pt>
                <c:pt idx="405">
                  <c:v>1120.2</c:v>
                </c:pt>
                <c:pt idx="406">
                  <c:v>1128.8</c:v>
                </c:pt>
                <c:pt idx="407">
                  <c:v>1137.2</c:v>
                </c:pt>
                <c:pt idx="408">
                  <c:v>1145.8</c:v>
                </c:pt>
                <c:pt idx="409">
                  <c:v>1154.2</c:v>
                </c:pt>
                <c:pt idx="410">
                  <c:v>1162.5999999999999</c:v>
                </c:pt>
                <c:pt idx="411">
                  <c:v>1171.2</c:v>
                </c:pt>
                <c:pt idx="412">
                  <c:v>1179.5999999999999</c:v>
                </c:pt>
                <c:pt idx="413">
                  <c:v>1188.2</c:v>
                </c:pt>
                <c:pt idx="414">
                  <c:v>1196.5999999999999</c:v>
                </c:pt>
                <c:pt idx="415">
                  <c:v>1205.2</c:v>
                </c:pt>
                <c:pt idx="416">
                  <c:v>1213.2</c:v>
                </c:pt>
                <c:pt idx="417">
                  <c:v>1221.8</c:v>
                </c:pt>
                <c:pt idx="418">
                  <c:v>1230.2</c:v>
                </c:pt>
                <c:pt idx="419">
                  <c:v>1238.8</c:v>
                </c:pt>
                <c:pt idx="420">
                  <c:v>1247.2</c:v>
                </c:pt>
                <c:pt idx="421">
                  <c:v>1255.8</c:v>
                </c:pt>
                <c:pt idx="422">
                  <c:v>1264.2</c:v>
                </c:pt>
                <c:pt idx="423">
                  <c:v>1272.8</c:v>
                </c:pt>
                <c:pt idx="424">
                  <c:v>1281.2</c:v>
                </c:pt>
                <c:pt idx="425">
                  <c:v>1289.8</c:v>
                </c:pt>
                <c:pt idx="426">
                  <c:v>1298.2</c:v>
                </c:pt>
                <c:pt idx="427">
                  <c:v>1306.5999999999999</c:v>
                </c:pt>
                <c:pt idx="428">
                  <c:v>1314.8</c:v>
                </c:pt>
                <c:pt idx="429">
                  <c:v>1323.2</c:v>
                </c:pt>
                <c:pt idx="430">
                  <c:v>1331.8</c:v>
                </c:pt>
                <c:pt idx="431">
                  <c:v>1340.2</c:v>
                </c:pt>
                <c:pt idx="432">
                  <c:v>1348.8</c:v>
                </c:pt>
                <c:pt idx="433">
                  <c:v>1357.2</c:v>
                </c:pt>
                <c:pt idx="434">
                  <c:v>1365.8</c:v>
                </c:pt>
                <c:pt idx="435">
                  <c:v>1374.2</c:v>
                </c:pt>
                <c:pt idx="436">
                  <c:v>1382.8</c:v>
                </c:pt>
                <c:pt idx="437">
                  <c:v>1391.2</c:v>
                </c:pt>
                <c:pt idx="438">
                  <c:v>1399.8</c:v>
                </c:pt>
                <c:pt idx="439">
                  <c:v>1408.2</c:v>
                </c:pt>
                <c:pt idx="440">
                  <c:v>1416.4</c:v>
                </c:pt>
                <c:pt idx="441">
                  <c:v>1424.8</c:v>
                </c:pt>
                <c:pt idx="442">
                  <c:v>1433.4</c:v>
                </c:pt>
                <c:pt idx="443">
                  <c:v>1441.8</c:v>
                </c:pt>
                <c:pt idx="444">
                  <c:v>1450.4</c:v>
                </c:pt>
                <c:pt idx="445">
                  <c:v>1458.8</c:v>
                </c:pt>
                <c:pt idx="446">
                  <c:v>1467.4</c:v>
                </c:pt>
                <c:pt idx="447">
                  <c:v>1475.8</c:v>
                </c:pt>
                <c:pt idx="448">
                  <c:v>1484.2</c:v>
                </c:pt>
                <c:pt idx="449">
                  <c:v>1492.8</c:v>
                </c:pt>
                <c:pt idx="450">
                  <c:v>1501.2</c:v>
                </c:pt>
                <c:pt idx="451">
                  <c:v>1509.8</c:v>
                </c:pt>
                <c:pt idx="452">
                  <c:v>1517.8</c:v>
                </c:pt>
                <c:pt idx="453">
                  <c:v>1526.4</c:v>
                </c:pt>
                <c:pt idx="454">
                  <c:v>1534.8</c:v>
                </c:pt>
                <c:pt idx="455">
                  <c:v>1543.4</c:v>
                </c:pt>
                <c:pt idx="456">
                  <c:v>1551.8</c:v>
                </c:pt>
                <c:pt idx="457">
                  <c:v>1560.4</c:v>
                </c:pt>
                <c:pt idx="458">
                  <c:v>1568.8</c:v>
                </c:pt>
                <c:pt idx="459">
                  <c:v>1577.4</c:v>
                </c:pt>
                <c:pt idx="460">
                  <c:v>1585.8</c:v>
                </c:pt>
                <c:pt idx="461">
                  <c:v>1594.4</c:v>
                </c:pt>
                <c:pt idx="462">
                  <c:v>1611.4</c:v>
                </c:pt>
                <c:pt idx="463">
                  <c:v>1628</c:v>
                </c:pt>
                <c:pt idx="464">
                  <c:v>1644.2</c:v>
                </c:pt>
                <c:pt idx="465">
                  <c:v>1660.4</c:v>
                </c:pt>
                <c:pt idx="466">
                  <c:v>1676.6</c:v>
                </c:pt>
                <c:pt idx="467">
                  <c:v>1692.6</c:v>
                </c:pt>
                <c:pt idx="468">
                  <c:v>1708.8</c:v>
                </c:pt>
                <c:pt idx="469">
                  <c:v>1725</c:v>
                </c:pt>
                <c:pt idx="470">
                  <c:v>1741.2</c:v>
                </c:pt>
                <c:pt idx="471">
                  <c:v>1757.2</c:v>
                </c:pt>
                <c:pt idx="472">
                  <c:v>1773.4</c:v>
                </c:pt>
                <c:pt idx="473">
                  <c:v>1789.6</c:v>
                </c:pt>
                <c:pt idx="474">
                  <c:v>1805.8</c:v>
                </c:pt>
                <c:pt idx="475">
                  <c:v>1821.8</c:v>
                </c:pt>
                <c:pt idx="476">
                  <c:v>1838</c:v>
                </c:pt>
                <c:pt idx="477">
                  <c:v>1854.2</c:v>
                </c:pt>
                <c:pt idx="478">
                  <c:v>1870.6</c:v>
                </c:pt>
                <c:pt idx="479">
                  <c:v>1887.2</c:v>
                </c:pt>
                <c:pt idx="480">
                  <c:v>1903.4</c:v>
                </c:pt>
                <c:pt idx="481">
                  <c:v>1919.6</c:v>
                </c:pt>
                <c:pt idx="482">
                  <c:v>1935.8</c:v>
                </c:pt>
                <c:pt idx="483">
                  <c:v>1952.2</c:v>
                </c:pt>
                <c:pt idx="484">
                  <c:v>1968.8</c:v>
                </c:pt>
                <c:pt idx="485">
                  <c:v>1985</c:v>
                </c:pt>
                <c:pt idx="486">
                  <c:v>2001.2</c:v>
                </c:pt>
                <c:pt idx="487">
                  <c:v>2017.4</c:v>
                </c:pt>
                <c:pt idx="488">
                  <c:v>2033.4</c:v>
                </c:pt>
                <c:pt idx="489">
                  <c:v>2049.6</c:v>
                </c:pt>
                <c:pt idx="490">
                  <c:v>2065.8000000000002</c:v>
                </c:pt>
                <c:pt idx="491">
                  <c:v>2082</c:v>
                </c:pt>
                <c:pt idx="492">
                  <c:v>2098.6</c:v>
                </c:pt>
                <c:pt idx="493">
                  <c:v>2115</c:v>
                </c:pt>
                <c:pt idx="494">
                  <c:v>2131.1999999999998</c:v>
                </c:pt>
                <c:pt idx="495">
                  <c:v>2147.4</c:v>
                </c:pt>
                <c:pt idx="496">
                  <c:v>2164.4</c:v>
                </c:pt>
                <c:pt idx="497">
                  <c:v>2181</c:v>
                </c:pt>
                <c:pt idx="498">
                  <c:v>2197.1999999999998</c:v>
                </c:pt>
                <c:pt idx="499">
                  <c:v>2213.6</c:v>
                </c:pt>
                <c:pt idx="500">
                  <c:v>2229.8000000000002</c:v>
                </c:pt>
                <c:pt idx="501">
                  <c:v>2246.4</c:v>
                </c:pt>
                <c:pt idx="502">
                  <c:v>2262.6</c:v>
                </c:pt>
                <c:pt idx="503">
                  <c:v>2278.8000000000002</c:v>
                </c:pt>
                <c:pt idx="504">
                  <c:v>2295.1999999999998</c:v>
                </c:pt>
                <c:pt idx="505">
                  <c:v>2312.1999999999998</c:v>
                </c:pt>
                <c:pt idx="506">
                  <c:v>2328.8000000000002</c:v>
                </c:pt>
                <c:pt idx="507">
                  <c:v>2345</c:v>
                </c:pt>
                <c:pt idx="508">
                  <c:v>2361.1999999999998</c:v>
                </c:pt>
                <c:pt idx="509">
                  <c:v>2377.4</c:v>
                </c:pt>
                <c:pt idx="510">
                  <c:v>2394</c:v>
                </c:pt>
                <c:pt idx="511">
                  <c:v>2410.4</c:v>
                </c:pt>
                <c:pt idx="512">
                  <c:v>2426.6</c:v>
                </c:pt>
                <c:pt idx="513">
                  <c:v>2442.8000000000002</c:v>
                </c:pt>
                <c:pt idx="514">
                  <c:v>2459.8000000000002</c:v>
                </c:pt>
                <c:pt idx="515">
                  <c:v>2476.4</c:v>
                </c:pt>
                <c:pt idx="516">
                  <c:v>2492.6</c:v>
                </c:pt>
                <c:pt idx="517">
                  <c:v>2509</c:v>
                </c:pt>
                <c:pt idx="518">
                  <c:v>2525.1999999999998</c:v>
                </c:pt>
                <c:pt idx="519">
                  <c:v>2541.8000000000002</c:v>
                </c:pt>
                <c:pt idx="520">
                  <c:v>2558</c:v>
                </c:pt>
                <c:pt idx="521">
                  <c:v>2574.1999999999998</c:v>
                </c:pt>
                <c:pt idx="522">
                  <c:v>2590.6</c:v>
                </c:pt>
                <c:pt idx="523">
                  <c:v>2607.4</c:v>
                </c:pt>
                <c:pt idx="524">
                  <c:v>2624.2</c:v>
                </c:pt>
                <c:pt idx="525">
                  <c:v>2640.4</c:v>
                </c:pt>
                <c:pt idx="526">
                  <c:v>2656.6</c:v>
                </c:pt>
                <c:pt idx="527">
                  <c:v>2672.8</c:v>
                </c:pt>
                <c:pt idx="528">
                  <c:v>2689.4</c:v>
                </c:pt>
                <c:pt idx="529">
                  <c:v>2705.6</c:v>
                </c:pt>
                <c:pt idx="530">
                  <c:v>2722</c:v>
                </c:pt>
                <c:pt idx="531">
                  <c:v>2738.2</c:v>
                </c:pt>
                <c:pt idx="532">
                  <c:v>2755.2</c:v>
                </c:pt>
                <c:pt idx="533">
                  <c:v>2771.8</c:v>
                </c:pt>
                <c:pt idx="534">
                  <c:v>2788</c:v>
                </c:pt>
                <c:pt idx="535">
                  <c:v>2804.2</c:v>
                </c:pt>
                <c:pt idx="536">
                  <c:v>2820.6</c:v>
                </c:pt>
                <c:pt idx="537">
                  <c:v>2837.2</c:v>
                </c:pt>
                <c:pt idx="538">
                  <c:v>2853.4</c:v>
                </c:pt>
                <c:pt idx="539">
                  <c:v>2869.6</c:v>
                </c:pt>
                <c:pt idx="540">
                  <c:v>2885.8</c:v>
                </c:pt>
                <c:pt idx="541">
                  <c:v>2902.8</c:v>
                </c:pt>
                <c:pt idx="542">
                  <c:v>2919.4</c:v>
                </c:pt>
                <c:pt idx="543">
                  <c:v>2935.8</c:v>
                </c:pt>
                <c:pt idx="544">
                  <c:v>2952</c:v>
                </c:pt>
                <c:pt idx="545">
                  <c:v>2968.2</c:v>
                </c:pt>
                <c:pt idx="546">
                  <c:v>2984.8</c:v>
                </c:pt>
                <c:pt idx="547">
                  <c:v>3001</c:v>
                </c:pt>
                <c:pt idx="548">
                  <c:v>3017.4</c:v>
                </c:pt>
                <c:pt idx="549">
                  <c:v>3033.6</c:v>
                </c:pt>
                <c:pt idx="550">
                  <c:v>3050.6</c:v>
                </c:pt>
                <c:pt idx="551">
                  <c:v>3067.2</c:v>
                </c:pt>
                <c:pt idx="552">
                  <c:v>3083.4</c:v>
                </c:pt>
                <c:pt idx="553">
                  <c:v>3099.6</c:v>
                </c:pt>
                <c:pt idx="554">
                  <c:v>3116</c:v>
                </c:pt>
                <c:pt idx="555">
                  <c:v>3132.6</c:v>
                </c:pt>
                <c:pt idx="556">
                  <c:v>3148.8</c:v>
                </c:pt>
                <c:pt idx="557">
                  <c:v>3165</c:v>
                </c:pt>
                <c:pt idx="558">
                  <c:v>3181.2</c:v>
                </c:pt>
                <c:pt idx="559">
                  <c:v>3198.2</c:v>
                </c:pt>
                <c:pt idx="560">
                  <c:v>3230.4</c:v>
                </c:pt>
                <c:pt idx="561">
                  <c:v>3262.8</c:v>
                </c:pt>
                <c:pt idx="562">
                  <c:v>3295</c:v>
                </c:pt>
                <c:pt idx="563">
                  <c:v>3327.4</c:v>
                </c:pt>
                <c:pt idx="564">
                  <c:v>3359.6</c:v>
                </c:pt>
                <c:pt idx="565">
                  <c:v>3392.2</c:v>
                </c:pt>
                <c:pt idx="566">
                  <c:v>4000</c:v>
                </c:pt>
              </c:numCache>
            </c:numRef>
          </c:xVal>
          <c:yVal>
            <c:numRef>
              <c:f>'DCPT10_CPT-T-13-14'!$M$8:$M$574</c:f>
              <c:numCache>
                <c:formatCode>General</c:formatCode>
                <c:ptCount val="567"/>
                <c:pt idx="0">
                  <c:v>5.3</c:v>
                </c:pt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5.3</c:v>
                </c:pt>
                <c:pt idx="13">
                  <c:v>5.3</c:v>
                </c:pt>
                <c:pt idx="14">
                  <c:v>5.3</c:v>
                </c:pt>
                <c:pt idx="15">
                  <c:v>5.3</c:v>
                </c:pt>
                <c:pt idx="16">
                  <c:v>5.3</c:v>
                </c:pt>
                <c:pt idx="17">
                  <c:v>5.3</c:v>
                </c:pt>
                <c:pt idx="18">
                  <c:v>5.3</c:v>
                </c:pt>
                <c:pt idx="19">
                  <c:v>5.3</c:v>
                </c:pt>
                <c:pt idx="20">
                  <c:v>5.3</c:v>
                </c:pt>
                <c:pt idx="21">
                  <c:v>5.3</c:v>
                </c:pt>
                <c:pt idx="22">
                  <c:v>5.3</c:v>
                </c:pt>
                <c:pt idx="23">
                  <c:v>5.3</c:v>
                </c:pt>
                <c:pt idx="24">
                  <c:v>5.3</c:v>
                </c:pt>
                <c:pt idx="25">
                  <c:v>5.3</c:v>
                </c:pt>
                <c:pt idx="26">
                  <c:v>5.3</c:v>
                </c:pt>
                <c:pt idx="27">
                  <c:v>5.3</c:v>
                </c:pt>
                <c:pt idx="28">
                  <c:v>5.3</c:v>
                </c:pt>
                <c:pt idx="29">
                  <c:v>5.3</c:v>
                </c:pt>
                <c:pt idx="30">
                  <c:v>5.3</c:v>
                </c:pt>
                <c:pt idx="31">
                  <c:v>5.3</c:v>
                </c:pt>
                <c:pt idx="32">
                  <c:v>5.3</c:v>
                </c:pt>
                <c:pt idx="33">
                  <c:v>5.3</c:v>
                </c:pt>
                <c:pt idx="34">
                  <c:v>5.3</c:v>
                </c:pt>
                <c:pt idx="35">
                  <c:v>5.3</c:v>
                </c:pt>
                <c:pt idx="36">
                  <c:v>5.3</c:v>
                </c:pt>
                <c:pt idx="37">
                  <c:v>5.3</c:v>
                </c:pt>
                <c:pt idx="38">
                  <c:v>5.3</c:v>
                </c:pt>
                <c:pt idx="39">
                  <c:v>5.3</c:v>
                </c:pt>
                <c:pt idx="40">
                  <c:v>5.3</c:v>
                </c:pt>
                <c:pt idx="41">
                  <c:v>5.3</c:v>
                </c:pt>
                <c:pt idx="42">
                  <c:v>5.3</c:v>
                </c:pt>
                <c:pt idx="43">
                  <c:v>5.3</c:v>
                </c:pt>
                <c:pt idx="44">
                  <c:v>5.3</c:v>
                </c:pt>
                <c:pt idx="45">
                  <c:v>5.3</c:v>
                </c:pt>
                <c:pt idx="46">
                  <c:v>5.3</c:v>
                </c:pt>
                <c:pt idx="47">
                  <c:v>5.3</c:v>
                </c:pt>
                <c:pt idx="48">
                  <c:v>5.3</c:v>
                </c:pt>
                <c:pt idx="49">
                  <c:v>5.3</c:v>
                </c:pt>
                <c:pt idx="50">
                  <c:v>5.3</c:v>
                </c:pt>
                <c:pt idx="51">
                  <c:v>5.3</c:v>
                </c:pt>
                <c:pt idx="52">
                  <c:v>5.3</c:v>
                </c:pt>
                <c:pt idx="53">
                  <c:v>5.3</c:v>
                </c:pt>
                <c:pt idx="54">
                  <c:v>5.3</c:v>
                </c:pt>
                <c:pt idx="55">
                  <c:v>5.3</c:v>
                </c:pt>
                <c:pt idx="56">
                  <c:v>5.3</c:v>
                </c:pt>
                <c:pt idx="57">
                  <c:v>5.3</c:v>
                </c:pt>
                <c:pt idx="58">
                  <c:v>5.3</c:v>
                </c:pt>
                <c:pt idx="59">
                  <c:v>5.3</c:v>
                </c:pt>
                <c:pt idx="60">
                  <c:v>5.3</c:v>
                </c:pt>
                <c:pt idx="61">
                  <c:v>5.3</c:v>
                </c:pt>
                <c:pt idx="62">
                  <c:v>5.3</c:v>
                </c:pt>
                <c:pt idx="63">
                  <c:v>5.3</c:v>
                </c:pt>
                <c:pt idx="64">
                  <c:v>5.3</c:v>
                </c:pt>
                <c:pt idx="65">
                  <c:v>5.3</c:v>
                </c:pt>
                <c:pt idx="66">
                  <c:v>5.3</c:v>
                </c:pt>
                <c:pt idx="67">
                  <c:v>5.3</c:v>
                </c:pt>
                <c:pt idx="68">
                  <c:v>5.3</c:v>
                </c:pt>
                <c:pt idx="69">
                  <c:v>5.3</c:v>
                </c:pt>
                <c:pt idx="70">
                  <c:v>5.3</c:v>
                </c:pt>
                <c:pt idx="71">
                  <c:v>5.3</c:v>
                </c:pt>
                <c:pt idx="72">
                  <c:v>5.3</c:v>
                </c:pt>
                <c:pt idx="73">
                  <c:v>5.3</c:v>
                </c:pt>
                <c:pt idx="74">
                  <c:v>5.3</c:v>
                </c:pt>
                <c:pt idx="75">
                  <c:v>5.3</c:v>
                </c:pt>
                <c:pt idx="76">
                  <c:v>5.3</c:v>
                </c:pt>
                <c:pt idx="77">
                  <c:v>5.3</c:v>
                </c:pt>
                <c:pt idx="78">
                  <c:v>5.3</c:v>
                </c:pt>
                <c:pt idx="79">
                  <c:v>5.3</c:v>
                </c:pt>
                <c:pt idx="80">
                  <c:v>5.3</c:v>
                </c:pt>
                <c:pt idx="81">
                  <c:v>5.3</c:v>
                </c:pt>
                <c:pt idx="82">
                  <c:v>5.3</c:v>
                </c:pt>
                <c:pt idx="83">
                  <c:v>5.3</c:v>
                </c:pt>
                <c:pt idx="84">
                  <c:v>5.3</c:v>
                </c:pt>
                <c:pt idx="85">
                  <c:v>5.3</c:v>
                </c:pt>
                <c:pt idx="86">
                  <c:v>5.3</c:v>
                </c:pt>
                <c:pt idx="87">
                  <c:v>5.3</c:v>
                </c:pt>
                <c:pt idx="88">
                  <c:v>5.3</c:v>
                </c:pt>
                <c:pt idx="89">
                  <c:v>5.3</c:v>
                </c:pt>
                <c:pt idx="90">
                  <c:v>5.3</c:v>
                </c:pt>
                <c:pt idx="91">
                  <c:v>5.3</c:v>
                </c:pt>
                <c:pt idx="92">
                  <c:v>5.3</c:v>
                </c:pt>
                <c:pt idx="93">
                  <c:v>5.3</c:v>
                </c:pt>
                <c:pt idx="94">
                  <c:v>5.3</c:v>
                </c:pt>
                <c:pt idx="95">
                  <c:v>5.3</c:v>
                </c:pt>
                <c:pt idx="96">
                  <c:v>5.3</c:v>
                </c:pt>
                <c:pt idx="97">
                  <c:v>5.3</c:v>
                </c:pt>
                <c:pt idx="98">
                  <c:v>5.3</c:v>
                </c:pt>
                <c:pt idx="99">
                  <c:v>5.3</c:v>
                </c:pt>
                <c:pt idx="100">
                  <c:v>5.3</c:v>
                </c:pt>
                <c:pt idx="101">
                  <c:v>5.3</c:v>
                </c:pt>
                <c:pt idx="102">
                  <c:v>5.3</c:v>
                </c:pt>
                <c:pt idx="103">
                  <c:v>5.3</c:v>
                </c:pt>
                <c:pt idx="104">
                  <c:v>5.3</c:v>
                </c:pt>
                <c:pt idx="105">
                  <c:v>5.3</c:v>
                </c:pt>
                <c:pt idx="106">
                  <c:v>5.3</c:v>
                </c:pt>
                <c:pt idx="107">
                  <c:v>5.3</c:v>
                </c:pt>
                <c:pt idx="108">
                  <c:v>5.3</c:v>
                </c:pt>
                <c:pt idx="109">
                  <c:v>5.3</c:v>
                </c:pt>
                <c:pt idx="110">
                  <c:v>5.3</c:v>
                </c:pt>
                <c:pt idx="111">
                  <c:v>5.3</c:v>
                </c:pt>
                <c:pt idx="112">
                  <c:v>5.3</c:v>
                </c:pt>
                <c:pt idx="113">
                  <c:v>5.3</c:v>
                </c:pt>
                <c:pt idx="114">
                  <c:v>5.3</c:v>
                </c:pt>
                <c:pt idx="115">
                  <c:v>5.3</c:v>
                </c:pt>
                <c:pt idx="116">
                  <c:v>5.3</c:v>
                </c:pt>
                <c:pt idx="117">
                  <c:v>5.3</c:v>
                </c:pt>
                <c:pt idx="118">
                  <c:v>5.3</c:v>
                </c:pt>
                <c:pt idx="119">
                  <c:v>5.3</c:v>
                </c:pt>
                <c:pt idx="120">
                  <c:v>5.3</c:v>
                </c:pt>
                <c:pt idx="121">
                  <c:v>5.3</c:v>
                </c:pt>
                <c:pt idx="122">
                  <c:v>5.3</c:v>
                </c:pt>
                <c:pt idx="123">
                  <c:v>5.3</c:v>
                </c:pt>
                <c:pt idx="124">
                  <c:v>5.3</c:v>
                </c:pt>
                <c:pt idx="125">
                  <c:v>5.3</c:v>
                </c:pt>
                <c:pt idx="126">
                  <c:v>5.3</c:v>
                </c:pt>
                <c:pt idx="127">
                  <c:v>5.3</c:v>
                </c:pt>
                <c:pt idx="128">
                  <c:v>5.3</c:v>
                </c:pt>
                <c:pt idx="129">
                  <c:v>5.3</c:v>
                </c:pt>
                <c:pt idx="130">
                  <c:v>5.3</c:v>
                </c:pt>
                <c:pt idx="131">
                  <c:v>5.3</c:v>
                </c:pt>
                <c:pt idx="132">
                  <c:v>5.3</c:v>
                </c:pt>
                <c:pt idx="133">
                  <c:v>5.3</c:v>
                </c:pt>
                <c:pt idx="134">
                  <c:v>5.3</c:v>
                </c:pt>
                <c:pt idx="135">
                  <c:v>5.3</c:v>
                </c:pt>
                <c:pt idx="136">
                  <c:v>5.3</c:v>
                </c:pt>
                <c:pt idx="137">
                  <c:v>5.3</c:v>
                </c:pt>
                <c:pt idx="138">
                  <c:v>5.3</c:v>
                </c:pt>
                <c:pt idx="139">
                  <c:v>5.3</c:v>
                </c:pt>
                <c:pt idx="140">
                  <c:v>5.3</c:v>
                </c:pt>
                <c:pt idx="141">
                  <c:v>5.3</c:v>
                </c:pt>
                <c:pt idx="142">
                  <c:v>5.3</c:v>
                </c:pt>
                <c:pt idx="143">
                  <c:v>5.3</c:v>
                </c:pt>
                <c:pt idx="144">
                  <c:v>5.3</c:v>
                </c:pt>
                <c:pt idx="145">
                  <c:v>5.3</c:v>
                </c:pt>
                <c:pt idx="146">
                  <c:v>5.3</c:v>
                </c:pt>
                <c:pt idx="147">
                  <c:v>5.3</c:v>
                </c:pt>
                <c:pt idx="148">
                  <c:v>5.3</c:v>
                </c:pt>
                <c:pt idx="149">
                  <c:v>5.3</c:v>
                </c:pt>
                <c:pt idx="150">
                  <c:v>5.3</c:v>
                </c:pt>
                <c:pt idx="151">
                  <c:v>5.3</c:v>
                </c:pt>
                <c:pt idx="152">
                  <c:v>5.3</c:v>
                </c:pt>
                <c:pt idx="153">
                  <c:v>5.3</c:v>
                </c:pt>
                <c:pt idx="154">
                  <c:v>5.3</c:v>
                </c:pt>
                <c:pt idx="155">
                  <c:v>5.3</c:v>
                </c:pt>
                <c:pt idx="156">
                  <c:v>5.3</c:v>
                </c:pt>
                <c:pt idx="157">
                  <c:v>5.3</c:v>
                </c:pt>
                <c:pt idx="158">
                  <c:v>5.3</c:v>
                </c:pt>
                <c:pt idx="159">
                  <c:v>5.3</c:v>
                </c:pt>
                <c:pt idx="160">
                  <c:v>5.3</c:v>
                </c:pt>
                <c:pt idx="161">
                  <c:v>5.3</c:v>
                </c:pt>
                <c:pt idx="162">
                  <c:v>5.3</c:v>
                </c:pt>
                <c:pt idx="163">
                  <c:v>5.3</c:v>
                </c:pt>
                <c:pt idx="164">
                  <c:v>5.3</c:v>
                </c:pt>
                <c:pt idx="165">
                  <c:v>5.3</c:v>
                </c:pt>
                <c:pt idx="166">
                  <c:v>5.3</c:v>
                </c:pt>
                <c:pt idx="167">
                  <c:v>5.3</c:v>
                </c:pt>
                <c:pt idx="168">
                  <c:v>5.3</c:v>
                </c:pt>
                <c:pt idx="169">
                  <c:v>5.3</c:v>
                </c:pt>
                <c:pt idx="170">
                  <c:v>5.3</c:v>
                </c:pt>
                <c:pt idx="171">
                  <c:v>5.3</c:v>
                </c:pt>
                <c:pt idx="172">
                  <c:v>5.3</c:v>
                </c:pt>
                <c:pt idx="173">
                  <c:v>5.3</c:v>
                </c:pt>
                <c:pt idx="174">
                  <c:v>5.3</c:v>
                </c:pt>
                <c:pt idx="175">
                  <c:v>5.3</c:v>
                </c:pt>
                <c:pt idx="176">
                  <c:v>5.3</c:v>
                </c:pt>
                <c:pt idx="177">
                  <c:v>5.3</c:v>
                </c:pt>
                <c:pt idx="178">
                  <c:v>5.3</c:v>
                </c:pt>
                <c:pt idx="179">
                  <c:v>5.3</c:v>
                </c:pt>
                <c:pt idx="180">
                  <c:v>5.3</c:v>
                </c:pt>
                <c:pt idx="181">
                  <c:v>5.3</c:v>
                </c:pt>
                <c:pt idx="182">
                  <c:v>5.3</c:v>
                </c:pt>
                <c:pt idx="183">
                  <c:v>5.3</c:v>
                </c:pt>
                <c:pt idx="184">
                  <c:v>5.3</c:v>
                </c:pt>
                <c:pt idx="185">
                  <c:v>5.3</c:v>
                </c:pt>
                <c:pt idx="186">
                  <c:v>5.3</c:v>
                </c:pt>
                <c:pt idx="187">
                  <c:v>5.3</c:v>
                </c:pt>
                <c:pt idx="188">
                  <c:v>5.3</c:v>
                </c:pt>
                <c:pt idx="189">
                  <c:v>5.3</c:v>
                </c:pt>
                <c:pt idx="190">
                  <c:v>5.3</c:v>
                </c:pt>
                <c:pt idx="191">
                  <c:v>5.3</c:v>
                </c:pt>
                <c:pt idx="192">
                  <c:v>5.3</c:v>
                </c:pt>
                <c:pt idx="193">
                  <c:v>5.3</c:v>
                </c:pt>
                <c:pt idx="194">
                  <c:v>5.3</c:v>
                </c:pt>
                <c:pt idx="195">
                  <c:v>5.3</c:v>
                </c:pt>
                <c:pt idx="196">
                  <c:v>5.3</c:v>
                </c:pt>
                <c:pt idx="197">
                  <c:v>5.3</c:v>
                </c:pt>
                <c:pt idx="198">
                  <c:v>5.3</c:v>
                </c:pt>
                <c:pt idx="199">
                  <c:v>5.3</c:v>
                </c:pt>
                <c:pt idx="200">
                  <c:v>5.3</c:v>
                </c:pt>
                <c:pt idx="201">
                  <c:v>5.3</c:v>
                </c:pt>
                <c:pt idx="202">
                  <c:v>5.3</c:v>
                </c:pt>
                <c:pt idx="203">
                  <c:v>5.3</c:v>
                </c:pt>
                <c:pt idx="204">
                  <c:v>5.3</c:v>
                </c:pt>
                <c:pt idx="205">
                  <c:v>5.3</c:v>
                </c:pt>
                <c:pt idx="206">
                  <c:v>5.3</c:v>
                </c:pt>
                <c:pt idx="207">
                  <c:v>5.3</c:v>
                </c:pt>
                <c:pt idx="208">
                  <c:v>5.3</c:v>
                </c:pt>
                <c:pt idx="209">
                  <c:v>5.3</c:v>
                </c:pt>
                <c:pt idx="210">
                  <c:v>5.3</c:v>
                </c:pt>
                <c:pt idx="211">
                  <c:v>5.3</c:v>
                </c:pt>
                <c:pt idx="212">
                  <c:v>5.3</c:v>
                </c:pt>
                <c:pt idx="213">
                  <c:v>5.3</c:v>
                </c:pt>
                <c:pt idx="214">
                  <c:v>5.3</c:v>
                </c:pt>
                <c:pt idx="215">
                  <c:v>5.3</c:v>
                </c:pt>
                <c:pt idx="216">
                  <c:v>5.3</c:v>
                </c:pt>
                <c:pt idx="217">
                  <c:v>5.3</c:v>
                </c:pt>
                <c:pt idx="218">
                  <c:v>5.3</c:v>
                </c:pt>
                <c:pt idx="219">
                  <c:v>5.3</c:v>
                </c:pt>
                <c:pt idx="220">
                  <c:v>5.3</c:v>
                </c:pt>
                <c:pt idx="221">
                  <c:v>5.3</c:v>
                </c:pt>
                <c:pt idx="222">
                  <c:v>5.3</c:v>
                </c:pt>
                <c:pt idx="223">
                  <c:v>5.3</c:v>
                </c:pt>
                <c:pt idx="224">
                  <c:v>5.3</c:v>
                </c:pt>
                <c:pt idx="225">
                  <c:v>5.3</c:v>
                </c:pt>
                <c:pt idx="226">
                  <c:v>5.3</c:v>
                </c:pt>
                <c:pt idx="227">
                  <c:v>5.3</c:v>
                </c:pt>
                <c:pt idx="228">
                  <c:v>5.3</c:v>
                </c:pt>
                <c:pt idx="229">
                  <c:v>5.3</c:v>
                </c:pt>
                <c:pt idx="230">
                  <c:v>5.3</c:v>
                </c:pt>
                <c:pt idx="231">
                  <c:v>5.3</c:v>
                </c:pt>
                <c:pt idx="232">
                  <c:v>5.3</c:v>
                </c:pt>
                <c:pt idx="233">
                  <c:v>5.3</c:v>
                </c:pt>
                <c:pt idx="234">
                  <c:v>5.3</c:v>
                </c:pt>
                <c:pt idx="235">
                  <c:v>5.3</c:v>
                </c:pt>
                <c:pt idx="236">
                  <c:v>5.3</c:v>
                </c:pt>
                <c:pt idx="237">
                  <c:v>5.3</c:v>
                </c:pt>
                <c:pt idx="238">
                  <c:v>5.3</c:v>
                </c:pt>
                <c:pt idx="239">
                  <c:v>5.3</c:v>
                </c:pt>
                <c:pt idx="240">
                  <c:v>5.3</c:v>
                </c:pt>
                <c:pt idx="241">
                  <c:v>5.3</c:v>
                </c:pt>
                <c:pt idx="242">
                  <c:v>5.3</c:v>
                </c:pt>
                <c:pt idx="243">
                  <c:v>5.3</c:v>
                </c:pt>
                <c:pt idx="244">
                  <c:v>5.3</c:v>
                </c:pt>
                <c:pt idx="245">
                  <c:v>5.3</c:v>
                </c:pt>
                <c:pt idx="246">
                  <c:v>5.3</c:v>
                </c:pt>
                <c:pt idx="247">
                  <c:v>5.3</c:v>
                </c:pt>
                <c:pt idx="248">
                  <c:v>5.3</c:v>
                </c:pt>
                <c:pt idx="249">
                  <c:v>5.3</c:v>
                </c:pt>
                <c:pt idx="250">
                  <c:v>5.3</c:v>
                </c:pt>
                <c:pt idx="251">
                  <c:v>5.3</c:v>
                </c:pt>
                <c:pt idx="252">
                  <c:v>5.3</c:v>
                </c:pt>
                <c:pt idx="253">
                  <c:v>5.3</c:v>
                </c:pt>
                <c:pt idx="254">
                  <c:v>5.3</c:v>
                </c:pt>
                <c:pt idx="255">
                  <c:v>5.3</c:v>
                </c:pt>
                <c:pt idx="256">
                  <c:v>5.3</c:v>
                </c:pt>
                <c:pt idx="257">
                  <c:v>5.3</c:v>
                </c:pt>
                <c:pt idx="258">
                  <c:v>5.3</c:v>
                </c:pt>
                <c:pt idx="259">
                  <c:v>5.3</c:v>
                </c:pt>
                <c:pt idx="260">
                  <c:v>5.3</c:v>
                </c:pt>
                <c:pt idx="261">
                  <c:v>5.3</c:v>
                </c:pt>
                <c:pt idx="262">
                  <c:v>5.3</c:v>
                </c:pt>
                <c:pt idx="263">
                  <c:v>5.3</c:v>
                </c:pt>
                <c:pt idx="264">
                  <c:v>5.3</c:v>
                </c:pt>
                <c:pt idx="265">
                  <c:v>5.3</c:v>
                </c:pt>
                <c:pt idx="266">
                  <c:v>5.3</c:v>
                </c:pt>
                <c:pt idx="267">
                  <c:v>5.3</c:v>
                </c:pt>
                <c:pt idx="268">
                  <c:v>5.3</c:v>
                </c:pt>
                <c:pt idx="269">
                  <c:v>5.3</c:v>
                </c:pt>
                <c:pt idx="270">
                  <c:v>5.3</c:v>
                </c:pt>
                <c:pt idx="271">
                  <c:v>5.3</c:v>
                </c:pt>
                <c:pt idx="272">
                  <c:v>5.3</c:v>
                </c:pt>
                <c:pt idx="273">
                  <c:v>5.3</c:v>
                </c:pt>
                <c:pt idx="274">
                  <c:v>5.3</c:v>
                </c:pt>
                <c:pt idx="275">
                  <c:v>5.3</c:v>
                </c:pt>
                <c:pt idx="276">
                  <c:v>5.3</c:v>
                </c:pt>
                <c:pt idx="277">
                  <c:v>5.3</c:v>
                </c:pt>
                <c:pt idx="278">
                  <c:v>5.3</c:v>
                </c:pt>
                <c:pt idx="279">
                  <c:v>5.3</c:v>
                </c:pt>
                <c:pt idx="280">
                  <c:v>5.3</c:v>
                </c:pt>
                <c:pt idx="281">
                  <c:v>5.3</c:v>
                </c:pt>
                <c:pt idx="282">
                  <c:v>5.3</c:v>
                </c:pt>
                <c:pt idx="283">
                  <c:v>5.3</c:v>
                </c:pt>
                <c:pt idx="284">
                  <c:v>5.3</c:v>
                </c:pt>
                <c:pt idx="285">
                  <c:v>5.3</c:v>
                </c:pt>
                <c:pt idx="286">
                  <c:v>5.3</c:v>
                </c:pt>
                <c:pt idx="287">
                  <c:v>5.3</c:v>
                </c:pt>
                <c:pt idx="288">
                  <c:v>5.3</c:v>
                </c:pt>
                <c:pt idx="289">
                  <c:v>5.3</c:v>
                </c:pt>
                <c:pt idx="290">
                  <c:v>5.3</c:v>
                </c:pt>
                <c:pt idx="291">
                  <c:v>5.3</c:v>
                </c:pt>
                <c:pt idx="292">
                  <c:v>5.3</c:v>
                </c:pt>
                <c:pt idx="293">
                  <c:v>5.3</c:v>
                </c:pt>
                <c:pt idx="294">
                  <c:v>5.3</c:v>
                </c:pt>
                <c:pt idx="295">
                  <c:v>5.3</c:v>
                </c:pt>
                <c:pt idx="296">
                  <c:v>5.3</c:v>
                </c:pt>
                <c:pt idx="297">
                  <c:v>5.3</c:v>
                </c:pt>
                <c:pt idx="298">
                  <c:v>5.3</c:v>
                </c:pt>
                <c:pt idx="299">
                  <c:v>5.3</c:v>
                </c:pt>
                <c:pt idx="300">
                  <c:v>5.3</c:v>
                </c:pt>
                <c:pt idx="301">
                  <c:v>5.3</c:v>
                </c:pt>
                <c:pt idx="302">
                  <c:v>5.3</c:v>
                </c:pt>
                <c:pt idx="303">
                  <c:v>5.3</c:v>
                </c:pt>
                <c:pt idx="304">
                  <c:v>5.3</c:v>
                </c:pt>
                <c:pt idx="305">
                  <c:v>5.3</c:v>
                </c:pt>
                <c:pt idx="306">
                  <c:v>5.3</c:v>
                </c:pt>
                <c:pt idx="307">
                  <c:v>5.3</c:v>
                </c:pt>
                <c:pt idx="308">
                  <c:v>5.3</c:v>
                </c:pt>
                <c:pt idx="309">
                  <c:v>5.3</c:v>
                </c:pt>
                <c:pt idx="310">
                  <c:v>5.3</c:v>
                </c:pt>
                <c:pt idx="311">
                  <c:v>5.3</c:v>
                </c:pt>
                <c:pt idx="312">
                  <c:v>5.3</c:v>
                </c:pt>
                <c:pt idx="313">
                  <c:v>5.3</c:v>
                </c:pt>
                <c:pt idx="314">
                  <c:v>5.3</c:v>
                </c:pt>
                <c:pt idx="315">
                  <c:v>5.3</c:v>
                </c:pt>
                <c:pt idx="316">
                  <c:v>5.3</c:v>
                </c:pt>
                <c:pt idx="317">
                  <c:v>5.3</c:v>
                </c:pt>
                <c:pt idx="318">
                  <c:v>5.3</c:v>
                </c:pt>
                <c:pt idx="319">
                  <c:v>5.3</c:v>
                </c:pt>
                <c:pt idx="320">
                  <c:v>5.3</c:v>
                </c:pt>
                <c:pt idx="321">
                  <c:v>5.3</c:v>
                </c:pt>
                <c:pt idx="322">
                  <c:v>5.3</c:v>
                </c:pt>
                <c:pt idx="323">
                  <c:v>5.3</c:v>
                </c:pt>
                <c:pt idx="324">
                  <c:v>5.3</c:v>
                </c:pt>
                <c:pt idx="325">
                  <c:v>5.3</c:v>
                </c:pt>
                <c:pt idx="326">
                  <c:v>5.3</c:v>
                </c:pt>
                <c:pt idx="327">
                  <c:v>5.3</c:v>
                </c:pt>
                <c:pt idx="328">
                  <c:v>5.3</c:v>
                </c:pt>
                <c:pt idx="329">
                  <c:v>5.3</c:v>
                </c:pt>
                <c:pt idx="330">
                  <c:v>5.3</c:v>
                </c:pt>
                <c:pt idx="331">
                  <c:v>5.3</c:v>
                </c:pt>
                <c:pt idx="332">
                  <c:v>5.3</c:v>
                </c:pt>
                <c:pt idx="333">
                  <c:v>5.3</c:v>
                </c:pt>
                <c:pt idx="334">
                  <c:v>5.3</c:v>
                </c:pt>
                <c:pt idx="335">
                  <c:v>5.3</c:v>
                </c:pt>
                <c:pt idx="336">
                  <c:v>5.3</c:v>
                </c:pt>
                <c:pt idx="337">
                  <c:v>5.3</c:v>
                </c:pt>
                <c:pt idx="338">
                  <c:v>5.3</c:v>
                </c:pt>
                <c:pt idx="339">
                  <c:v>5.3</c:v>
                </c:pt>
                <c:pt idx="340">
                  <c:v>5.3</c:v>
                </c:pt>
                <c:pt idx="341">
                  <c:v>5.3</c:v>
                </c:pt>
                <c:pt idx="342">
                  <c:v>5.3</c:v>
                </c:pt>
                <c:pt idx="343">
                  <c:v>5.3</c:v>
                </c:pt>
                <c:pt idx="344">
                  <c:v>5.3</c:v>
                </c:pt>
                <c:pt idx="345">
                  <c:v>5.3</c:v>
                </c:pt>
                <c:pt idx="346">
                  <c:v>5.3</c:v>
                </c:pt>
                <c:pt idx="347">
                  <c:v>5.3</c:v>
                </c:pt>
                <c:pt idx="348">
                  <c:v>5.3</c:v>
                </c:pt>
                <c:pt idx="349">
                  <c:v>5.3</c:v>
                </c:pt>
                <c:pt idx="350">
                  <c:v>5.3</c:v>
                </c:pt>
                <c:pt idx="351">
                  <c:v>5.3</c:v>
                </c:pt>
                <c:pt idx="352">
                  <c:v>5.3</c:v>
                </c:pt>
                <c:pt idx="353">
                  <c:v>5.3</c:v>
                </c:pt>
                <c:pt idx="354">
                  <c:v>5.3</c:v>
                </c:pt>
                <c:pt idx="355">
                  <c:v>5.3</c:v>
                </c:pt>
                <c:pt idx="356">
                  <c:v>5.3</c:v>
                </c:pt>
                <c:pt idx="357">
                  <c:v>5.3</c:v>
                </c:pt>
                <c:pt idx="358">
                  <c:v>5.3</c:v>
                </c:pt>
                <c:pt idx="359">
                  <c:v>5.3</c:v>
                </c:pt>
                <c:pt idx="360">
                  <c:v>5.3</c:v>
                </c:pt>
                <c:pt idx="361">
                  <c:v>5.3</c:v>
                </c:pt>
                <c:pt idx="362">
                  <c:v>5.3</c:v>
                </c:pt>
                <c:pt idx="363">
                  <c:v>5.3</c:v>
                </c:pt>
                <c:pt idx="364">
                  <c:v>5.3</c:v>
                </c:pt>
                <c:pt idx="365">
                  <c:v>5.3</c:v>
                </c:pt>
                <c:pt idx="366">
                  <c:v>5.3</c:v>
                </c:pt>
                <c:pt idx="367">
                  <c:v>5.3</c:v>
                </c:pt>
                <c:pt idx="368">
                  <c:v>5.3</c:v>
                </c:pt>
                <c:pt idx="369">
                  <c:v>5.3</c:v>
                </c:pt>
                <c:pt idx="370">
                  <c:v>5.3</c:v>
                </c:pt>
                <c:pt idx="371">
                  <c:v>5.3</c:v>
                </c:pt>
                <c:pt idx="372">
                  <c:v>5.3</c:v>
                </c:pt>
                <c:pt idx="373">
                  <c:v>5.3</c:v>
                </c:pt>
                <c:pt idx="374">
                  <c:v>5.3</c:v>
                </c:pt>
                <c:pt idx="375">
                  <c:v>5.3</c:v>
                </c:pt>
                <c:pt idx="376">
                  <c:v>5.3</c:v>
                </c:pt>
                <c:pt idx="377">
                  <c:v>5.3</c:v>
                </c:pt>
                <c:pt idx="378">
                  <c:v>5.3</c:v>
                </c:pt>
                <c:pt idx="379">
                  <c:v>5.3</c:v>
                </c:pt>
                <c:pt idx="380">
                  <c:v>5.3</c:v>
                </c:pt>
                <c:pt idx="381">
                  <c:v>5.3</c:v>
                </c:pt>
                <c:pt idx="382">
                  <c:v>5.3</c:v>
                </c:pt>
                <c:pt idx="383">
                  <c:v>5.3</c:v>
                </c:pt>
                <c:pt idx="384">
                  <c:v>5.3</c:v>
                </c:pt>
                <c:pt idx="385">
                  <c:v>5.3</c:v>
                </c:pt>
                <c:pt idx="386">
                  <c:v>5.3</c:v>
                </c:pt>
                <c:pt idx="387">
                  <c:v>5.3</c:v>
                </c:pt>
                <c:pt idx="388">
                  <c:v>5.3</c:v>
                </c:pt>
                <c:pt idx="389">
                  <c:v>5.3</c:v>
                </c:pt>
                <c:pt idx="390">
                  <c:v>5.3</c:v>
                </c:pt>
                <c:pt idx="391">
                  <c:v>5.3</c:v>
                </c:pt>
                <c:pt idx="392">
                  <c:v>5.3</c:v>
                </c:pt>
                <c:pt idx="393">
                  <c:v>5.3</c:v>
                </c:pt>
                <c:pt idx="394">
                  <c:v>5.3</c:v>
                </c:pt>
                <c:pt idx="395">
                  <c:v>5.3</c:v>
                </c:pt>
                <c:pt idx="396">
                  <c:v>5.3</c:v>
                </c:pt>
                <c:pt idx="397">
                  <c:v>5.3</c:v>
                </c:pt>
                <c:pt idx="398">
                  <c:v>5.3</c:v>
                </c:pt>
                <c:pt idx="399">
                  <c:v>5.3</c:v>
                </c:pt>
                <c:pt idx="400">
                  <c:v>5.3</c:v>
                </c:pt>
                <c:pt idx="401">
                  <c:v>5.3</c:v>
                </c:pt>
                <c:pt idx="402">
                  <c:v>5.3</c:v>
                </c:pt>
                <c:pt idx="403">
                  <c:v>5.3</c:v>
                </c:pt>
                <c:pt idx="404">
                  <c:v>5.3</c:v>
                </c:pt>
                <c:pt idx="405">
                  <c:v>5.3</c:v>
                </c:pt>
                <c:pt idx="406">
                  <c:v>5.3</c:v>
                </c:pt>
                <c:pt idx="407">
                  <c:v>5.3</c:v>
                </c:pt>
                <c:pt idx="408">
                  <c:v>5.3</c:v>
                </c:pt>
                <c:pt idx="409">
                  <c:v>5.3</c:v>
                </c:pt>
                <c:pt idx="410">
                  <c:v>5.3</c:v>
                </c:pt>
                <c:pt idx="411">
                  <c:v>5.3</c:v>
                </c:pt>
                <c:pt idx="412">
                  <c:v>5.3</c:v>
                </c:pt>
                <c:pt idx="413">
                  <c:v>5.3</c:v>
                </c:pt>
                <c:pt idx="414">
                  <c:v>5.3</c:v>
                </c:pt>
                <c:pt idx="415">
                  <c:v>5.3</c:v>
                </c:pt>
                <c:pt idx="416">
                  <c:v>5.3</c:v>
                </c:pt>
                <c:pt idx="417">
                  <c:v>5.3</c:v>
                </c:pt>
                <c:pt idx="418">
                  <c:v>5.3</c:v>
                </c:pt>
                <c:pt idx="419">
                  <c:v>5.3</c:v>
                </c:pt>
                <c:pt idx="420">
                  <c:v>5.3</c:v>
                </c:pt>
                <c:pt idx="421">
                  <c:v>5.3</c:v>
                </c:pt>
                <c:pt idx="422">
                  <c:v>5.3</c:v>
                </c:pt>
                <c:pt idx="423">
                  <c:v>5.3</c:v>
                </c:pt>
                <c:pt idx="424">
                  <c:v>5.3</c:v>
                </c:pt>
                <c:pt idx="425">
                  <c:v>5.3</c:v>
                </c:pt>
                <c:pt idx="426">
                  <c:v>5.3</c:v>
                </c:pt>
                <c:pt idx="427">
                  <c:v>5.3</c:v>
                </c:pt>
                <c:pt idx="428">
                  <c:v>5.3</c:v>
                </c:pt>
                <c:pt idx="429">
                  <c:v>5.3</c:v>
                </c:pt>
                <c:pt idx="430">
                  <c:v>5.3</c:v>
                </c:pt>
                <c:pt idx="431">
                  <c:v>5.3</c:v>
                </c:pt>
                <c:pt idx="432">
                  <c:v>5.3</c:v>
                </c:pt>
                <c:pt idx="433">
                  <c:v>5.3</c:v>
                </c:pt>
                <c:pt idx="434">
                  <c:v>5.3</c:v>
                </c:pt>
                <c:pt idx="435">
                  <c:v>5.3</c:v>
                </c:pt>
                <c:pt idx="436">
                  <c:v>5.3</c:v>
                </c:pt>
                <c:pt idx="437">
                  <c:v>5.3</c:v>
                </c:pt>
                <c:pt idx="438">
                  <c:v>5.3</c:v>
                </c:pt>
                <c:pt idx="439">
                  <c:v>5.3</c:v>
                </c:pt>
                <c:pt idx="440">
                  <c:v>5.3</c:v>
                </c:pt>
                <c:pt idx="441">
                  <c:v>5.3</c:v>
                </c:pt>
                <c:pt idx="442">
                  <c:v>5.3</c:v>
                </c:pt>
                <c:pt idx="443">
                  <c:v>5.3</c:v>
                </c:pt>
                <c:pt idx="444">
                  <c:v>5.3</c:v>
                </c:pt>
                <c:pt idx="445">
                  <c:v>5.3</c:v>
                </c:pt>
                <c:pt idx="446">
                  <c:v>5.3</c:v>
                </c:pt>
                <c:pt idx="447">
                  <c:v>5.3</c:v>
                </c:pt>
                <c:pt idx="448">
                  <c:v>5.3</c:v>
                </c:pt>
                <c:pt idx="449">
                  <c:v>5.3</c:v>
                </c:pt>
                <c:pt idx="450">
                  <c:v>5.3</c:v>
                </c:pt>
                <c:pt idx="451">
                  <c:v>5.3</c:v>
                </c:pt>
                <c:pt idx="452">
                  <c:v>5.3</c:v>
                </c:pt>
                <c:pt idx="453">
                  <c:v>5.3</c:v>
                </c:pt>
                <c:pt idx="454">
                  <c:v>5.3</c:v>
                </c:pt>
                <c:pt idx="455">
                  <c:v>5.3</c:v>
                </c:pt>
                <c:pt idx="456">
                  <c:v>5.3</c:v>
                </c:pt>
                <c:pt idx="457">
                  <c:v>5.3</c:v>
                </c:pt>
                <c:pt idx="458">
                  <c:v>5.3</c:v>
                </c:pt>
                <c:pt idx="459">
                  <c:v>5.3</c:v>
                </c:pt>
                <c:pt idx="460">
                  <c:v>5.3</c:v>
                </c:pt>
                <c:pt idx="461">
                  <c:v>5.3</c:v>
                </c:pt>
                <c:pt idx="462">
                  <c:v>5.3</c:v>
                </c:pt>
                <c:pt idx="463">
                  <c:v>5.3</c:v>
                </c:pt>
                <c:pt idx="464">
                  <c:v>5.3</c:v>
                </c:pt>
                <c:pt idx="465">
                  <c:v>5.3</c:v>
                </c:pt>
                <c:pt idx="466">
                  <c:v>5.3</c:v>
                </c:pt>
                <c:pt idx="467">
                  <c:v>5.3</c:v>
                </c:pt>
                <c:pt idx="468">
                  <c:v>5.3</c:v>
                </c:pt>
                <c:pt idx="469">
                  <c:v>5.3</c:v>
                </c:pt>
                <c:pt idx="470">
                  <c:v>5.3</c:v>
                </c:pt>
                <c:pt idx="471">
                  <c:v>5.3</c:v>
                </c:pt>
                <c:pt idx="472">
                  <c:v>5.3</c:v>
                </c:pt>
                <c:pt idx="473">
                  <c:v>5.3</c:v>
                </c:pt>
                <c:pt idx="474">
                  <c:v>5.3</c:v>
                </c:pt>
                <c:pt idx="475">
                  <c:v>5.3</c:v>
                </c:pt>
                <c:pt idx="476">
                  <c:v>5.3</c:v>
                </c:pt>
                <c:pt idx="477">
                  <c:v>5.3</c:v>
                </c:pt>
                <c:pt idx="478">
                  <c:v>5.3</c:v>
                </c:pt>
                <c:pt idx="479">
                  <c:v>5.3</c:v>
                </c:pt>
                <c:pt idx="480">
                  <c:v>5.3</c:v>
                </c:pt>
                <c:pt idx="481">
                  <c:v>5.3</c:v>
                </c:pt>
                <c:pt idx="482">
                  <c:v>5.3</c:v>
                </c:pt>
                <c:pt idx="483">
                  <c:v>5.3</c:v>
                </c:pt>
                <c:pt idx="484">
                  <c:v>5.3</c:v>
                </c:pt>
                <c:pt idx="485">
                  <c:v>5.3</c:v>
                </c:pt>
                <c:pt idx="486">
                  <c:v>5.3</c:v>
                </c:pt>
                <c:pt idx="487">
                  <c:v>5.3</c:v>
                </c:pt>
                <c:pt idx="488">
                  <c:v>5.3</c:v>
                </c:pt>
                <c:pt idx="489">
                  <c:v>5.3</c:v>
                </c:pt>
                <c:pt idx="490">
                  <c:v>5.3</c:v>
                </c:pt>
                <c:pt idx="491">
                  <c:v>5.3</c:v>
                </c:pt>
                <c:pt idx="492">
                  <c:v>5.3</c:v>
                </c:pt>
                <c:pt idx="493">
                  <c:v>5.3</c:v>
                </c:pt>
                <c:pt idx="494">
                  <c:v>5.3</c:v>
                </c:pt>
                <c:pt idx="495">
                  <c:v>5.3</c:v>
                </c:pt>
                <c:pt idx="496">
                  <c:v>5.3</c:v>
                </c:pt>
                <c:pt idx="497">
                  <c:v>5.3</c:v>
                </c:pt>
                <c:pt idx="498">
                  <c:v>5.3</c:v>
                </c:pt>
                <c:pt idx="499">
                  <c:v>5.3</c:v>
                </c:pt>
                <c:pt idx="500">
                  <c:v>5.3</c:v>
                </c:pt>
                <c:pt idx="501">
                  <c:v>5.3</c:v>
                </c:pt>
                <c:pt idx="502">
                  <c:v>5.3</c:v>
                </c:pt>
                <c:pt idx="503">
                  <c:v>5.3</c:v>
                </c:pt>
                <c:pt idx="504">
                  <c:v>5.3</c:v>
                </c:pt>
                <c:pt idx="505">
                  <c:v>5.3</c:v>
                </c:pt>
                <c:pt idx="506">
                  <c:v>5.3</c:v>
                </c:pt>
                <c:pt idx="507">
                  <c:v>5.3</c:v>
                </c:pt>
                <c:pt idx="508">
                  <c:v>5.3</c:v>
                </c:pt>
                <c:pt idx="509">
                  <c:v>5.3</c:v>
                </c:pt>
                <c:pt idx="510">
                  <c:v>5.3</c:v>
                </c:pt>
                <c:pt idx="511">
                  <c:v>5.3</c:v>
                </c:pt>
                <c:pt idx="512">
                  <c:v>5.3</c:v>
                </c:pt>
                <c:pt idx="513">
                  <c:v>5.3</c:v>
                </c:pt>
                <c:pt idx="514">
                  <c:v>5.3</c:v>
                </c:pt>
                <c:pt idx="515">
                  <c:v>5.3</c:v>
                </c:pt>
                <c:pt idx="516">
                  <c:v>5.3</c:v>
                </c:pt>
                <c:pt idx="517">
                  <c:v>5.3</c:v>
                </c:pt>
                <c:pt idx="518">
                  <c:v>5.3</c:v>
                </c:pt>
                <c:pt idx="519">
                  <c:v>5.3</c:v>
                </c:pt>
                <c:pt idx="520">
                  <c:v>5.3</c:v>
                </c:pt>
                <c:pt idx="521">
                  <c:v>5.3</c:v>
                </c:pt>
                <c:pt idx="522">
                  <c:v>5.3</c:v>
                </c:pt>
                <c:pt idx="523">
                  <c:v>5.3</c:v>
                </c:pt>
                <c:pt idx="524">
                  <c:v>5.3</c:v>
                </c:pt>
                <c:pt idx="525">
                  <c:v>5.3</c:v>
                </c:pt>
                <c:pt idx="526">
                  <c:v>5.3</c:v>
                </c:pt>
                <c:pt idx="527">
                  <c:v>5.3</c:v>
                </c:pt>
                <c:pt idx="528">
                  <c:v>5.3</c:v>
                </c:pt>
                <c:pt idx="529">
                  <c:v>5.3</c:v>
                </c:pt>
                <c:pt idx="530">
                  <c:v>5.3</c:v>
                </c:pt>
                <c:pt idx="531">
                  <c:v>5.3</c:v>
                </c:pt>
                <c:pt idx="532">
                  <c:v>5.3</c:v>
                </c:pt>
                <c:pt idx="533">
                  <c:v>5.3</c:v>
                </c:pt>
                <c:pt idx="534">
                  <c:v>5.3</c:v>
                </c:pt>
                <c:pt idx="535">
                  <c:v>5.3</c:v>
                </c:pt>
                <c:pt idx="536">
                  <c:v>5.3</c:v>
                </c:pt>
                <c:pt idx="537">
                  <c:v>5.3</c:v>
                </c:pt>
                <c:pt idx="538">
                  <c:v>5.3</c:v>
                </c:pt>
                <c:pt idx="539">
                  <c:v>5.3</c:v>
                </c:pt>
                <c:pt idx="540">
                  <c:v>5.3</c:v>
                </c:pt>
                <c:pt idx="541">
                  <c:v>5.3</c:v>
                </c:pt>
                <c:pt idx="542">
                  <c:v>5.3</c:v>
                </c:pt>
                <c:pt idx="543">
                  <c:v>5.3</c:v>
                </c:pt>
                <c:pt idx="544">
                  <c:v>5.3</c:v>
                </c:pt>
                <c:pt idx="545">
                  <c:v>5.3</c:v>
                </c:pt>
                <c:pt idx="546">
                  <c:v>5.3</c:v>
                </c:pt>
                <c:pt idx="547">
                  <c:v>5.3</c:v>
                </c:pt>
                <c:pt idx="548">
                  <c:v>5.3</c:v>
                </c:pt>
                <c:pt idx="549">
                  <c:v>5.3</c:v>
                </c:pt>
                <c:pt idx="550">
                  <c:v>5.3</c:v>
                </c:pt>
                <c:pt idx="551">
                  <c:v>5.3</c:v>
                </c:pt>
                <c:pt idx="552">
                  <c:v>5.3</c:v>
                </c:pt>
                <c:pt idx="553">
                  <c:v>5.3</c:v>
                </c:pt>
                <c:pt idx="554">
                  <c:v>5.3</c:v>
                </c:pt>
                <c:pt idx="555">
                  <c:v>5.3</c:v>
                </c:pt>
                <c:pt idx="556">
                  <c:v>5.3</c:v>
                </c:pt>
                <c:pt idx="557">
                  <c:v>5.3</c:v>
                </c:pt>
                <c:pt idx="558">
                  <c:v>5.3</c:v>
                </c:pt>
                <c:pt idx="559">
                  <c:v>5.3</c:v>
                </c:pt>
                <c:pt idx="560">
                  <c:v>5.3</c:v>
                </c:pt>
                <c:pt idx="561">
                  <c:v>5.3</c:v>
                </c:pt>
                <c:pt idx="562">
                  <c:v>5.3</c:v>
                </c:pt>
                <c:pt idx="563">
                  <c:v>5.3</c:v>
                </c:pt>
                <c:pt idx="564">
                  <c:v>5.3</c:v>
                </c:pt>
                <c:pt idx="565">
                  <c:v>5.3</c:v>
                </c:pt>
                <c:pt idx="566">
                  <c:v>5.3</c:v>
                </c:pt>
              </c:numCache>
            </c:numRef>
          </c:yVal>
          <c:smooth val="1"/>
        </c:ser>
        <c:axId val="96858112"/>
        <c:axId val="96860032"/>
      </c:scatterChart>
      <c:valAx>
        <c:axId val="96858112"/>
        <c:scaling>
          <c:orientation val="minMax"/>
          <c:max val="40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878581648826902"/>
              <c:y val="0.77233167167901529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6860032"/>
        <c:crossesAt val="0"/>
        <c:crossBetween val="midCat"/>
      </c:valAx>
      <c:valAx>
        <c:axId val="96860032"/>
        <c:scaling>
          <c:orientation val="minMax"/>
          <c:max val="2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4975619440997E-2"/>
              <c:y val="0.26946982264061231"/>
            </c:manualLayout>
          </c:layout>
        </c:title>
        <c:numFmt formatCode="0.0" sourceLinked="0"/>
        <c:tickLblPos val="nextTo"/>
        <c:crossAx val="96858112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2.5377622916786351E-2"/>
          <c:y val="0.87174161300294029"/>
          <c:w val="0.94210302498032628"/>
          <c:h val="8.5030090564008246E-2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7050240594925634"/>
          <c:y val="0.21815671321887037"/>
          <c:w val="0.78467125984251962"/>
          <c:h val="0.60590573742752962"/>
        </c:manualLayout>
      </c:layout>
      <c:scatterChart>
        <c:scatterStyle val="smoothMarker"/>
        <c:ser>
          <c:idx val="0"/>
          <c:order val="0"/>
          <c:tx>
            <c:strRef>
              <c:f>'DCPT10_CPT-T-13-14'!$O$6:$Q$6</c:f>
              <c:strCache>
                <c:ptCount val="1"/>
                <c:pt idx="0">
                  <c:v>Depth 8.0 m</c:v>
                </c:pt>
              </c:strCache>
            </c:strRef>
          </c:tx>
          <c:marker>
            <c:symbol val="none"/>
          </c:marker>
          <c:xVal>
            <c:numRef>
              <c:f>'DCPT10_CPT-T-13-14'!$O$9:$O$567</c:f>
              <c:numCache>
                <c:formatCode>General</c:formatCode>
                <c:ptCount val="559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4</c:v>
                </c:pt>
                <c:pt idx="4">
                  <c:v>4.8</c:v>
                </c:pt>
                <c:pt idx="5">
                  <c:v>5.6</c:v>
                </c:pt>
                <c:pt idx="6">
                  <c:v>6.2</c:v>
                </c:pt>
                <c:pt idx="7">
                  <c:v>7</c:v>
                </c:pt>
                <c:pt idx="8">
                  <c:v>7.8</c:v>
                </c:pt>
                <c:pt idx="9">
                  <c:v>8.4</c:v>
                </c:pt>
                <c:pt idx="10">
                  <c:v>9.6</c:v>
                </c:pt>
                <c:pt idx="11">
                  <c:v>10.4</c:v>
                </c:pt>
                <c:pt idx="12">
                  <c:v>11</c:v>
                </c:pt>
                <c:pt idx="13">
                  <c:v>11.8</c:v>
                </c:pt>
                <c:pt idx="14">
                  <c:v>12.6</c:v>
                </c:pt>
                <c:pt idx="15">
                  <c:v>13.2</c:v>
                </c:pt>
                <c:pt idx="16">
                  <c:v>14</c:v>
                </c:pt>
                <c:pt idx="17">
                  <c:v>14.8</c:v>
                </c:pt>
                <c:pt idx="18">
                  <c:v>15.4</c:v>
                </c:pt>
                <c:pt idx="19">
                  <c:v>16.2</c:v>
                </c:pt>
                <c:pt idx="20">
                  <c:v>17</c:v>
                </c:pt>
                <c:pt idx="21">
                  <c:v>17.600000000000001</c:v>
                </c:pt>
                <c:pt idx="22">
                  <c:v>18.8</c:v>
                </c:pt>
                <c:pt idx="23">
                  <c:v>19.600000000000001</c:v>
                </c:pt>
                <c:pt idx="24">
                  <c:v>20.2</c:v>
                </c:pt>
                <c:pt idx="25">
                  <c:v>21</c:v>
                </c:pt>
                <c:pt idx="26">
                  <c:v>21.8</c:v>
                </c:pt>
                <c:pt idx="27">
                  <c:v>22.4</c:v>
                </c:pt>
                <c:pt idx="28">
                  <c:v>23.2</c:v>
                </c:pt>
                <c:pt idx="29">
                  <c:v>24</c:v>
                </c:pt>
                <c:pt idx="30">
                  <c:v>24.8</c:v>
                </c:pt>
                <c:pt idx="31">
                  <c:v>25.4</c:v>
                </c:pt>
                <c:pt idx="32">
                  <c:v>26.2</c:v>
                </c:pt>
                <c:pt idx="33">
                  <c:v>27</c:v>
                </c:pt>
                <c:pt idx="34">
                  <c:v>28</c:v>
                </c:pt>
                <c:pt idx="35">
                  <c:v>28.8</c:v>
                </c:pt>
                <c:pt idx="36">
                  <c:v>29.6</c:v>
                </c:pt>
                <c:pt idx="37">
                  <c:v>30.2</c:v>
                </c:pt>
                <c:pt idx="38">
                  <c:v>31</c:v>
                </c:pt>
                <c:pt idx="39">
                  <c:v>31.8</c:v>
                </c:pt>
                <c:pt idx="40">
                  <c:v>32.4</c:v>
                </c:pt>
                <c:pt idx="41">
                  <c:v>33.200000000000003</c:v>
                </c:pt>
                <c:pt idx="42">
                  <c:v>34</c:v>
                </c:pt>
                <c:pt idx="43">
                  <c:v>34.6</c:v>
                </c:pt>
                <c:pt idx="44">
                  <c:v>35.4</c:v>
                </c:pt>
                <c:pt idx="45">
                  <c:v>36.200000000000003</c:v>
                </c:pt>
                <c:pt idx="46">
                  <c:v>37.200000000000003</c:v>
                </c:pt>
                <c:pt idx="47">
                  <c:v>38</c:v>
                </c:pt>
                <c:pt idx="48">
                  <c:v>38.799999999999997</c:v>
                </c:pt>
                <c:pt idx="49">
                  <c:v>39.4</c:v>
                </c:pt>
                <c:pt idx="50">
                  <c:v>40.200000000000003</c:v>
                </c:pt>
                <c:pt idx="51">
                  <c:v>41</c:v>
                </c:pt>
                <c:pt idx="52">
                  <c:v>41.6</c:v>
                </c:pt>
                <c:pt idx="53">
                  <c:v>42.4</c:v>
                </c:pt>
                <c:pt idx="54">
                  <c:v>43.2</c:v>
                </c:pt>
                <c:pt idx="55">
                  <c:v>44</c:v>
                </c:pt>
                <c:pt idx="56">
                  <c:v>44.6</c:v>
                </c:pt>
                <c:pt idx="57">
                  <c:v>45.4</c:v>
                </c:pt>
                <c:pt idx="58">
                  <c:v>46.4</c:v>
                </c:pt>
                <c:pt idx="59">
                  <c:v>47.2</c:v>
                </c:pt>
                <c:pt idx="60">
                  <c:v>48</c:v>
                </c:pt>
                <c:pt idx="61">
                  <c:v>48.8</c:v>
                </c:pt>
                <c:pt idx="62">
                  <c:v>49.4</c:v>
                </c:pt>
                <c:pt idx="63">
                  <c:v>50.2</c:v>
                </c:pt>
                <c:pt idx="64">
                  <c:v>51</c:v>
                </c:pt>
                <c:pt idx="65">
                  <c:v>51.6</c:v>
                </c:pt>
                <c:pt idx="66">
                  <c:v>52.4</c:v>
                </c:pt>
                <c:pt idx="67">
                  <c:v>53.2</c:v>
                </c:pt>
                <c:pt idx="68">
                  <c:v>53.8</c:v>
                </c:pt>
                <c:pt idx="69">
                  <c:v>54.6</c:v>
                </c:pt>
                <c:pt idx="70">
                  <c:v>55.8</c:v>
                </c:pt>
                <c:pt idx="71">
                  <c:v>56.4</c:v>
                </c:pt>
                <c:pt idx="72">
                  <c:v>57.2</c:v>
                </c:pt>
                <c:pt idx="73">
                  <c:v>58</c:v>
                </c:pt>
                <c:pt idx="74">
                  <c:v>58.6</c:v>
                </c:pt>
                <c:pt idx="75">
                  <c:v>59.4</c:v>
                </c:pt>
                <c:pt idx="76">
                  <c:v>60.2</c:v>
                </c:pt>
                <c:pt idx="77">
                  <c:v>60.8</c:v>
                </c:pt>
                <c:pt idx="78">
                  <c:v>61.6</c:v>
                </c:pt>
                <c:pt idx="79">
                  <c:v>62.4</c:v>
                </c:pt>
                <c:pt idx="80">
                  <c:v>63.2</c:v>
                </c:pt>
                <c:pt idx="81">
                  <c:v>63.8</c:v>
                </c:pt>
                <c:pt idx="82">
                  <c:v>65</c:v>
                </c:pt>
                <c:pt idx="83">
                  <c:v>65.599999999999994</c:v>
                </c:pt>
                <c:pt idx="84">
                  <c:v>66.400000000000006</c:v>
                </c:pt>
                <c:pt idx="85">
                  <c:v>67.2</c:v>
                </c:pt>
                <c:pt idx="86">
                  <c:v>68</c:v>
                </c:pt>
                <c:pt idx="87">
                  <c:v>68.599999999999994</c:v>
                </c:pt>
                <c:pt idx="88">
                  <c:v>69.400000000000006</c:v>
                </c:pt>
                <c:pt idx="89">
                  <c:v>70.2</c:v>
                </c:pt>
                <c:pt idx="90">
                  <c:v>70.8</c:v>
                </c:pt>
                <c:pt idx="91">
                  <c:v>71.599999999999994</c:v>
                </c:pt>
                <c:pt idx="92">
                  <c:v>72.400000000000006</c:v>
                </c:pt>
                <c:pt idx="93">
                  <c:v>73</c:v>
                </c:pt>
                <c:pt idx="94">
                  <c:v>74.2</c:v>
                </c:pt>
                <c:pt idx="95">
                  <c:v>75</c:v>
                </c:pt>
                <c:pt idx="96">
                  <c:v>75.599999999999994</c:v>
                </c:pt>
                <c:pt idx="97">
                  <c:v>76.400000000000006</c:v>
                </c:pt>
                <c:pt idx="98">
                  <c:v>77.2</c:v>
                </c:pt>
                <c:pt idx="99">
                  <c:v>77.8</c:v>
                </c:pt>
                <c:pt idx="100">
                  <c:v>78.599999999999994</c:v>
                </c:pt>
                <c:pt idx="101">
                  <c:v>79.400000000000006</c:v>
                </c:pt>
                <c:pt idx="102">
                  <c:v>80</c:v>
                </c:pt>
                <c:pt idx="103">
                  <c:v>80.8</c:v>
                </c:pt>
                <c:pt idx="104">
                  <c:v>81.599999999999994</c:v>
                </c:pt>
                <c:pt idx="105">
                  <c:v>82.4</c:v>
                </c:pt>
                <c:pt idx="106">
                  <c:v>83.4</c:v>
                </c:pt>
                <c:pt idx="107">
                  <c:v>84.2</c:v>
                </c:pt>
                <c:pt idx="108">
                  <c:v>84.8</c:v>
                </c:pt>
                <c:pt idx="109">
                  <c:v>85.6</c:v>
                </c:pt>
                <c:pt idx="110">
                  <c:v>86.4</c:v>
                </c:pt>
                <c:pt idx="111">
                  <c:v>87.2</c:v>
                </c:pt>
                <c:pt idx="112">
                  <c:v>87.8</c:v>
                </c:pt>
                <c:pt idx="113">
                  <c:v>88.6</c:v>
                </c:pt>
                <c:pt idx="114">
                  <c:v>89.4</c:v>
                </c:pt>
                <c:pt idx="115">
                  <c:v>90</c:v>
                </c:pt>
                <c:pt idx="116">
                  <c:v>90.8</c:v>
                </c:pt>
                <c:pt idx="117">
                  <c:v>91.6</c:v>
                </c:pt>
                <c:pt idx="118">
                  <c:v>92.6</c:v>
                </c:pt>
                <c:pt idx="119">
                  <c:v>93.4</c:v>
                </c:pt>
                <c:pt idx="120">
                  <c:v>94.2</c:v>
                </c:pt>
                <c:pt idx="121">
                  <c:v>94.8</c:v>
                </c:pt>
                <c:pt idx="122">
                  <c:v>95.6</c:v>
                </c:pt>
                <c:pt idx="123">
                  <c:v>96.4</c:v>
                </c:pt>
                <c:pt idx="124">
                  <c:v>97</c:v>
                </c:pt>
                <c:pt idx="125">
                  <c:v>97.8</c:v>
                </c:pt>
                <c:pt idx="126">
                  <c:v>98.6</c:v>
                </c:pt>
                <c:pt idx="127">
                  <c:v>99.2</c:v>
                </c:pt>
                <c:pt idx="128">
                  <c:v>100.8</c:v>
                </c:pt>
                <c:pt idx="129">
                  <c:v>101.8</c:v>
                </c:pt>
                <c:pt idx="130">
                  <c:v>103.4</c:v>
                </c:pt>
                <c:pt idx="131">
                  <c:v>104.8</c:v>
                </c:pt>
                <c:pt idx="132">
                  <c:v>106.4</c:v>
                </c:pt>
                <c:pt idx="133">
                  <c:v>107.8</c:v>
                </c:pt>
                <c:pt idx="134">
                  <c:v>109.2</c:v>
                </c:pt>
                <c:pt idx="135">
                  <c:v>111.2</c:v>
                </c:pt>
                <c:pt idx="136">
                  <c:v>112.6</c:v>
                </c:pt>
                <c:pt idx="137">
                  <c:v>114</c:v>
                </c:pt>
                <c:pt idx="138">
                  <c:v>115.6</c:v>
                </c:pt>
                <c:pt idx="139">
                  <c:v>117</c:v>
                </c:pt>
                <c:pt idx="140">
                  <c:v>118.4</c:v>
                </c:pt>
                <c:pt idx="141">
                  <c:v>120.4</c:v>
                </c:pt>
                <c:pt idx="142">
                  <c:v>121.8</c:v>
                </c:pt>
                <c:pt idx="143">
                  <c:v>123.2</c:v>
                </c:pt>
                <c:pt idx="144">
                  <c:v>124.8</c:v>
                </c:pt>
                <c:pt idx="145">
                  <c:v>126.2</c:v>
                </c:pt>
                <c:pt idx="146">
                  <c:v>127.8</c:v>
                </c:pt>
                <c:pt idx="147">
                  <c:v>129.6</c:v>
                </c:pt>
                <c:pt idx="148">
                  <c:v>131</c:v>
                </c:pt>
                <c:pt idx="149">
                  <c:v>132.6</c:v>
                </c:pt>
                <c:pt idx="150">
                  <c:v>134</c:v>
                </c:pt>
                <c:pt idx="151">
                  <c:v>135.4</c:v>
                </c:pt>
                <c:pt idx="152">
                  <c:v>137</c:v>
                </c:pt>
                <c:pt idx="153">
                  <c:v>138.80000000000001</c:v>
                </c:pt>
                <c:pt idx="154">
                  <c:v>140.19999999999999</c:v>
                </c:pt>
                <c:pt idx="155">
                  <c:v>141.80000000000001</c:v>
                </c:pt>
                <c:pt idx="156">
                  <c:v>143.19999999999999</c:v>
                </c:pt>
                <c:pt idx="157">
                  <c:v>144.80000000000001</c:v>
                </c:pt>
                <c:pt idx="158">
                  <c:v>146.19999999999999</c:v>
                </c:pt>
                <c:pt idx="159">
                  <c:v>148</c:v>
                </c:pt>
                <c:pt idx="160">
                  <c:v>149.6</c:v>
                </c:pt>
                <c:pt idx="161">
                  <c:v>151</c:v>
                </c:pt>
                <c:pt idx="162">
                  <c:v>152.4</c:v>
                </c:pt>
                <c:pt idx="163">
                  <c:v>154</c:v>
                </c:pt>
                <c:pt idx="164">
                  <c:v>155.4</c:v>
                </c:pt>
                <c:pt idx="165">
                  <c:v>157.19999999999999</c:v>
                </c:pt>
                <c:pt idx="166">
                  <c:v>158.80000000000001</c:v>
                </c:pt>
                <c:pt idx="167">
                  <c:v>160.19999999999999</c:v>
                </c:pt>
                <c:pt idx="168">
                  <c:v>161.6</c:v>
                </c:pt>
                <c:pt idx="169">
                  <c:v>163.19999999999999</c:v>
                </c:pt>
                <c:pt idx="170">
                  <c:v>164.6</c:v>
                </c:pt>
                <c:pt idx="171">
                  <c:v>166.4</c:v>
                </c:pt>
                <c:pt idx="172">
                  <c:v>168</c:v>
                </c:pt>
                <c:pt idx="173">
                  <c:v>169.4</c:v>
                </c:pt>
                <c:pt idx="174">
                  <c:v>171</c:v>
                </c:pt>
                <c:pt idx="175">
                  <c:v>172.4</c:v>
                </c:pt>
                <c:pt idx="176">
                  <c:v>173.8</c:v>
                </c:pt>
                <c:pt idx="177">
                  <c:v>175.8</c:v>
                </c:pt>
                <c:pt idx="178">
                  <c:v>177.2</c:v>
                </c:pt>
                <c:pt idx="179">
                  <c:v>178.6</c:v>
                </c:pt>
                <c:pt idx="180">
                  <c:v>180.2</c:v>
                </c:pt>
                <c:pt idx="181">
                  <c:v>181.6</c:v>
                </c:pt>
                <c:pt idx="182">
                  <c:v>183.2</c:v>
                </c:pt>
                <c:pt idx="183">
                  <c:v>185</c:v>
                </c:pt>
                <c:pt idx="184">
                  <c:v>186.4</c:v>
                </c:pt>
                <c:pt idx="185">
                  <c:v>188</c:v>
                </c:pt>
                <c:pt idx="186">
                  <c:v>189.4</c:v>
                </c:pt>
                <c:pt idx="187">
                  <c:v>190.8</c:v>
                </c:pt>
                <c:pt idx="188">
                  <c:v>192.4</c:v>
                </c:pt>
                <c:pt idx="189">
                  <c:v>194.2</c:v>
                </c:pt>
                <c:pt idx="190">
                  <c:v>195.6</c:v>
                </c:pt>
                <c:pt idx="191">
                  <c:v>197.2</c:v>
                </c:pt>
                <c:pt idx="192">
                  <c:v>198.6</c:v>
                </c:pt>
                <c:pt idx="193">
                  <c:v>200</c:v>
                </c:pt>
                <c:pt idx="194">
                  <c:v>202.4</c:v>
                </c:pt>
                <c:pt idx="195">
                  <c:v>204.8</c:v>
                </c:pt>
                <c:pt idx="196">
                  <c:v>207.2</c:v>
                </c:pt>
                <c:pt idx="197">
                  <c:v>209.4</c:v>
                </c:pt>
                <c:pt idx="198">
                  <c:v>211.6</c:v>
                </c:pt>
                <c:pt idx="199">
                  <c:v>214.2</c:v>
                </c:pt>
                <c:pt idx="200">
                  <c:v>216.4</c:v>
                </c:pt>
                <c:pt idx="201">
                  <c:v>218.6</c:v>
                </c:pt>
                <c:pt idx="202">
                  <c:v>220.8</c:v>
                </c:pt>
                <c:pt idx="203">
                  <c:v>223.4</c:v>
                </c:pt>
                <c:pt idx="204">
                  <c:v>225.6</c:v>
                </c:pt>
                <c:pt idx="205">
                  <c:v>227.8</c:v>
                </c:pt>
                <c:pt idx="206">
                  <c:v>230</c:v>
                </c:pt>
                <c:pt idx="207">
                  <c:v>232.6</c:v>
                </c:pt>
                <c:pt idx="208">
                  <c:v>234.8</c:v>
                </c:pt>
                <c:pt idx="209">
                  <c:v>237</c:v>
                </c:pt>
                <c:pt idx="210">
                  <c:v>239.2</c:v>
                </c:pt>
                <c:pt idx="211">
                  <c:v>241.8</c:v>
                </c:pt>
                <c:pt idx="212">
                  <c:v>244</c:v>
                </c:pt>
                <c:pt idx="213">
                  <c:v>246.2</c:v>
                </c:pt>
                <c:pt idx="214">
                  <c:v>248.4</c:v>
                </c:pt>
                <c:pt idx="215">
                  <c:v>251</c:v>
                </c:pt>
                <c:pt idx="216">
                  <c:v>253.2</c:v>
                </c:pt>
                <c:pt idx="217">
                  <c:v>255.4</c:v>
                </c:pt>
                <c:pt idx="218">
                  <c:v>257.60000000000002</c:v>
                </c:pt>
                <c:pt idx="219">
                  <c:v>260.2</c:v>
                </c:pt>
                <c:pt idx="220">
                  <c:v>262.39999999999998</c:v>
                </c:pt>
                <c:pt idx="221">
                  <c:v>264.8</c:v>
                </c:pt>
                <c:pt idx="222">
                  <c:v>267</c:v>
                </c:pt>
                <c:pt idx="223">
                  <c:v>269.60000000000002</c:v>
                </c:pt>
                <c:pt idx="224">
                  <c:v>271.8</c:v>
                </c:pt>
                <c:pt idx="225">
                  <c:v>274</c:v>
                </c:pt>
                <c:pt idx="226">
                  <c:v>276.2</c:v>
                </c:pt>
                <c:pt idx="227">
                  <c:v>278.8</c:v>
                </c:pt>
                <c:pt idx="228">
                  <c:v>281</c:v>
                </c:pt>
                <c:pt idx="229">
                  <c:v>283.2</c:v>
                </c:pt>
                <c:pt idx="230">
                  <c:v>285.39999999999998</c:v>
                </c:pt>
                <c:pt idx="231">
                  <c:v>288</c:v>
                </c:pt>
                <c:pt idx="232">
                  <c:v>290.2</c:v>
                </c:pt>
                <c:pt idx="233">
                  <c:v>292.39999999999998</c:v>
                </c:pt>
                <c:pt idx="234">
                  <c:v>294.60000000000002</c:v>
                </c:pt>
                <c:pt idx="235">
                  <c:v>297.2</c:v>
                </c:pt>
                <c:pt idx="236">
                  <c:v>299.39999999999998</c:v>
                </c:pt>
                <c:pt idx="237">
                  <c:v>301.60000000000002</c:v>
                </c:pt>
                <c:pt idx="238">
                  <c:v>303.8</c:v>
                </c:pt>
                <c:pt idx="239">
                  <c:v>306.39999999999998</c:v>
                </c:pt>
                <c:pt idx="240">
                  <c:v>308.60000000000002</c:v>
                </c:pt>
                <c:pt idx="241">
                  <c:v>310.8</c:v>
                </c:pt>
                <c:pt idx="242">
                  <c:v>313</c:v>
                </c:pt>
                <c:pt idx="243">
                  <c:v>315.60000000000002</c:v>
                </c:pt>
                <c:pt idx="244">
                  <c:v>317.8</c:v>
                </c:pt>
                <c:pt idx="245">
                  <c:v>320</c:v>
                </c:pt>
                <c:pt idx="246">
                  <c:v>322.39999999999998</c:v>
                </c:pt>
                <c:pt idx="247">
                  <c:v>324.8</c:v>
                </c:pt>
                <c:pt idx="248">
                  <c:v>327.2</c:v>
                </c:pt>
                <c:pt idx="249">
                  <c:v>329.4</c:v>
                </c:pt>
                <c:pt idx="250">
                  <c:v>331.6</c:v>
                </c:pt>
                <c:pt idx="251">
                  <c:v>334.2</c:v>
                </c:pt>
                <c:pt idx="252">
                  <c:v>336.4</c:v>
                </c:pt>
                <c:pt idx="253">
                  <c:v>338.6</c:v>
                </c:pt>
                <c:pt idx="254">
                  <c:v>340.8</c:v>
                </c:pt>
                <c:pt idx="255">
                  <c:v>343.4</c:v>
                </c:pt>
                <c:pt idx="256">
                  <c:v>345.6</c:v>
                </c:pt>
                <c:pt idx="257">
                  <c:v>347.8</c:v>
                </c:pt>
                <c:pt idx="258">
                  <c:v>350</c:v>
                </c:pt>
                <c:pt idx="259">
                  <c:v>352.6</c:v>
                </c:pt>
                <c:pt idx="260">
                  <c:v>354.8</c:v>
                </c:pt>
                <c:pt idx="261">
                  <c:v>357</c:v>
                </c:pt>
                <c:pt idx="262">
                  <c:v>359.2</c:v>
                </c:pt>
                <c:pt idx="263">
                  <c:v>361.8</c:v>
                </c:pt>
                <c:pt idx="264">
                  <c:v>364</c:v>
                </c:pt>
                <c:pt idx="265">
                  <c:v>366.2</c:v>
                </c:pt>
                <c:pt idx="266">
                  <c:v>368.4</c:v>
                </c:pt>
                <c:pt idx="267">
                  <c:v>371</c:v>
                </c:pt>
                <c:pt idx="268">
                  <c:v>373.2</c:v>
                </c:pt>
                <c:pt idx="269">
                  <c:v>375.4</c:v>
                </c:pt>
                <c:pt idx="270">
                  <c:v>377.6</c:v>
                </c:pt>
                <c:pt idx="271">
                  <c:v>380.2</c:v>
                </c:pt>
                <c:pt idx="272">
                  <c:v>382.4</c:v>
                </c:pt>
                <c:pt idx="273">
                  <c:v>384.8</c:v>
                </c:pt>
                <c:pt idx="274">
                  <c:v>387</c:v>
                </c:pt>
                <c:pt idx="275">
                  <c:v>389.6</c:v>
                </c:pt>
                <c:pt idx="276">
                  <c:v>391.8</c:v>
                </c:pt>
                <c:pt idx="277">
                  <c:v>394</c:v>
                </c:pt>
                <c:pt idx="278">
                  <c:v>396.2</c:v>
                </c:pt>
                <c:pt idx="279">
                  <c:v>398.8</c:v>
                </c:pt>
                <c:pt idx="280">
                  <c:v>403.2</c:v>
                </c:pt>
                <c:pt idx="281">
                  <c:v>408</c:v>
                </c:pt>
                <c:pt idx="282">
                  <c:v>412.4</c:v>
                </c:pt>
                <c:pt idx="283">
                  <c:v>417.2</c:v>
                </c:pt>
                <c:pt idx="284">
                  <c:v>421.6</c:v>
                </c:pt>
                <c:pt idx="285">
                  <c:v>426.4</c:v>
                </c:pt>
                <c:pt idx="286">
                  <c:v>430.8</c:v>
                </c:pt>
                <c:pt idx="287">
                  <c:v>435</c:v>
                </c:pt>
                <c:pt idx="288">
                  <c:v>439.4</c:v>
                </c:pt>
                <c:pt idx="289">
                  <c:v>444.2</c:v>
                </c:pt>
                <c:pt idx="290">
                  <c:v>448.6</c:v>
                </c:pt>
                <c:pt idx="291">
                  <c:v>453.4</c:v>
                </c:pt>
                <c:pt idx="292">
                  <c:v>457.8</c:v>
                </c:pt>
                <c:pt idx="293">
                  <c:v>462.6</c:v>
                </c:pt>
                <c:pt idx="294">
                  <c:v>467</c:v>
                </c:pt>
                <c:pt idx="295">
                  <c:v>471.2</c:v>
                </c:pt>
                <c:pt idx="296">
                  <c:v>475.6</c:v>
                </c:pt>
                <c:pt idx="297">
                  <c:v>480.4</c:v>
                </c:pt>
                <c:pt idx="298">
                  <c:v>484.8</c:v>
                </c:pt>
                <c:pt idx="299">
                  <c:v>489.6</c:v>
                </c:pt>
                <c:pt idx="300">
                  <c:v>494</c:v>
                </c:pt>
                <c:pt idx="301">
                  <c:v>498.8</c:v>
                </c:pt>
                <c:pt idx="302">
                  <c:v>503.2</c:v>
                </c:pt>
                <c:pt idx="303">
                  <c:v>508</c:v>
                </c:pt>
                <c:pt idx="304">
                  <c:v>512.4</c:v>
                </c:pt>
                <c:pt idx="305">
                  <c:v>517.20000000000005</c:v>
                </c:pt>
                <c:pt idx="306">
                  <c:v>521.6</c:v>
                </c:pt>
                <c:pt idx="307">
                  <c:v>526.4</c:v>
                </c:pt>
                <c:pt idx="308">
                  <c:v>531</c:v>
                </c:pt>
                <c:pt idx="309">
                  <c:v>535.79999999999995</c:v>
                </c:pt>
                <c:pt idx="310">
                  <c:v>540.20000000000005</c:v>
                </c:pt>
                <c:pt idx="311">
                  <c:v>545</c:v>
                </c:pt>
                <c:pt idx="312">
                  <c:v>549.4</c:v>
                </c:pt>
                <c:pt idx="313">
                  <c:v>554.20000000000005</c:v>
                </c:pt>
                <c:pt idx="314">
                  <c:v>558.6</c:v>
                </c:pt>
                <c:pt idx="315">
                  <c:v>563.4</c:v>
                </c:pt>
                <c:pt idx="316">
                  <c:v>567.79999999999995</c:v>
                </c:pt>
                <c:pt idx="317">
                  <c:v>572.6</c:v>
                </c:pt>
                <c:pt idx="318">
                  <c:v>577</c:v>
                </c:pt>
                <c:pt idx="319">
                  <c:v>581.79999999999995</c:v>
                </c:pt>
                <c:pt idx="320">
                  <c:v>586.4</c:v>
                </c:pt>
                <c:pt idx="321">
                  <c:v>591.20000000000005</c:v>
                </c:pt>
                <c:pt idx="322">
                  <c:v>595.6</c:v>
                </c:pt>
                <c:pt idx="323">
                  <c:v>600.4</c:v>
                </c:pt>
                <c:pt idx="324">
                  <c:v>604.79999999999995</c:v>
                </c:pt>
                <c:pt idx="325">
                  <c:v>609.6</c:v>
                </c:pt>
                <c:pt idx="326">
                  <c:v>614</c:v>
                </c:pt>
                <c:pt idx="327">
                  <c:v>618.79999999999995</c:v>
                </c:pt>
                <c:pt idx="328">
                  <c:v>623.20000000000005</c:v>
                </c:pt>
                <c:pt idx="329">
                  <c:v>628</c:v>
                </c:pt>
                <c:pt idx="330">
                  <c:v>632.4</c:v>
                </c:pt>
                <c:pt idx="331">
                  <c:v>637.20000000000005</c:v>
                </c:pt>
                <c:pt idx="332">
                  <c:v>641.6</c:v>
                </c:pt>
                <c:pt idx="333">
                  <c:v>646.4</c:v>
                </c:pt>
                <c:pt idx="334">
                  <c:v>651</c:v>
                </c:pt>
                <c:pt idx="335">
                  <c:v>655.8</c:v>
                </c:pt>
                <c:pt idx="336">
                  <c:v>660.2</c:v>
                </c:pt>
                <c:pt idx="337">
                  <c:v>665</c:v>
                </c:pt>
                <c:pt idx="338">
                  <c:v>669.4</c:v>
                </c:pt>
                <c:pt idx="339">
                  <c:v>674.2</c:v>
                </c:pt>
                <c:pt idx="340">
                  <c:v>678.6</c:v>
                </c:pt>
                <c:pt idx="341">
                  <c:v>683.4</c:v>
                </c:pt>
                <c:pt idx="342">
                  <c:v>687.8</c:v>
                </c:pt>
                <c:pt idx="343">
                  <c:v>692.6</c:v>
                </c:pt>
                <c:pt idx="344">
                  <c:v>697</c:v>
                </c:pt>
                <c:pt idx="345">
                  <c:v>701.8</c:v>
                </c:pt>
                <c:pt idx="346">
                  <c:v>706.4</c:v>
                </c:pt>
                <c:pt idx="347">
                  <c:v>711.2</c:v>
                </c:pt>
                <c:pt idx="348">
                  <c:v>715.6</c:v>
                </c:pt>
                <c:pt idx="349">
                  <c:v>720.4</c:v>
                </c:pt>
                <c:pt idx="350">
                  <c:v>724.8</c:v>
                </c:pt>
                <c:pt idx="351">
                  <c:v>729.6</c:v>
                </c:pt>
                <c:pt idx="352">
                  <c:v>734</c:v>
                </c:pt>
                <c:pt idx="353">
                  <c:v>738.8</c:v>
                </c:pt>
                <c:pt idx="354">
                  <c:v>743.2</c:v>
                </c:pt>
                <c:pt idx="355">
                  <c:v>748</c:v>
                </c:pt>
                <c:pt idx="356">
                  <c:v>752.4</c:v>
                </c:pt>
                <c:pt idx="357">
                  <c:v>757.2</c:v>
                </c:pt>
                <c:pt idx="358">
                  <c:v>761.6</c:v>
                </c:pt>
                <c:pt idx="359">
                  <c:v>766.4</c:v>
                </c:pt>
                <c:pt idx="360">
                  <c:v>771</c:v>
                </c:pt>
                <c:pt idx="361">
                  <c:v>775.8</c:v>
                </c:pt>
                <c:pt idx="362">
                  <c:v>780.2</c:v>
                </c:pt>
                <c:pt idx="363">
                  <c:v>785</c:v>
                </c:pt>
                <c:pt idx="364">
                  <c:v>789.4</c:v>
                </c:pt>
                <c:pt idx="365">
                  <c:v>794.2</c:v>
                </c:pt>
                <c:pt idx="366">
                  <c:v>798.6</c:v>
                </c:pt>
                <c:pt idx="367">
                  <c:v>807.2</c:v>
                </c:pt>
                <c:pt idx="368">
                  <c:v>815.6</c:v>
                </c:pt>
                <c:pt idx="369">
                  <c:v>824</c:v>
                </c:pt>
                <c:pt idx="370">
                  <c:v>832.6</c:v>
                </c:pt>
                <c:pt idx="371">
                  <c:v>841</c:v>
                </c:pt>
                <c:pt idx="372">
                  <c:v>849.6</c:v>
                </c:pt>
                <c:pt idx="373">
                  <c:v>857.6</c:v>
                </c:pt>
                <c:pt idx="374">
                  <c:v>866.2</c:v>
                </c:pt>
                <c:pt idx="375">
                  <c:v>874.6</c:v>
                </c:pt>
                <c:pt idx="376">
                  <c:v>883.2</c:v>
                </c:pt>
                <c:pt idx="377">
                  <c:v>891.6</c:v>
                </c:pt>
                <c:pt idx="378">
                  <c:v>900.2</c:v>
                </c:pt>
                <c:pt idx="379">
                  <c:v>908.6</c:v>
                </c:pt>
                <c:pt idx="380">
                  <c:v>917.2</c:v>
                </c:pt>
                <c:pt idx="381">
                  <c:v>925.6</c:v>
                </c:pt>
                <c:pt idx="382">
                  <c:v>934.2</c:v>
                </c:pt>
                <c:pt idx="383">
                  <c:v>942.6</c:v>
                </c:pt>
                <c:pt idx="384">
                  <c:v>951.2</c:v>
                </c:pt>
                <c:pt idx="385">
                  <c:v>959.2</c:v>
                </c:pt>
                <c:pt idx="386">
                  <c:v>967.8</c:v>
                </c:pt>
                <c:pt idx="387">
                  <c:v>976.2</c:v>
                </c:pt>
                <c:pt idx="388">
                  <c:v>984.8</c:v>
                </c:pt>
                <c:pt idx="389">
                  <c:v>993.2</c:v>
                </c:pt>
                <c:pt idx="390">
                  <c:v>1001.6</c:v>
                </c:pt>
                <c:pt idx="391">
                  <c:v>1010.2</c:v>
                </c:pt>
                <c:pt idx="392">
                  <c:v>1018.6</c:v>
                </c:pt>
                <c:pt idx="393">
                  <c:v>1027.2</c:v>
                </c:pt>
                <c:pt idx="394">
                  <c:v>1035.5999999999999</c:v>
                </c:pt>
                <c:pt idx="395">
                  <c:v>1044.2</c:v>
                </c:pt>
                <c:pt idx="396">
                  <c:v>1052.5999999999999</c:v>
                </c:pt>
                <c:pt idx="397">
                  <c:v>1060.8</c:v>
                </c:pt>
                <c:pt idx="398">
                  <c:v>1069.2</c:v>
                </c:pt>
                <c:pt idx="399">
                  <c:v>1077.8</c:v>
                </c:pt>
                <c:pt idx="400">
                  <c:v>1086.2</c:v>
                </c:pt>
                <c:pt idx="401">
                  <c:v>1094.8</c:v>
                </c:pt>
                <c:pt idx="402">
                  <c:v>1103.2</c:v>
                </c:pt>
                <c:pt idx="403">
                  <c:v>1111.8</c:v>
                </c:pt>
                <c:pt idx="404">
                  <c:v>1120.2</c:v>
                </c:pt>
                <c:pt idx="405">
                  <c:v>1128.8</c:v>
                </c:pt>
                <c:pt idx="406">
                  <c:v>1137.2</c:v>
                </c:pt>
                <c:pt idx="407">
                  <c:v>1145.5999999999999</c:v>
                </c:pt>
                <c:pt idx="408">
                  <c:v>1154.2</c:v>
                </c:pt>
                <c:pt idx="409">
                  <c:v>1162.4000000000001</c:v>
                </c:pt>
                <c:pt idx="410">
                  <c:v>1170.8</c:v>
                </c:pt>
                <c:pt idx="411">
                  <c:v>1179.2</c:v>
                </c:pt>
                <c:pt idx="412">
                  <c:v>1187.8</c:v>
                </c:pt>
                <c:pt idx="413">
                  <c:v>1196.2</c:v>
                </c:pt>
                <c:pt idx="414">
                  <c:v>1204.8</c:v>
                </c:pt>
                <c:pt idx="415">
                  <c:v>1213.2</c:v>
                </c:pt>
                <c:pt idx="416">
                  <c:v>1221.8</c:v>
                </c:pt>
                <c:pt idx="417">
                  <c:v>1230.2</c:v>
                </c:pt>
                <c:pt idx="418">
                  <c:v>1238.8</c:v>
                </c:pt>
                <c:pt idx="419">
                  <c:v>1247.2</c:v>
                </c:pt>
                <c:pt idx="420">
                  <c:v>1255.8</c:v>
                </c:pt>
                <c:pt idx="421">
                  <c:v>1263.8</c:v>
                </c:pt>
                <c:pt idx="422">
                  <c:v>1272.4000000000001</c:v>
                </c:pt>
                <c:pt idx="423">
                  <c:v>1280.8</c:v>
                </c:pt>
                <c:pt idx="424">
                  <c:v>1289.4000000000001</c:v>
                </c:pt>
                <c:pt idx="425">
                  <c:v>1297.8</c:v>
                </c:pt>
                <c:pt idx="426">
                  <c:v>1306.4000000000001</c:v>
                </c:pt>
                <c:pt idx="427">
                  <c:v>1314.8</c:v>
                </c:pt>
                <c:pt idx="428">
                  <c:v>1323.2</c:v>
                </c:pt>
                <c:pt idx="429">
                  <c:v>1331.8</c:v>
                </c:pt>
                <c:pt idx="430">
                  <c:v>1340.2</c:v>
                </c:pt>
                <c:pt idx="431">
                  <c:v>1348.8</c:v>
                </c:pt>
                <c:pt idx="432">
                  <c:v>1357.2</c:v>
                </c:pt>
                <c:pt idx="433">
                  <c:v>1365.4</c:v>
                </c:pt>
                <c:pt idx="434">
                  <c:v>1373.8</c:v>
                </c:pt>
                <c:pt idx="435">
                  <c:v>1382.4</c:v>
                </c:pt>
                <c:pt idx="436">
                  <c:v>1390.8</c:v>
                </c:pt>
                <c:pt idx="437">
                  <c:v>1399.4</c:v>
                </c:pt>
                <c:pt idx="438">
                  <c:v>1407.8</c:v>
                </c:pt>
                <c:pt idx="439">
                  <c:v>1416.4</c:v>
                </c:pt>
                <c:pt idx="440">
                  <c:v>1424.8</c:v>
                </c:pt>
                <c:pt idx="441">
                  <c:v>1433.4</c:v>
                </c:pt>
                <c:pt idx="442">
                  <c:v>1441.8</c:v>
                </c:pt>
                <c:pt idx="443">
                  <c:v>1450.4</c:v>
                </c:pt>
                <c:pt idx="444">
                  <c:v>1458.8</c:v>
                </c:pt>
                <c:pt idx="445">
                  <c:v>1467</c:v>
                </c:pt>
                <c:pt idx="446">
                  <c:v>1475.4</c:v>
                </c:pt>
                <c:pt idx="447">
                  <c:v>1484</c:v>
                </c:pt>
                <c:pt idx="448">
                  <c:v>1492.4</c:v>
                </c:pt>
                <c:pt idx="449">
                  <c:v>1500.8</c:v>
                </c:pt>
                <c:pt idx="450">
                  <c:v>1509.4</c:v>
                </c:pt>
                <c:pt idx="451">
                  <c:v>1517.8</c:v>
                </c:pt>
                <c:pt idx="452">
                  <c:v>1526.2</c:v>
                </c:pt>
                <c:pt idx="453">
                  <c:v>1534.8</c:v>
                </c:pt>
                <c:pt idx="454">
                  <c:v>1543</c:v>
                </c:pt>
                <c:pt idx="455">
                  <c:v>1551.6</c:v>
                </c:pt>
                <c:pt idx="456">
                  <c:v>1560</c:v>
                </c:pt>
                <c:pt idx="457">
                  <c:v>1568.2</c:v>
                </c:pt>
                <c:pt idx="458">
                  <c:v>1576.6</c:v>
                </c:pt>
                <c:pt idx="459">
                  <c:v>1585.2</c:v>
                </c:pt>
                <c:pt idx="460">
                  <c:v>1593.6</c:v>
                </c:pt>
                <c:pt idx="461">
                  <c:v>1609.8</c:v>
                </c:pt>
                <c:pt idx="462">
                  <c:v>1626.2</c:v>
                </c:pt>
                <c:pt idx="463">
                  <c:v>1643.2</c:v>
                </c:pt>
                <c:pt idx="464">
                  <c:v>1659.8</c:v>
                </c:pt>
                <c:pt idx="465">
                  <c:v>1676</c:v>
                </c:pt>
                <c:pt idx="466">
                  <c:v>1692.2</c:v>
                </c:pt>
                <c:pt idx="467">
                  <c:v>1708.4</c:v>
                </c:pt>
                <c:pt idx="468">
                  <c:v>1724.4</c:v>
                </c:pt>
                <c:pt idx="469">
                  <c:v>1740.6</c:v>
                </c:pt>
                <c:pt idx="470">
                  <c:v>1756.8</c:v>
                </c:pt>
                <c:pt idx="471">
                  <c:v>1773</c:v>
                </c:pt>
                <c:pt idx="472">
                  <c:v>1789</c:v>
                </c:pt>
                <c:pt idx="473">
                  <c:v>1805.2</c:v>
                </c:pt>
                <c:pt idx="474">
                  <c:v>1821.4</c:v>
                </c:pt>
                <c:pt idx="475">
                  <c:v>1837.6</c:v>
                </c:pt>
                <c:pt idx="476">
                  <c:v>1853.6</c:v>
                </c:pt>
                <c:pt idx="477">
                  <c:v>1869.8</c:v>
                </c:pt>
                <c:pt idx="478">
                  <c:v>1886</c:v>
                </c:pt>
                <c:pt idx="479">
                  <c:v>1902.4</c:v>
                </c:pt>
                <c:pt idx="480">
                  <c:v>1919</c:v>
                </c:pt>
                <c:pt idx="481">
                  <c:v>1935.2</c:v>
                </c:pt>
                <c:pt idx="482">
                  <c:v>1951.4</c:v>
                </c:pt>
                <c:pt idx="483">
                  <c:v>1967.6</c:v>
                </c:pt>
                <c:pt idx="484">
                  <c:v>1983.6</c:v>
                </c:pt>
                <c:pt idx="485">
                  <c:v>1999.8</c:v>
                </c:pt>
                <c:pt idx="486">
                  <c:v>2016</c:v>
                </c:pt>
                <c:pt idx="487">
                  <c:v>2032.2</c:v>
                </c:pt>
                <c:pt idx="488">
                  <c:v>2048.1999999999998</c:v>
                </c:pt>
                <c:pt idx="489">
                  <c:v>2064.4</c:v>
                </c:pt>
                <c:pt idx="490">
                  <c:v>2080.6</c:v>
                </c:pt>
                <c:pt idx="491">
                  <c:v>2096.8000000000002</c:v>
                </c:pt>
                <c:pt idx="492">
                  <c:v>2113.1999999999998</c:v>
                </c:pt>
                <c:pt idx="493">
                  <c:v>2129.8000000000002</c:v>
                </c:pt>
                <c:pt idx="494">
                  <c:v>2146</c:v>
                </c:pt>
                <c:pt idx="495">
                  <c:v>2162.1999999999998</c:v>
                </c:pt>
                <c:pt idx="496">
                  <c:v>2178.4</c:v>
                </c:pt>
                <c:pt idx="497">
                  <c:v>2195.1999999999998</c:v>
                </c:pt>
                <c:pt idx="498">
                  <c:v>2211.4</c:v>
                </c:pt>
                <c:pt idx="499">
                  <c:v>2227.6</c:v>
                </c:pt>
                <c:pt idx="500">
                  <c:v>2243.8000000000002</c:v>
                </c:pt>
                <c:pt idx="501">
                  <c:v>2260.8000000000002</c:v>
                </c:pt>
                <c:pt idx="502">
                  <c:v>2277.4</c:v>
                </c:pt>
                <c:pt idx="503">
                  <c:v>2293.6</c:v>
                </c:pt>
                <c:pt idx="504">
                  <c:v>2310</c:v>
                </c:pt>
                <c:pt idx="505">
                  <c:v>2326.1999999999998</c:v>
                </c:pt>
                <c:pt idx="506">
                  <c:v>2342.8000000000002</c:v>
                </c:pt>
                <c:pt idx="507">
                  <c:v>2359</c:v>
                </c:pt>
                <c:pt idx="508">
                  <c:v>2375.1999999999998</c:v>
                </c:pt>
                <c:pt idx="509">
                  <c:v>2391.6</c:v>
                </c:pt>
                <c:pt idx="510">
                  <c:v>2408.6</c:v>
                </c:pt>
                <c:pt idx="511">
                  <c:v>2425.1999999999998</c:v>
                </c:pt>
                <c:pt idx="512">
                  <c:v>2441.4</c:v>
                </c:pt>
                <c:pt idx="513">
                  <c:v>2457.6</c:v>
                </c:pt>
                <c:pt idx="514">
                  <c:v>2473.8000000000002</c:v>
                </c:pt>
                <c:pt idx="515">
                  <c:v>2490.4</c:v>
                </c:pt>
                <c:pt idx="516">
                  <c:v>2506.8000000000002</c:v>
                </c:pt>
                <c:pt idx="517">
                  <c:v>2523</c:v>
                </c:pt>
                <c:pt idx="518">
                  <c:v>2539.1999999999998</c:v>
                </c:pt>
                <c:pt idx="519">
                  <c:v>2556.1999999999998</c:v>
                </c:pt>
                <c:pt idx="520">
                  <c:v>2572.8000000000002</c:v>
                </c:pt>
                <c:pt idx="521">
                  <c:v>2589</c:v>
                </c:pt>
                <c:pt idx="522">
                  <c:v>2605.4</c:v>
                </c:pt>
                <c:pt idx="523">
                  <c:v>2621.6</c:v>
                </c:pt>
                <c:pt idx="524">
                  <c:v>2638.2</c:v>
                </c:pt>
                <c:pt idx="525">
                  <c:v>2654.4</c:v>
                </c:pt>
                <c:pt idx="526">
                  <c:v>2670.6</c:v>
                </c:pt>
                <c:pt idx="527">
                  <c:v>2687</c:v>
                </c:pt>
                <c:pt idx="528">
                  <c:v>2704</c:v>
                </c:pt>
                <c:pt idx="529">
                  <c:v>2720.6</c:v>
                </c:pt>
                <c:pt idx="530">
                  <c:v>2736.8</c:v>
                </c:pt>
                <c:pt idx="531">
                  <c:v>2753</c:v>
                </c:pt>
                <c:pt idx="532">
                  <c:v>2769.2</c:v>
                </c:pt>
                <c:pt idx="533">
                  <c:v>2785.8</c:v>
                </c:pt>
                <c:pt idx="534">
                  <c:v>2802.2</c:v>
                </c:pt>
                <c:pt idx="535">
                  <c:v>2818.4</c:v>
                </c:pt>
                <c:pt idx="536">
                  <c:v>2834.6</c:v>
                </c:pt>
                <c:pt idx="537">
                  <c:v>2851.6</c:v>
                </c:pt>
                <c:pt idx="538">
                  <c:v>2868.2</c:v>
                </c:pt>
                <c:pt idx="539">
                  <c:v>2884.4</c:v>
                </c:pt>
                <c:pt idx="540">
                  <c:v>2900.8</c:v>
                </c:pt>
                <c:pt idx="541">
                  <c:v>2917</c:v>
                </c:pt>
                <c:pt idx="542">
                  <c:v>2933.6</c:v>
                </c:pt>
                <c:pt idx="543">
                  <c:v>2949.8</c:v>
                </c:pt>
                <c:pt idx="544">
                  <c:v>2966</c:v>
                </c:pt>
                <c:pt idx="545">
                  <c:v>2982.4</c:v>
                </c:pt>
                <c:pt idx="546">
                  <c:v>2999.2</c:v>
                </c:pt>
                <c:pt idx="547">
                  <c:v>3016</c:v>
                </c:pt>
                <c:pt idx="548">
                  <c:v>3032.2</c:v>
                </c:pt>
                <c:pt idx="549">
                  <c:v>3048.4</c:v>
                </c:pt>
                <c:pt idx="550">
                  <c:v>3064.6</c:v>
                </c:pt>
                <c:pt idx="551">
                  <c:v>3081.2</c:v>
                </c:pt>
                <c:pt idx="552">
                  <c:v>3097.6</c:v>
                </c:pt>
                <c:pt idx="553">
                  <c:v>3113.8</c:v>
                </c:pt>
                <c:pt idx="554">
                  <c:v>3130</c:v>
                </c:pt>
                <c:pt idx="555">
                  <c:v>3147</c:v>
                </c:pt>
                <c:pt idx="556">
                  <c:v>3163.6</c:v>
                </c:pt>
                <c:pt idx="557">
                  <c:v>3179.8</c:v>
                </c:pt>
                <c:pt idx="558">
                  <c:v>3196</c:v>
                </c:pt>
              </c:numCache>
            </c:numRef>
          </c:xVal>
          <c:yVal>
            <c:numRef>
              <c:f>'DCPT10_CPT-T-13-14'!$P$9:$P$567</c:f>
              <c:numCache>
                <c:formatCode>General</c:formatCode>
                <c:ptCount val="559"/>
                <c:pt idx="0">
                  <c:v>239.5</c:v>
                </c:pt>
                <c:pt idx="1">
                  <c:v>239</c:v>
                </c:pt>
                <c:pt idx="2">
                  <c:v>237.9</c:v>
                </c:pt>
                <c:pt idx="3">
                  <c:v>237.7</c:v>
                </c:pt>
                <c:pt idx="4">
                  <c:v>236.9</c:v>
                </c:pt>
                <c:pt idx="5">
                  <c:v>236.1</c:v>
                </c:pt>
                <c:pt idx="6">
                  <c:v>235.7</c:v>
                </c:pt>
                <c:pt idx="7">
                  <c:v>234.3</c:v>
                </c:pt>
                <c:pt idx="8">
                  <c:v>235</c:v>
                </c:pt>
                <c:pt idx="9">
                  <c:v>234.7</c:v>
                </c:pt>
                <c:pt idx="10">
                  <c:v>233.8</c:v>
                </c:pt>
                <c:pt idx="11">
                  <c:v>233.4</c:v>
                </c:pt>
                <c:pt idx="12">
                  <c:v>232.8</c:v>
                </c:pt>
                <c:pt idx="13">
                  <c:v>232.4</c:v>
                </c:pt>
                <c:pt idx="14">
                  <c:v>232</c:v>
                </c:pt>
                <c:pt idx="15">
                  <c:v>231.6</c:v>
                </c:pt>
                <c:pt idx="16">
                  <c:v>231.2</c:v>
                </c:pt>
                <c:pt idx="17">
                  <c:v>230.7</c:v>
                </c:pt>
                <c:pt idx="18">
                  <c:v>230.1</c:v>
                </c:pt>
                <c:pt idx="19">
                  <c:v>229.8</c:v>
                </c:pt>
                <c:pt idx="20">
                  <c:v>229.4</c:v>
                </c:pt>
                <c:pt idx="21">
                  <c:v>228.9</c:v>
                </c:pt>
                <c:pt idx="22">
                  <c:v>228.7</c:v>
                </c:pt>
                <c:pt idx="23">
                  <c:v>227.9</c:v>
                </c:pt>
                <c:pt idx="24">
                  <c:v>228</c:v>
                </c:pt>
                <c:pt idx="25">
                  <c:v>226.3</c:v>
                </c:pt>
                <c:pt idx="26">
                  <c:v>228.2</c:v>
                </c:pt>
                <c:pt idx="27">
                  <c:v>229.3</c:v>
                </c:pt>
                <c:pt idx="28">
                  <c:v>228.1</c:v>
                </c:pt>
                <c:pt idx="29">
                  <c:v>229</c:v>
                </c:pt>
                <c:pt idx="30">
                  <c:v>228.1</c:v>
                </c:pt>
                <c:pt idx="31">
                  <c:v>228.1</c:v>
                </c:pt>
                <c:pt idx="32">
                  <c:v>228.5</c:v>
                </c:pt>
                <c:pt idx="33">
                  <c:v>230.3</c:v>
                </c:pt>
                <c:pt idx="34">
                  <c:v>228.6</c:v>
                </c:pt>
                <c:pt idx="35">
                  <c:v>228.5</c:v>
                </c:pt>
                <c:pt idx="36">
                  <c:v>229.5</c:v>
                </c:pt>
                <c:pt idx="37">
                  <c:v>229.9</c:v>
                </c:pt>
                <c:pt idx="38">
                  <c:v>228.2</c:v>
                </c:pt>
                <c:pt idx="39">
                  <c:v>230.6</c:v>
                </c:pt>
                <c:pt idx="40">
                  <c:v>227.9</c:v>
                </c:pt>
                <c:pt idx="41">
                  <c:v>228.2</c:v>
                </c:pt>
                <c:pt idx="42">
                  <c:v>227</c:v>
                </c:pt>
                <c:pt idx="43">
                  <c:v>228.8</c:v>
                </c:pt>
                <c:pt idx="44">
                  <c:v>227.2</c:v>
                </c:pt>
                <c:pt idx="45">
                  <c:v>226.7</c:v>
                </c:pt>
                <c:pt idx="46">
                  <c:v>226.7</c:v>
                </c:pt>
                <c:pt idx="47">
                  <c:v>225.9</c:v>
                </c:pt>
                <c:pt idx="48">
                  <c:v>226.3</c:v>
                </c:pt>
                <c:pt idx="49">
                  <c:v>226.1</c:v>
                </c:pt>
                <c:pt idx="50">
                  <c:v>226.8</c:v>
                </c:pt>
                <c:pt idx="51">
                  <c:v>225.2</c:v>
                </c:pt>
                <c:pt idx="52">
                  <c:v>224.6</c:v>
                </c:pt>
                <c:pt idx="53">
                  <c:v>225.8</c:v>
                </c:pt>
                <c:pt idx="54">
                  <c:v>223.3</c:v>
                </c:pt>
                <c:pt idx="55">
                  <c:v>224.4</c:v>
                </c:pt>
                <c:pt idx="56">
                  <c:v>222.5</c:v>
                </c:pt>
                <c:pt idx="57">
                  <c:v>222.5</c:v>
                </c:pt>
                <c:pt idx="58">
                  <c:v>220.9</c:v>
                </c:pt>
                <c:pt idx="59">
                  <c:v>221.6</c:v>
                </c:pt>
                <c:pt idx="60">
                  <c:v>222.4</c:v>
                </c:pt>
                <c:pt idx="61">
                  <c:v>221.1</c:v>
                </c:pt>
                <c:pt idx="62">
                  <c:v>220.1</c:v>
                </c:pt>
                <c:pt idx="63">
                  <c:v>220.2</c:v>
                </c:pt>
                <c:pt idx="64">
                  <c:v>220.2</c:v>
                </c:pt>
                <c:pt idx="65">
                  <c:v>219.9</c:v>
                </c:pt>
                <c:pt idx="66">
                  <c:v>218.5</c:v>
                </c:pt>
                <c:pt idx="67">
                  <c:v>218.3</c:v>
                </c:pt>
                <c:pt idx="68">
                  <c:v>218.2</c:v>
                </c:pt>
                <c:pt idx="69">
                  <c:v>217.8</c:v>
                </c:pt>
                <c:pt idx="70">
                  <c:v>217.1</c:v>
                </c:pt>
                <c:pt idx="71">
                  <c:v>217.3</c:v>
                </c:pt>
                <c:pt idx="72">
                  <c:v>217.2</c:v>
                </c:pt>
                <c:pt idx="73">
                  <c:v>216.9</c:v>
                </c:pt>
                <c:pt idx="74">
                  <c:v>214.3</c:v>
                </c:pt>
                <c:pt idx="75">
                  <c:v>216.1</c:v>
                </c:pt>
                <c:pt idx="76">
                  <c:v>215.7</c:v>
                </c:pt>
                <c:pt idx="77">
                  <c:v>214.5</c:v>
                </c:pt>
                <c:pt idx="78">
                  <c:v>212.7</c:v>
                </c:pt>
                <c:pt idx="79">
                  <c:v>217.6</c:v>
                </c:pt>
                <c:pt idx="80">
                  <c:v>215.6</c:v>
                </c:pt>
                <c:pt idx="81">
                  <c:v>214.4</c:v>
                </c:pt>
                <c:pt idx="82">
                  <c:v>215.3</c:v>
                </c:pt>
                <c:pt idx="83">
                  <c:v>213.3</c:v>
                </c:pt>
                <c:pt idx="84">
                  <c:v>213.8</c:v>
                </c:pt>
                <c:pt idx="85">
                  <c:v>213</c:v>
                </c:pt>
                <c:pt idx="86">
                  <c:v>211.8</c:v>
                </c:pt>
                <c:pt idx="87">
                  <c:v>212</c:v>
                </c:pt>
                <c:pt idx="88">
                  <c:v>211.6</c:v>
                </c:pt>
                <c:pt idx="89">
                  <c:v>211.1</c:v>
                </c:pt>
                <c:pt idx="90">
                  <c:v>210.9</c:v>
                </c:pt>
                <c:pt idx="91">
                  <c:v>210.6</c:v>
                </c:pt>
                <c:pt idx="92">
                  <c:v>210.1</c:v>
                </c:pt>
                <c:pt idx="93">
                  <c:v>210</c:v>
                </c:pt>
                <c:pt idx="94">
                  <c:v>209.6</c:v>
                </c:pt>
                <c:pt idx="95">
                  <c:v>209.6</c:v>
                </c:pt>
                <c:pt idx="96">
                  <c:v>209.3</c:v>
                </c:pt>
                <c:pt idx="97">
                  <c:v>208.8</c:v>
                </c:pt>
                <c:pt idx="98">
                  <c:v>208.4</c:v>
                </c:pt>
                <c:pt idx="99">
                  <c:v>208.2</c:v>
                </c:pt>
                <c:pt idx="100">
                  <c:v>207.9</c:v>
                </c:pt>
                <c:pt idx="101">
                  <c:v>207.5</c:v>
                </c:pt>
                <c:pt idx="102">
                  <c:v>207.4</c:v>
                </c:pt>
                <c:pt idx="103">
                  <c:v>206.9</c:v>
                </c:pt>
                <c:pt idx="104">
                  <c:v>206.8</c:v>
                </c:pt>
                <c:pt idx="105">
                  <c:v>206.6</c:v>
                </c:pt>
                <c:pt idx="106">
                  <c:v>206.4</c:v>
                </c:pt>
                <c:pt idx="107">
                  <c:v>206.1</c:v>
                </c:pt>
                <c:pt idx="108">
                  <c:v>206.2</c:v>
                </c:pt>
                <c:pt idx="109">
                  <c:v>206.5</c:v>
                </c:pt>
                <c:pt idx="110">
                  <c:v>204.7</c:v>
                </c:pt>
                <c:pt idx="111">
                  <c:v>204.2</c:v>
                </c:pt>
                <c:pt idx="112">
                  <c:v>206.4</c:v>
                </c:pt>
                <c:pt idx="113">
                  <c:v>201.9</c:v>
                </c:pt>
                <c:pt idx="114">
                  <c:v>203.1</c:v>
                </c:pt>
                <c:pt idx="115">
                  <c:v>201.9</c:v>
                </c:pt>
                <c:pt idx="116">
                  <c:v>200.1</c:v>
                </c:pt>
                <c:pt idx="117">
                  <c:v>200</c:v>
                </c:pt>
                <c:pt idx="118">
                  <c:v>201.4</c:v>
                </c:pt>
                <c:pt idx="119">
                  <c:v>206.2</c:v>
                </c:pt>
                <c:pt idx="120">
                  <c:v>200.4</c:v>
                </c:pt>
                <c:pt idx="121">
                  <c:v>201.8</c:v>
                </c:pt>
                <c:pt idx="122">
                  <c:v>201.1</c:v>
                </c:pt>
                <c:pt idx="123">
                  <c:v>201.8</c:v>
                </c:pt>
                <c:pt idx="124">
                  <c:v>201.9</c:v>
                </c:pt>
                <c:pt idx="125">
                  <c:v>201.1</c:v>
                </c:pt>
                <c:pt idx="126">
                  <c:v>200.7</c:v>
                </c:pt>
                <c:pt idx="127">
                  <c:v>200.6</c:v>
                </c:pt>
                <c:pt idx="128">
                  <c:v>200.1</c:v>
                </c:pt>
                <c:pt idx="129">
                  <c:v>199.8</c:v>
                </c:pt>
                <c:pt idx="130">
                  <c:v>199.5</c:v>
                </c:pt>
                <c:pt idx="131">
                  <c:v>200.7</c:v>
                </c:pt>
                <c:pt idx="132">
                  <c:v>198.8</c:v>
                </c:pt>
                <c:pt idx="133">
                  <c:v>197.7</c:v>
                </c:pt>
                <c:pt idx="134">
                  <c:v>197.9</c:v>
                </c:pt>
                <c:pt idx="135">
                  <c:v>198.8</c:v>
                </c:pt>
                <c:pt idx="136">
                  <c:v>196.7</c:v>
                </c:pt>
                <c:pt idx="137">
                  <c:v>197.7</c:v>
                </c:pt>
                <c:pt idx="138">
                  <c:v>196.1</c:v>
                </c:pt>
                <c:pt idx="139">
                  <c:v>196.4</c:v>
                </c:pt>
                <c:pt idx="140">
                  <c:v>195.2</c:v>
                </c:pt>
                <c:pt idx="141">
                  <c:v>195.7</c:v>
                </c:pt>
                <c:pt idx="142">
                  <c:v>194.8</c:v>
                </c:pt>
                <c:pt idx="143">
                  <c:v>194.5</c:v>
                </c:pt>
                <c:pt idx="144">
                  <c:v>193.9</c:v>
                </c:pt>
                <c:pt idx="145">
                  <c:v>193.7</c:v>
                </c:pt>
                <c:pt idx="146">
                  <c:v>192.9</c:v>
                </c:pt>
                <c:pt idx="147">
                  <c:v>192.9</c:v>
                </c:pt>
                <c:pt idx="148">
                  <c:v>192.5</c:v>
                </c:pt>
                <c:pt idx="149">
                  <c:v>189.9</c:v>
                </c:pt>
                <c:pt idx="150">
                  <c:v>191.6</c:v>
                </c:pt>
                <c:pt idx="151">
                  <c:v>190.5</c:v>
                </c:pt>
                <c:pt idx="152">
                  <c:v>190.3</c:v>
                </c:pt>
                <c:pt idx="153">
                  <c:v>190.4</c:v>
                </c:pt>
                <c:pt idx="154">
                  <c:v>190.7</c:v>
                </c:pt>
                <c:pt idx="155">
                  <c:v>189.8</c:v>
                </c:pt>
                <c:pt idx="156">
                  <c:v>189.3</c:v>
                </c:pt>
                <c:pt idx="157">
                  <c:v>189.5</c:v>
                </c:pt>
                <c:pt idx="158">
                  <c:v>187.2</c:v>
                </c:pt>
                <c:pt idx="159">
                  <c:v>188.3</c:v>
                </c:pt>
                <c:pt idx="160">
                  <c:v>188.2</c:v>
                </c:pt>
                <c:pt idx="161">
                  <c:v>188.2</c:v>
                </c:pt>
                <c:pt idx="162">
                  <c:v>187.5</c:v>
                </c:pt>
                <c:pt idx="163">
                  <c:v>186.6</c:v>
                </c:pt>
                <c:pt idx="164">
                  <c:v>186.5</c:v>
                </c:pt>
                <c:pt idx="165">
                  <c:v>186.1</c:v>
                </c:pt>
                <c:pt idx="166">
                  <c:v>185.9</c:v>
                </c:pt>
                <c:pt idx="167">
                  <c:v>185.7</c:v>
                </c:pt>
                <c:pt idx="168">
                  <c:v>184.8</c:v>
                </c:pt>
                <c:pt idx="169">
                  <c:v>184.8</c:v>
                </c:pt>
                <c:pt idx="170">
                  <c:v>184.8</c:v>
                </c:pt>
                <c:pt idx="171">
                  <c:v>183.9</c:v>
                </c:pt>
                <c:pt idx="172">
                  <c:v>183.9</c:v>
                </c:pt>
                <c:pt idx="173">
                  <c:v>183.3</c:v>
                </c:pt>
                <c:pt idx="174">
                  <c:v>183.3</c:v>
                </c:pt>
                <c:pt idx="175">
                  <c:v>183.2</c:v>
                </c:pt>
                <c:pt idx="176">
                  <c:v>182.1</c:v>
                </c:pt>
                <c:pt idx="177">
                  <c:v>180.8</c:v>
                </c:pt>
                <c:pt idx="178">
                  <c:v>183.1</c:v>
                </c:pt>
                <c:pt idx="179">
                  <c:v>181.2</c:v>
                </c:pt>
                <c:pt idx="180">
                  <c:v>182.1</c:v>
                </c:pt>
                <c:pt idx="181">
                  <c:v>181</c:v>
                </c:pt>
                <c:pt idx="182">
                  <c:v>180.6</c:v>
                </c:pt>
                <c:pt idx="183">
                  <c:v>180.2</c:v>
                </c:pt>
                <c:pt idx="184">
                  <c:v>179.9</c:v>
                </c:pt>
                <c:pt idx="185">
                  <c:v>180.3</c:v>
                </c:pt>
                <c:pt idx="186">
                  <c:v>180</c:v>
                </c:pt>
                <c:pt idx="187">
                  <c:v>179.1</c:v>
                </c:pt>
                <c:pt idx="188">
                  <c:v>178.5</c:v>
                </c:pt>
                <c:pt idx="189">
                  <c:v>179</c:v>
                </c:pt>
                <c:pt idx="190">
                  <c:v>177.9</c:v>
                </c:pt>
                <c:pt idx="191">
                  <c:v>178</c:v>
                </c:pt>
                <c:pt idx="192">
                  <c:v>177.9</c:v>
                </c:pt>
                <c:pt idx="193">
                  <c:v>177.2</c:v>
                </c:pt>
                <c:pt idx="194">
                  <c:v>177.2</c:v>
                </c:pt>
                <c:pt idx="195">
                  <c:v>176.6</c:v>
                </c:pt>
                <c:pt idx="196">
                  <c:v>175.1</c:v>
                </c:pt>
                <c:pt idx="197">
                  <c:v>173.3</c:v>
                </c:pt>
                <c:pt idx="198">
                  <c:v>175.2</c:v>
                </c:pt>
                <c:pt idx="199">
                  <c:v>175.1</c:v>
                </c:pt>
                <c:pt idx="200">
                  <c:v>174.6</c:v>
                </c:pt>
                <c:pt idx="201">
                  <c:v>173.8</c:v>
                </c:pt>
                <c:pt idx="202">
                  <c:v>180.1</c:v>
                </c:pt>
                <c:pt idx="203">
                  <c:v>178.8</c:v>
                </c:pt>
                <c:pt idx="204">
                  <c:v>177</c:v>
                </c:pt>
                <c:pt idx="205">
                  <c:v>175.3</c:v>
                </c:pt>
                <c:pt idx="206">
                  <c:v>174.5</c:v>
                </c:pt>
                <c:pt idx="207">
                  <c:v>174.4</c:v>
                </c:pt>
                <c:pt idx="208">
                  <c:v>171.5</c:v>
                </c:pt>
                <c:pt idx="209">
                  <c:v>171.2</c:v>
                </c:pt>
                <c:pt idx="210">
                  <c:v>171.2</c:v>
                </c:pt>
                <c:pt idx="211">
                  <c:v>170.5</c:v>
                </c:pt>
                <c:pt idx="212">
                  <c:v>170.3</c:v>
                </c:pt>
                <c:pt idx="213">
                  <c:v>170.2</c:v>
                </c:pt>
                <c:pt idx="214">
                  <c:v>169.5</c:v>
                </c:pt>
                <c:pt idx="215">
                  <c:v>169.4</c:v>
                </c:pt>
                <c:pt idx="216">
                  <c:v>168.7</c:v>
                </c:pt>
                <c:pt idx="217">
                  <c:v>168.3</c:v>
                </c:pt>
                <c:pt idx="218">
                  <c:v>168</c:v>
                </c:pt>
                <c:pt idx="219">
                  <c:v>168.2</c:v>
                </c:pt>
                <c:pt idx="220">
                  <c:v>167.3</c:v>
                </c:pt>
                <c:pt idx="221">
                  <c:v>166.8</c:v>
                </c:pt>
                <c:pt idx="222">
                  <c:v>166.2</c:v>
                </c:pt>
                <c:pt idx="223">
                  <c:v>165.8</c:v>
                </c:pt>
                <c:pt idx="224">
                  <c:v>167.1</c:v>
                </c:pt>
                <c:pt idx="225">
                  <c:v>165</c:v>
                </c:pt>
                <c:pt idx="226">
                  <c:v>164.8</c:v>
                </c:pt>
                <c:pt idx="227">
                  <c:v>166.5</c:v>
                </c:pt>
                <c:pt idx="228">
                  <c:v>165.8</c:v>
                </c:pt>
                <c:pt idx="229">
                  <c:v>165.3</c:v>
                </c:pt>
                <c:pt idx="230">
                  <c:v>163.69999999999999</c:v>
                </c:pt>
                <c:pt idx="231">
                  <c:v>163.6</c:v>
                </c:pt>
                <c:pt idx="232">
                  <c:v>164.4</c:v>
                </c:pt>
                <c:pt idx="233">
                  <c:v>164.3</c:v>
                </c:pt>
                <c:pt idx="234">
                  <c:v>163.80000000000001</c:v>
                </c:pt>
                <c:pt idx="235">
                  <c:v>162.9</c:v>
                </c:pt>
                <c:pt idx="236">
                  <c:v>161.6</c:v>
                </c:pt>
                <c:pt idx="237">
                  <c:v>163.4</c:v>
                </c:pt>
                <c:pt idx="238">
                  <c:v>161.5</c:v>
                </c:pt>
                <c:pt idx="239">
                  <c:v>161.4</c:v>
                </c:pt>
                <c:pt idx="240">
                  <c:v>160.9</c:v>
                </c:pt>
                <c:pt idx="241">
                  <c:v>160.6</c:v>
                </c:pt>
                <c:pt idx="242">
                  <c:v>160.4</c:v>
                </c:pt>
                <c:pt idx="243">
                  <c:v>160.4</c:v>
                </c:pt>
                <c:pt idx="244">
                  <c:v>159.4</c:v>
                </c:pt>
                <c:pt idx="245">
                  <c:v>159.9</c:v>
                </c:pt>
                <c:pt idx="246">
                  <c:v>158.6</c:v>
                </c:pt>
                <c:pt idx="247">
                  <c:v>159.30000000000001</c:v>
                </c:pt>
                <c:pt idx="248">
                  <c:v>158.69999999999999</c:v>
                </c:pt>
                <c:pt idx="249">
                  <c:v>158.5</c:v>
                </c:pt>
                <c:pt idx="250">
                  <c:v>158.5</c:v>
                </c:pt>
                <c:pt idx="251">
                  <c:v>157.69999999999999</c:v>
                </c:pt>
                <c:pt idx="252">
                  <c:v>158.19999999999999</c:v>
                </c:pt>
                <c:pt idx="253">
                  <c:v>157.5</c:v>
                </c:pt>
                <c:pt idx="254">
                  <c:v>157</c:v>
                </c:pt>
                <c:pt idx="255">
                  <c:v>157.1</c:v>
                </c:pt>
                <c:pt idx="256">
                  <c:v>157.30000000000001</c:v>
                </c:pt>
                <c:pt idx="257">
                  <c:v>157.80000000000001</c:v>
                </c:pt>
                <c:pt idx="258">
                  <c:v>155.80000000000001</c:v>
                </c:pt>
                <c:pt idx="259">
                  <c:v>156</c:v>
                </c:pt>
                <c:pt idx="260">
                  <c:v>156</c:v>
                </c:pt>
                <c:pt idx="261">
                  <c:v>155.19999999999999</c:v>
                </c:pt>
                <c:pt idx="262">
                  <c:v>154.5</c:v>
                </c:pt>
                <c:pt idx="263">
                  <c:v>154.6</c:v>
                </c:pt>
                <c:pt idx="264">
                  <c:v>156.80000000000001</c:v>
                </c:pt>
                <c:pt idx="265">
                  <c:v>155.1</c:v>
                </c:pt>
                <c:pt idx="266">
                  <c:v>154.5</c:v>
                </c:pt>
                <c:pt idx="267">
                  <c:v>154</c:v>
                </c:pt>
                <c:pt idx="268">
                  <c:v>153.9</c:v>
                </c:pt>
                <c:pt idx="269">
                  <c:v>153</c:v>
                </c:pt>
                <c:pt idx="270">
                  <c:v>153.1</c:v>
                </c:pt>
                <c:pt idx="271">
                  <c:v>151.30000000000001</c:v>
                </c:pt>
                <c:pt idx="272">
                  <c:v>152.30000000000001</c:v>
                </c:pt>
                <c:pt idx="273">
                  <c:v>151.9</c:v>
                </c:pt>
                <c:pt idx="274">
                  <c:v>152.30000000000001</c:v>
                </c:pt>
                <c:pt idx="275">
                  <c:v>151.69999999999999</c:v>
                </c:pt>
                <c:pt idx="276">
                  <c:v>151.30000000000001</c:v>
                </c:pt>
                <c:pt idx="277">
                  <c:v>151.19999999999999</c:v>
                </c:pt>
                <c:pt idx="278">
                  <c:v>151</c:v>
                </c:pt>
                <c:pt idx="279">
                  <c:v>150</c:v>
                </c:pt>
                <c:pt idx="280">
                  <c:v>150.80000000000001</c:v>
                </c:pt>
                <c:pt idx="281">
                  <c:v>149.4</c:v>
                </c:pt>
                <c:pt idx="282">
                  <c:v>149.19999999999999</c:v>
                </c:pt>
                <c:pt idx="283">
                  <c:v>148.9</c:v>
                </c:pt>
                <c:pt idx="284">
                  <c:v>148.19999999999999</c:v>
                </c:pt>
                <c:pt idx="285">
                  <c:v>147.9</c:v>
                </c:pt>
                <c:pt idx="286">
                  <c:v>148</c:v>
                </c:pt>
                <c:pt idx="287">
                  <c:v>147.4</c:v>
                </c:pt>
                <c:pt idx="288">
                  <c:v>146.1</c:v>
                </c:pt>
                <c:pt idx="289">
                  <c:v>146.69999999999999</c:v>
                </c:pt>
                <c:pt idx="290">
                  <c:v>145.9</c:v>
                </c:pt>
                <c:pt idx="291">
                  <c:v>145.80000000000001</c:v>
                </c:pt>
                <c:pt idx="292">
                  <c:v>145.19999999999999</c:v>
                </c:pt>
                <c:pt idx="293">
                  <c:v>145.30000000000001</c:v>
                </c:pt>
                <c:pt idx="294">
                  <c:v>144.69999999999999</c:v>
                </c:pt>
                <c:pt idx="295">
                  <c:v>144.5</c:v>
                </c:pt>
                <c:pt idx="296">
                  <c:v>143.30000000000001</c:v>
                </c:pt>
                <c:pt idx="297">
                  <c:v>143.80000000000001</c:v>
                </c:pt>
                <c:pt idx="298">
                  <c:v>143.4</c:v>
                </c:pt>
                <c:pt idx="299">
                  <c:v>142.69999999999999</c:v>
                </c:pt>
                <c:pt idx="300">
                  <c:v>141.9</c:v>
                </c:pt>
                <c:pt idx="301">
                  <c:v>141.6</c:v>
                </c:pt>
                <c:pt idx="302">
                  <c:v>142.30000000000001</c:v>
                </c:pt>
                <c:pt idx="303">
                  <c:v>141.19999999999999</c:v>
                </c:pt>
                <c:pt idx="304">
                  <c:v>140.69999999999999</c:v>
                </c:pt>
                <c:pt idx="305">
                  <c:v>140.1</c:v>
                </c:pt>
                <c:pt idx="306">
                  <c:v>140.5</c:v>
                </c:pt>
                <c:pt idx="307">
                  <c:v>139.69999999999999</c:v>
                </c:pt>
                <c:pt idx="308">
                  <c:v>139</c:v>
                </c:pt>
                <c:pt idx="309">
                  <c:v>138.4</c:v>
                </c:pt>
                <c:pt idx="310">
                  <c:v>138.80000000000001</c:v>
                </c:pt>
                <c:pt idx="311">
                  <c:v>137.9</c:v>
                </c:pt>
                <c:pt idx="312">
                  <c:v>137.69999999999999</c:v>
                </c:pt>
                <c:pt idx="313">
                  <c:v>137.19999999999999</c:v>
                </c:pt>
                <c:pt idx="314">
                  <c:v>137.1</c:v>
                </c:pt>
                <c:pt idx="315">
                  <c:v>136.19999999999999</c:v>
                </c:pt>
                <c:pt idx="316">
                  <c:v>136.5</c:v>
                </c:pt>
                <c:pt idx="317">
                  <c:v>135.69999999999999</c:v>
                </c:pt>
                <c:pt idx="318">
                  <c:v>135.69999999999999</c:v>
                </c:pt>
                <c:pt idx="319">
                  <c:v>135.5</c:v>
                </c:pt>
                <c:pt idx="320">
                  <c:v>134.80000000000001</c:v>
                </c:pt>
                <c:pt idx="321">
                  <c:v>134.9</c:v>
                </c:pt>
                <c:pt idx="322">
                  <c:v>134.19999999999999</c:v>
                </c:pt>
                <c:pt idx="323">
                  <c:v>133.6</c:v>
                </c:pt>
                <c:pt idx="324">
                  <c:v>133.5</c:v>
                </c:pt>
                <c:pt idx="325">
                  <c:v>133.30000000000001</c:v>
                </c:pt>
                <c:pt idx="326">
                  <c:v>133.1</c:v>
                </c:pt>
                <c:pt idx="327">
                  <c:v>133</c:v>
                </c:pt>
                <c:pt idx="328">
                  <c:v>132.19999999999999</c:v>
                </c:pt>
                <c:pt idx="329">
                  <c:v>136.30000000000001</c:v>
                </c:pt>
                <c:pt idx="330">
                  <c:v>135.5</c:v>
                </c:pt>
                <c:pt idx="331">
                  <c:v>133.5</c:v>
                </c:pt>
                <c:pt idx="332">
                  <c:v>132</c:v>
                </c:pt>
                <c:pt idx="333">
                  <c:v>132</c:v>
                </c:pt>
                <c:pt idx="334">
                  <c:v>131.5</c:v>
                </c:pt>
                <c:pt idx="335">
                  <c:v>131</c:v>
                </c:pt>
                <c:pt idx="336">
                  <c:v>130.69999999999999</c:v>
                </c:pt>
                <c:pt idx="337">
                  <c:v>131.4</c:v>
                </c:pt>
                <c:pt idx="338">
                  <c:v>130.69999999999999</c:v>
                </c:pt>
                <c:pt idx="339">
                  <c:v>129.69999999999999</c:v>
                </c:pt>
                <c:pt idx="340">
                  <c:v>130</c:v>
                </c:pt>
                <c:pt idx="341">
                  <c:v>129.30000000000001</c:v>
                </c:pt>
                <c:pt idx="342">
                  <c:v>129.1</c:v>
                </c:pt>
                <c:pt idx="343">
                  <c:v>128.4</c:v>
                </c:pt>
                <c:pt idx="344">
                  <c:v>130.5</c:v>
                </c:pt>
                <c:pt idx="345">
                  <c:v>127.9</c:v>
                </c:pt>
                <c:pt idx="346">
                  <c:v>128.69999999999999</c:v>
                </c:pt>
                <c:pt idx="347">
                  <c:v>128.80000000000001</c:v>
                </c:pt>
                <c:pt idx="348">
                  <c:v>127.7</c:v>
                </c:pt>
                <c:pt idx="349">
                  <c:v>127.1</c:v>
                </c:pt>
                <c:pt idx="350">
                  <c:v>126.9</c:v>
                </c:pt>
                <c:pt idx="351">
                  <c:v>126.4</c:v>
                </c:pt>
                <c:pt idx="352">
                  <c:v>126.3</c:v>
                </c:pt>
                <c:pt idx="353">
                  <c:v>126.1</c:v>
                </c:pt>
                <c:pt idx="354">
                  <c:v>125.9</c:v>
                </c:pt>
                <c:pt idx="355">
                  <c:v>125.7</c:v>
                </c:pt>
                <c:pt idx="356">
                  <c:v>125.2</c:v>
                </c:pt>
                <c:pt idx="357">
                  <c:v>127.4</c:v>
                </c:pt>
                <c:pt idx="358">
                  <c:v>125.3</c:v>
                </c:pt>
                <c:pt idx="359">
                  <c:v>125.9</c:v>
                </c:pt>
                <c:pt idx="360">
                  <c:v>122.7</c:v>
                </c:pt>
                <c:pt idx="361">
                  <c:v>125.1</c:v>
                </c:pt>
                <c:pt idx="362">
                  <c:v>124</c:v>
                </c:pt>
                <c:pt idx="363">
                  <c:v>123.5</c:v>
                </c:pt>
                <c:pt idx="364">
                  <c:v>122.9</c:v>
                </c:pt>
                <c:pt idx="365">
                  <c:v>123.2</c:v>
                </c:pt>
                <c:pt idx="366">
                  <c:v>122.7</c:v>
                </c:pt>
                <c:pt idx="367">
                  <c:v>123.1</c:v>
                </c:pt>
                <c:pt idx="368">
                  <c:v>122.2</c:v>
                </c:pt>
                <c:pt idx="369">
                  <c:v>122</c:v>
                </c:pt>
                <c:pt idx="370">
                  <c:v>121.3</c:v>
                </c:pt>
                <c:pt idx="371">
                  <c:v>121.6</c:v>
                </c:pt>
                <c:pt idx="372">
                  <c:v>121.6</c:v>
                </c:pt>
                <c:pt idx="373">
                  <c:v>121</c:v>
                </c:pt>
                <c:pt idx="374">
                  <c:v>120.2</c:v>
                </c:pt>
                <c:pt idx="375">
                  <c:v>119.4</c:v>
                </c:pt>
                <c:pt idx="376">
                  <c:v>118.7</c:v>
                </c:pt>
                <c:pt idx="377">
                  <c:v>119.4</c:v>
                </c:pt>
                <c:pt idx="378">
                  <c:v>118.3</c:v>
                </c:pt>
                <c:pt idx="379">
                  <c:v>118.6</c:v>
                </c:pt>
                <c:pt idx="380">
                  <c:v>117.5</c:v>
                </c:pt>
                <c:pt idx="381">
                  <c:v>117.3</c:v>
                </c:pt>
                <c:pt idx="382">
                  <c:v>117.2</c:v>
                </c:pt>
                <c:pt idx="383">
                  <c:v>117.2</c:v>
                </c:pt>
                <c:pt idx="384">
                  <c:v>116.6</c:v>
                </c:pt>
                <c:pt idx="385">
                  <c:v>116.6</c:v>
                </c:pt>
                <c:pt idx="386">
                  <c:v>115.9</c:v>
                </c:pt>
                <c:pt idx="387">
                  <c:v>115.8</c:v>
                </c:pt>
                <c:pt idx="388">
                  <c:v>115.3</c:v>
                </c:pt>
                <c:pt idx="389">
                  <c:v>114.9</c:v>
                </c:pt>
                <c:pt idx="390">
                  <c:v>115</c:v>
                </c:pt>
                <c:pt idx="391">
                  <c:v>113.5</c:v>
                </c:pt>
                <c:pt idx="392">
                  <c:v>112.4</c:v>
                </c:pt>
                <c:pt idx="393">
                  <c:v>115.9</c:v>
                </c:pt>
                <c:pt idx="394">
                  <c:v>114.5</c:v>
                </c:pt>
                <c:pt idx="395">
                  <c:v>113.9</c:v>
                </c:pt>
                <c:pt idx="396">
                  <c:v>113.4</c:v>
                </c:pt>
                <c:pt idx="397">
                  <c:v>112.8</c:v>
                </c:pt>
                <c:pt idx="398">
                  <c:v>112.7</c:v>
                </c:pt>
                <c:pt idx="399">
                  <c:v>112.1</c:v>
                </c:pt>
                <c:pt idx="400">
                  <c:v>113.7</c:v>
                </c:pt>
                <c:pt idx="401">
                  <c:v>112.4</c:v>
                </c:pt>
                <c:pt idx="402">
                  <c:v>112.1</c:v>
                </c:pt>
                <c:pt idx="403">
                  <c:v>111.7</c:v>
                </c:pt>
                <c:pt idx="404">
                  <c:v>111.1</c:v>
                </c:pt>
                <c:pt idx="405">
                  <c:v>111.1</c:v>
                </c:pt>
                <c:pt idx="406">
                  <c:v>110.2</c:v>
                </c:pt>
                <c:pt idx="407">
                  <c:v>110.3</c:v>
                </c:pt>
                <c:pt idx="408">
                  <c:v>109.9</c:v>
                </c:pt>
                <c:pt idx="409">
                  <c:v>109.4</c:v>
                </c:pt>
                <c:pt idx="410">
                  <c:v>109.1</c:v>
                </c:pt>
                <c:pt idx="411">
                  <c:v>108.5</c:v>
                </c:pt>
                <c:pt idx="412">
                  <c:v>108.5</c:v>
                </c:pt>
                <c:pt idx="413">
                  <c:v>108.5</c:v>
                </c:pt>
                <c:pt idx="414">
                  <c:v>109.6</c:v>
                </c:pt>
                <c:pt idx="415">
                  <c:v>108.4</c:v>
                </c:pt>
                <c:pt idx="416">
                  <c:v>106.6</c:v>
                </c:pt>
                <c:pt idx="417">
                  <c:v>105.9</c:v>
                </c:pt>
                <c:pt idx="418">
                  <c:v>107.2</c:v>
                </c:pt>
                <c:pt idx="419">
                  <c:v>106</c:v>
                </c:pt>
                <c:pt idx="420">
                  <c:v>107</c:v>
                </c:pt>
                <c:pt idx="421">
                  <c:v>106.7</c:v>
                </c:pt>
                <c:pt idx="422">
                  <c:v>106.7</c:v>
                </c:pt>
                <c:pt idx="423">
                  <c:v>105.9</c:v>
                </c:pt>
                <c:pt idx="424">
                  <c:v>105.6</c:v>
                </c:pt>
                <c:pt idx="425">
                  <c:v>101.6</c:v>
                </c:pt>
                <c:pt idx="426">
                  <c:v>103.3</c:v>
                </c:pt>
                <c:pt idx="427">
                  <c:v>103.8</c:v>
                </c:pt>
                <c:pt idx="428">
                  <c:v>104.6</c:v>
                </c:pt>
                <c:pt idx="429">
                  <c:v>104.8</c:v>
                </c:pt>
                <c:pt idx="430">
                  <c:v>104.7</c:v>
                </c:pt>
                <c:pt idx="431">
                  <c:v>104.3</c:v>
                </c:pt>
                <c:pt idx="432">
                  <c:v>104</c:v>
                </c:pt>
                <c:pt idx="433">
                  <c:v>104.1</c:v>
                </c:pt>
                <c:pt idx="434">
                  <c:v>104.4</c:v>
                </c:pt>
                <c:pt idx="435">
                  <c:v>103.4</c:v>
                </c:pt>
                <c:pt idx="436">
                  <c:v>103.3</c:v>
                </c:pt>
                <c:pt idx="437">
                  <c:v>103</c:v>
                </c:pt>
                <c:pt idx="438">
                  <c:v>102.8</c:v>
                </c:pt>
                <c:pt idx="439">
                  <c:v>102</c:v>
                </c:pt>
                <c:pt idx="440">
                  <c:v>102.3</c:v>
                </c:pt>
                <c:pt idx="441">
                  <c:v>102.2</c:v>
                </c:pt>
                <c:pt idx="442">
                  <c:v>102.2</c:v>
                </c:pt>
                <c:pt idx="443">
                  <c:v>102</c:v>
                </c:pt>
                <c:pt idx="444">
                  <c:v>101.8</c:v>
                </c:pt>
                <c:pt idx="445">
                  <c:v>101.4</c:v>
                </c:pt>
                <c:pt idx="446">
                  <c:v>101.3</c:v>
                </c:pt>
                <c:pt idx="447">
                  <c:v>101.3</c:v>
                </c:pt>
                <c:pt idx="448">
                  <c:v>101.1</c:v>
                </c:pt>
                <c:pt idx="449">
                  <c:v>100.8</c:v>
                </c:pt>
                <c:pt idx="450">
                  <c:v>100.7</c:v>
                </c:pt>
                <c:pt idx="451">
                  <c:v>100.6</c:v>
                </c:pt>
                <c:pt idx="452">
                  <c:v>100.2</c:v>
                </c:pt>
                <c:pt idx="453">
                  <c:v>98.1</c:v>
                </c:pt>
                <c:pt idx="454">
                  <c:v>98</c:v>
                </c:pt>
                <c:pt idx="455">
                  <c:v>99.5</c:v>
                </c:pt>
                <c:pt idx="456">
                  <c:v>99.2</c:v>
                </c:pt>
                <c:pt idx="457">
                  <c:v>99.2</c:v>
                </c:pt>
                <c:pt idx="458">
                  <c:v>99</c:v>
                </c:pt>
                <c:pt idx="459">
                  <c:v>99</c:v>
                </c:pt>
                <c:pt idx="460">
                  <c:v>98.8</c:v>
                </c:pt>
                <c:pt idx="461">
                  <c:v>98.5</c:v>
                </c:pt>
                <c:pt idx="462">
                  <c:v>98.3</c:v>
                </c:pt>
                <c:pt idx="463">
                  <c:v>98.2</c:v>
                </c:pt>
                <c:pt idx="464">
                  <c:v>97.8</c:v>
                </c:pt>
                <c:pt idx="465">
                  <c:v>97.5</c:v>
                </c:pt>
                <c:pt idx="466">
                  <c:v>97</c:v>
                </c:pt>
                <c:pt idx="467">
                  <c:v>97.2</c:v>
                </c:pt>
                <c:pt idx="468">
                  <c:v>96.8</c:v>
                </c:pt>
                <c:pt idx="469">
                  <c:v>96.5</c:v>
                </c:pt>
                <c:pt idx="470">
                  <c:v>96.3</c:v>
                </c:pt>
                <c:pt idx="471">
                  <c:v>96.3</c:v>
                </c:pt>
                <c:pt idx="472">
                  <c:v>93.9</c:v>
                </c:pt>
                <c:pt idx="473">
                  <c:v>95.7</c:v>
                </c:pt>
                <c:pt idx="474">
                  <c:v>95.2</c:v>
                </c:pt>
                <c:pt idx="475">
                  <c:v>94.9</c:v>
                </c:pt>
                <c:pt idx="476">
                  <c:v>95</c:v>
                </c:pt>
                <c:pt idx="477">
                  <c:v>94.6</c:v>
                </c:pt>
                <c:pt idx="478">
                  <c:v>94.4</c:v>
                </c:pt>
                <c:pt idx="479">
                  <c:v>94.2</c:v>
                </c:pt>
                <c:pt idx="480">
                  <c:v>93.9</c:v>
                </c:pt>
                <c:pt idx="481">
                  <c:v>93.9</c:v>
                </c:pt>
                <c:pt idx="482">
                  <c:v>93.7</c:v>
                </c:pt>
                <c:pt idx="483">
                  <c:v>93.3</c:v>
                </c:pt>
                <c:pt idx="484">
                  <c:v>93.4</c:v>
                </c:pt>
                <c:pt idx="485">
                  <c:v>92.9</c:v>
                </c:pt>
                <c:pt idx="486">
                  <c:v>92.8</c:v>
                </c:pt>
                <c:pt idx="487">
                  <c:v>92.7</c:v>
                </c:pt>
                <c:pt idx="488">
                  <c:v>92.4</c:v>
                </c:pt>
                <c:pt idx="489">
                  <c:v>92.2</c:v>
                </c:pt>
                <c:pt idx="490">
                  <c:v>91.9</c:v>
                </c:pt>
                <c:pt idx="491">
                  <c:v>91.8</c:v>
                </c:pt>
                <c:pt idx="492">
                  <c:v>92.1</c:v>
                </c:pt>
                <c:pt idx="493">
                  <c:v>90.7</c:v>
                </c:pt>
                <c:pt idx="494">
                  <c:v>91</c:v>
                </c:pt>
                <c:pt idx="495">
                  <c:v>90.7</c:v>
                </c:pt>
                <c:pt idx="496">
                  <c:v>90.9</c:v>
                </c:pt>
                <c:pt idx="497">
                  <c:v>90.8</c:v>
                </c:pt>
                <c:pt idx="498">
                  <c:v>90.4</c:v>
                </c:pt>
                <c:pt idx="499">
                  <c:v>90.5</c:v>
                </c:pt>
                <c:pt idx="500">
                  <c:v>90.3</c:v>
                </c:pt>
                <c:pt idx="501">
                  <c:v>90</c:v>
                </c:pt>
                <c:pt idx="502">
                  <c:v>89.9</c:v>
                </c:pt>
                <c:pt idx="503">
                  <c:v>89.7</c:v>
                </c:pt>
                <c:pt idx="504">
                  <c:v>89.4</c:v>
                </c:pt>
                <c:pt idx="505">
                  <c:v>89.3</c:v>
                </c:pt>
                <c:pt idx="506">
                  <c:v>89.4</c:v>
                </c:pt>
                <c:pt idx="507">
                  <c:v>88.3</c:v>
                </c:pt>
                <c:pt idx="508">
                  <c:v>88.6</c:v>
                </c:pt>
                <c:pt idx="509">
                  <c:v>88.7</c:v>
                </c:pt>
                <c:pt idx="510">
                  <c:v>88.8</c:v>
                </c:pt>
                <c:pt idx="511">
                  <c:v>88.5</c:v>
                </c:pt>
                <c:pt idx="512">
                  <c:v>88.2</c:v>
                </c:pt>
                <c:pt idx="513">
                  <c:v>88.2</c:v>
                </c:pt>
                <c:pt idx="514">
                  <c:v>88.3</c:v>
                </c:pt>
                <c:pt idx="515">
                  <c:v>87.8</c:v>
                </c:pt>
                <c:pt idx="516">
                  <c:v>87.6</c:v>
                </c:pt>
                <c:pt idx="517">
                  <c:v>87.8</c:v>
                </c:pt>
                <c:pt idx="518">
                  <c:v>87.4</c:v>
                </c:pt>
                <c:pt idx="519">
                  <c:v>87.2</c:v>
                </c:pt>
                <c:pt idx="520">
                  <c:v>86.2</c:v>
                </c:pt>
                <c:pt idx="521">
                  <c:v>86.6</c:v>
                </c:pt>
                <c:pt idx="522">
                  <c:v>86.5</c:v>
                </c:pt>
                <c:pt idx="523">
                  <c:v>86.6</c:v>
                </c:pt>
                <c:pt idx="524">
                  <c:v>86.5</c:v>
                </c:pt>
                <c:pt idx="525">
                  <c:v>86</c:v>
                </c:pt>
                <c:pt idx="526">
                  <c:v>86.2</c:v>
                </c:pt>
                <c:pt idx="527">
                  <c:v>92.4</c:v>
                </c:pt>
                <c:pt idx="528">
                  <c:v>91.1</c:v>
                </c:pt>
                <c:pt idx="529">
                  <c:v>88.8</c:v>
                </c:pt>
                <c:pt idx="530">
                  <c:v>87.7</c:v>
                </c:pt>
                <c:pt idx="531">
                  <c:v>87</c:v>
                </c:pt>
                <c:pt idx="532">
                  <c:v>87.6</c:v>
                </c:pt>
                <c:pt idx="533">
                  <c:v>86.9</c:v>
                </c:pt>
                <c:pt idx="534">
                  <c:v>86.3</c:v>
                </c:pt>
                <c:pt idx="535">
                  <c:v>86.3</c:v>
                </c:pt>
                <c:pt idx="536">
                  <c:v>85.9</c:v>
                </c:pt>
                <c:pt idx="537">
                  <c:v>84</c:v>
                </c:pt>
                <c:pt idx="538">
                  <c:v>85.8</c:v>
                </c:pt>
                <c:pt idx="539">
                  <c:v>85.1</c:v>
                </c:pt>
                <c:pt idx="540">
                  <c:v>85</c:v>
                </c:pt>
                <c:pt idx="541">
                  <c:v>84.7</c:v>
                </c:pt>
                <c:pt idx="542">
                  <c:v>84.5</c:v>
                </c:pt>
                <c:pt idx="543">
                  <c:v>84.7</c:v>
                </c:pt>
                <c:pt idx="544">
                  <c:v>84.9</c:v>
                </c:pt>
                <c:pt idx="545">
                  <c:v>84.4</c:v>
                </c:pt>
                <c:pt idx="546">
                  <c:v>84.4</c:v>
                </c:pt>
                <c:pt idx="547">
                  <c:v>84.5</c:v>
                </c:pt>
                <c:pt idx="548">
                  <c:v>84.3</c:v>
                </c:pt>
                <c:pt idx="549">
                  <c:v>84</c:v>
                </c:pt>
                <c:pt idx="550">
                  <c:v>83.9</c:v>
                </c:pt>
                <c:pt idx="551">
                  <c:v>83.9</c:v>
                </c:pt>
                <c:pt idx="552">
                  <c:v>83.9</c:v>
                </c:pt>
                <c:pt idx="553">
                  <c:v>83.8</c:v>
                </c:pt>
                <c:pt idx="554">
                  <c:v>83.1</c:v>
                </c:pt>
                <c:pt idx="555">
                  <c:v>83.8</c:v>
                </c:pt>
                <c:pt idx="556">
                  <c:v>85</c:v>
                </c:pt>
                <c:pt idx="557">
                  <c:v>84.2</c:v>
                </c:pt>
                <c:pt idx="558">
                  <c:v>83.7</c:v>
                </c:pt>
              </c:numCache>
            </c:numRef>
          </c:yVal>
          <c:smooth val="1"/>
        </c:ser>
        <c:axId val="98525952"/>
        <c:axId val="98527872"/>
      </c:scatterChart>
      <c:valAx>
        <c:axId val="9852595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98527872"/>
        <c:crossesAt val="-15"/>
        <c:crossBetween val="midCat"/>
      </c:valAx>
      <c:valAx>
        <c:axId val="98527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98525952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76"/>
          <c:y val="0.11779768216652108"/>
          <c:w val="0.23675000000000004"/>
          <c:h val="6.9084673871353933E-2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53537458038"/>
          <c:y val="0.16488873551873806"/>
          <c:w val="0.77356014873140322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'DCPT10_CPT-T-13-14'!$O$6:$Q$6</c:f>
              <c:strCache>
                <c:ptCount val="1"/>
                <c:pt idx="0">
                  <c:v>Depth 8.0 m</c:v>
                </c:pt>
              </c:strCache>
            </c:strRef>
          </c:tx>
          <c:marker>
            <c:symbol val="none"/>
          </c:marker>
          <c:xVal>
            <c:numRef>
              <c:f>'DCPT10_CPT-T-13-14'!$O$9:$O$573</c:f>
              <c:numCache>
                <c:formatCode>General</c:formatCode>
                <c:ptCount val="565"/>
                <c:pt idx="0">
                  <c:v>1.8</c:v>
                </c:pt>
                <c:pt idx="1">
                  <c:v>2.6</c:v>
                </c:pt>
                <c:pt idx="2">
                  <c:v>3.2</c:v>
                </c:pt>
                <c:pt idx="3">
                  <c:v>4</c:v>
                </c:pt>
                <c:pt idx="4">
                  <c:v>4.8</c:v>
                </c:pt>
                <c:pt idx="5">
                  <c:v>5.6</c:v>
                </c:pt>
                <c:pt idx="6">
                  <c:v>6.2</c:v>
                </c:pt>
                <c:pt idx="7">
                  <c:v>7</c:v>
                </c:pt>
                <c:pt idx="8">
                  <c:v>7.8</c:v>
                </c:pt>
                <c:pt idx="9">
                  <c:v>8.4</c:v>
                </c:pt>
                <c:pt idx="10">
                  <c:v>9.6</c:v>
                </c:pt>
                <c:pt idx="11">
                  <c:v>10.4</c:v>
                </c:pt>
                <c:pt idx="12">
                  <c:v>11</c:v>
                </c:pt>
                <c:pt idx="13">
                  <c:v>11.8</c:v>
                </c:pt>
                <c:pt idx="14">
                  <c:v>12.6</c:v>
                </c:pt>
                <c:pt idx="15">
                  <c:v>13.2</c:v>
                </c:pt>
                <c:pt idx="16">
                  <c:v>14</c:v>
                </c:pt>
                <c:pt idx="17">
                  <c:v>14.8</c:v>
                </c:pt>
                <c:pt idx="18">
                  <c:v>15.4</c:v>
                </c:pt>
                <c:pt idx="19">
                  <c:v>16.2</c:v>
                </c:pt>
                <c:pt idx="20">
                  <c:v>17</c:v>
                </c:pt>
                <c:pt idx="21">
                  <c:v>17.600000000000001</c:v>
                </c:pt>
                <c:pt idx="22">
                  <c:v>18.8</c:v>
                </c:pt>
                <c:pt idx="23">
                  <c:v>19.600000000000001</c:v>
                </c:pt>
                <c:pt idx="24">
                  <c:v>20.2</c:v>
                </c:pt>
                <c:pt idx="25">
                  <c:v>21</c:v>
                </c:pt>
                <c:pt idx="26">
                  <c:v>21.8</c:v>
                </c:pt>
                <c:pt idx="27">
                  <c:v>22.4</c:v>
                </c:pt>
                <c:pt idx="28">
                  <c:v>23.2</c:v>
                </c:pt>
                <c:pt idx="29">
                  <c:v>24</c:v>
                </c:pt>
                <c:pt idx="30">
                  <c:v>24.8</c:v>
                </c:pt>
                <c:pt idx="31">
                  <c:v>25.4</c:v>
                </c:pt>
                <c:pt idx="32">
                  <c:v>26.2</c:v>
                </c:pt>
                <c:pt idx="33">
                  <c:v>27</c:v>
                </c:pt>
                <c:pt idx="34">
                  <c:v>28</c:v>
                </c:pt>
                <c:pt idx="35">
                  <c:v>28.8</c:v>
                </c:pt>
                <c:pt idx="36">
                  <c:v>29.6</c:v>
                </c:pt>
                <c:pt idx="37">
                  <c:v>30.2</c:v>
                </c:pt>
                <c:pt idx="38">
                  <c:v>31</c:v>
                </c:pt>
                <c:pt idx="39">
                  <c:v>31.8</c:v>
                </c:pt>
                <c:pt idx="40">
                  <c:v>32.4</c:v>
                </c:pt>
                <c:pt idx="41">
                  <c:v>33.200000000000003</c:v>
                </c:pt>
                <c:pt idx="42">
                  <c:v>34</c:v>
                </c:pt>
                <c:pt idx="43">
                  <c:v>34.6</c:v>
                </c:pt>
                <c:pt idx="44">
                  <c:v>35.4</c:v>
                </c:pt>
                <c:pt idx="45">
                  <c:v>36.200000000000003</c:v>
                </c:pt>
                <c:pt idx="46">
                  <c:v>37.200000000000003</c:v>
                </c:pt>
                <c:pt idx="47">
                  <c:v>38</c:v>
                </c:pt>
                <c:pt idx="48">
                  <c:v>38.799999999999997</c:v>
                </c:pt>
                <c:pt idx="49">
                  <c:v>39.4</c:v>
                </c:pt>
                <c:pt idx="50">
                  <c:v>40.200000000000003</c:v>
                </c:pt>
                <c:pt idx="51">
                  <c:v>41</c:v>
                </c:pt>
                <c:pt idx="52">
                  <c:v>41.6</c:v>
                </c:pt>
                <c:pt idx="53">
                  <c:v>42.4</c:v>
                </c:pt>
                <c:pt idx="54">
                  <c:v>43.2</c:v>
                </c:pt>
                <c:pt idx="55">
                  <c:v>44</c:v>
                </c:pt>
                <c:pt idx="56">
                  <c:v>44.6</c:v>
                </c:pt>
                <c:pt idx="57">
                  <c:v>45.4</c:v>
                </c:pt>
                <c:pt idx="58">
                  <c:v>46.4</c:v>
                </c:pt>
                <c:pt idx="59">
                  <c:v>47.2</c:v>
                </c:pt>
                <c:pt idx="60">
                  <c:v>48</c:v>
                </c:pt>
                <c:pt idx="61">
                  <c:v>48.8</c:v>
                </c:pt>
                <c:pt idx="62">
                  <c:v>49.4</c:v>
                </c:pt>
                <c:pt idx="63">
                  <c:v>50.2</c:v>
                </c:pt>
                <c:pt idx="64">
                  <c:v>51</c:v>
                </c:pt>
                <c:pt idx="65">
                  <c:v>51.6</c:v>
                </c:pt>
                <c:pt idx="66">
                  <c:v>52.4</c:v>
                </c:pt>
                <c:pt idx="67">
                  <c:v>53.2</c:v>
                </c:pt>
                <c:pt idx="68">
                  <c:v>53.8</c:v>
                </c:pt>
                <c:pt idx="69">
                  <c:v>54.6</c:v>
                </c:pt>
                <c:pt idx="70">
                  <c:v>55.8</c:v>
                </c:pt>
                <c:pt idx="71">
                  <c:v>56.4</c:v>
                </c:pt>
                <c:pt idx="72">
                  <c:v>57.2</c:v>
                </c:pt>
                <c:pt idx="73">
                  <c:v>58</c:v>
                </c:pt>
                <c:pt idx="74">
                  <c:v>58.6</c:v>
                </c:pt>
                <c:pt idx="75">
                  <c:v>59.4</c:v>
                </c:pt>
                <c:pt idx="76">
                  <c:v>60.2</c:v>
                </c:pt>
                <c:pt idx="77">
                  <c:v>60.8</c:v>
                </c:pt>
                <c:pt idx="78">
                  <c:v>61.6</c:v>
                </c:pt>
                <c:pt idx="79">
                  <c:v>62.4</c:v>
                </c:pt>
                <c:pt idx="80">
                  <c:v>63.2</c:v>
                </c:pt>
                <c:pt idx="81">
                  <c:v>63.8</c:v>
                </c:pt>
                <c:pt idx="82">
                  <c:v>65</c:v>
                </c:pt>
                <c:pt idx="83">
                  <c:v>65.599999999999994</c:v>
                </c:pt>
                <c:pt idx="84">
                  <c:v>66.400000000000006</c:v>
                </c:pt>
                <c:pt idx="85">
                  <c:v>67.2</c:v>
                </c:pt>
                <c:pt idx="86">
                  <c:v>68</c:v>
                </c:pt>
                <c:pt idx="87">
                  <c:v>68.599999999999994</c:v>
                </c:pt>
                <c:pt idx="88">
                  <c:v>69.400000000000006</c:v>
                </c:pt>
                <c:pt idx="89">
                  <c:v>70.2</c:v>
                </c:pt>
                <c:pt idx="90">
                  <c:v>70.8</c:v>
                </c:pt>
                <c:pt idx="91">
                  <c:v>71.599999999999994</c:v>
                </c:pt>
                <c:pt idx="92">
                  <c:v>72.400000000000006</c:v>
                </c:pt>
                <c:pt idx="93">
                  <c:v>73</c:v>
                </c:pt>
                <c:pt idx="94">
                  <c:v>74.2</c:v>
                </c:pt>
                <c:pt idx="95">
                  <c:v>75</c:v>
                </c:pt>
                <c:pt idx="96">
                  <c:v>75.599999999999994</c:v>
                </c:pt>
                <c:pt idx="97">
                  <c:v>76.400000000000006</c:v>
                </c:pt>
                <c:pt idx="98">
                  <c:v>77.2</c:v>
                </c:pt>
                <c:pt idx="99">
                  <c:v>77.8</c:v>
                </c:pt>
                <c:pt idx="100">
                  <c:v>78.599999999999994</c:v>
                </c:pt>
                <c:pt idx="101">
                  <c:v>79.400000000000006</c:v>
                </c:pt>
                <c:pt idx="102">
                  <c:v>80</c:v>
                </c:pt>
                <c:pt idx="103">
                  <c:v>80.8</c:v>
                </c:pt>
                <c:pt idx="104">
                  <c:v>81.599999999999994</c:v>
                </c:pt>
                <c:pt idx="105">
                  <c:v>82.4</c:v>
                </c:pt>
                <c:pt idx="106">
                  <c:v>83.4</c:v>
                </c:pt>
                <c:pt idx="107">
                  <c:v>84.2</c:v>
                </c:pt>
                <c:pt idx="108">
                  <c:v>84.8</c:v>
                </c:pt>
                <c:pt idx="109">
                  <c:v>85.6</c:v>
                </c:pt>
                <c:pt idx="110">
                  <c:v>86.4</c:v>
                </c:pt>
                <c:pt idx="111">
                  <c:v>87.2</c:v>
                </c:pt>
                <c:pt idx="112">
                  <c:v>87.8</c:v>
                </c:pt>
                <c:pt idx="113">
                  <c:v>88.6</c:v>
                </c:pt>
                <c:pt idx="114">
                  <c:v>89.4</c:v>
                </c:pt>
                <c:pt idx="115">
                  <c:v>90</c:v>
                </c:pt>
                <c:pt idx="116">
                  <c:v>90.8</c:v>
                </c:pt>
                <c:pt idx="117">
                  <c:v>91.6</c:v>
                </c:pt>
                <c:pt idx="118">
                  <c:v>92.6</c:v>
                </c:pt>
                <c:pt idx="119">
                  <c:v>93.4</c:v>
                </c:pt>
                <c:pt idx="120">
                  <c:v>94.2</c:v>
                </c:pt>
                <c:pt idx="121">
                  <c:v>94.8</c:v>
                </c:pt>
                <c:pt idx="122">
                  <c:v>95.6</c:v>
                </c:pt>
                <c:pt idx="123">
                  <c:v>96.4</c:v>
                </c:pt>
                <c:pt idx="124">
                  <c:v>97</c:v>
                </c:pt>
                <c:pt idx="125">
                  <c:v>97.8</c:v>
                </c:pt>
                <c:pt idx="126">
                  <c:v>98.6</c:v>
                </c:pt>
                <c:pt idx="127">
                  <c:v>99.2</c:v>
                </c:pt>
                <c:pt idx="128">
                  <c:v>100.8</c:v>
                </c:pt>
                <c:pt idx="129">
                  <c:v>101.8</c:v>
                </c:pt>
                <c:pt idx="130">
                  <c:v>103.4</c:v>
                </c:pt>
                <c:pt idx="131">
                  <c:v>104.8</c:v>
                </c:pt>
                <c:pt idx="132">
                  <c:v>106.4</c:v>
                </c:pt>
                <c:pt idx="133">
                  <c:v>107.8</c:v>
                </c:pt>
                <c:pt idx="134">
                  <c:v>109.2</c:v>
                </c:pt>
                <c:pt idx="135">
                  <c:v>111.2</c:v>
                </c:pt>
                <c:pt idx="136">
                  <c:v>112.6</c:v>
                </c:pt>
                <c:pt idx="137">
                  <c:v>114</c:v>
                </c:pt>
                <c:pt idx="138">
                  <c:v>115.6</c:v>
                </c:pt>
                <c:pt idx="139">
                  <c:v>117</c:v>
                </c:pt>
                <c:pt idx="140">
                  <c:v>118.4</c:v>
                </c:pt>
                <c:pt idx="141">
                  <c:v>120.4</c:v>
                </c:pt>
                <c:pt idx="142">
                  <c:v>121.8</c:v>
                </c:pt>
                <c:pt idx="143">
                  <c:v>123.2</c:v>
                </c:pt>
                <c:pt idx="144">
                  <c:v>124.8</c:v>
                </c:pt>
                <c:pt idx="145">
                  <c:v>126.2</c:v>
                </c:pt>
                <c:pt idx="146">
                  <c:v>127.8</c:v>
                </c:pt>
                <c:pt idx="147">
                  <c:v>129.6</c:v>
                </c:pt>
                <c:pt idx="148">
                  <c:v>131</c:v>
                </c:pt>
                <c:pt idx="149">
                  <c:v>132.6</c:v>
                </c:pt>
                <c:pt idx="150">
                  <c:v>134</c:v>
                </c:pt>
                <c:pt idx="151">
                  <c:v>135.4</c:v>
                </c:pt>
                <c:pt idx="152">
                  <c:v>137</c:v>
                </c:pt>
                <c:pt idx="153">
                  <c:v>138.80000000000001</c:v>
                </c:pt>
                <c:pt idx="154">
                  <c:v>140.19999999999999</c:v>
                </c:pt>
                <c:pt idx="155">
                  <c:v>141.80000000000001</c:v>
                </c:pt>
                <c:pt idx="156">
                  <c:v>143.19999999999999</c:v>
                </c:pt>
                <c:pt idx="157">
                  <c:v>144.80000000000001</c:v>
                </c:pt>
                <c:pt idx="158">
                  <c:v>146.19999999999999</c:v>
                </c:pt>
                <c:pt idx="159">
                  <c:v>148</c:v>
                </c:pt>
                <c:pt idx="160">
                  <c:v>149.6</c:v>
                </c:pt>
                <c:pt idx="161">
                  <c:v>151</c:v>
                </c:pt>
                <c:pt idx="162">
                  <c:v>152.4</c:v>
                </c:pt>
                <c:pt idx="163">
                  <c:v>154</c:v>
                </c:pt>
                <c:pt idx="164">
                  <c:v>155.4</c:v>
                </c:pt>
                <c:pt idx="165">
                  <c:v>157.19999999999999</c:v>
                </c:pt>
                <c:pt idx="166">
                  <c:v>158.80000000000001</c:v>
                </c:pt>
                <c:pt idx="167">
                  <c:v>160.19999999999999</c:v>
                </c:pt>
                <c:pt idx="168">
                  <c:v>161.6</c:v>
                </c:pt>
                <c:pt idx="169">
                  <c:v>163.19999999999999</c:v>
                </c:pt>
                <c:pt idx="170">
                  <c:v>164.6</c:v>
                </c:pt>
                <c:pt idx="171">
                  <c:v>166.4</c:v>
                </c:pt>
                <c:pt idx="172">
                  <c:v>168</c:v>
                </c:pt>
                <c:pt idx="173">
                  <c:v>169.4</c:v>
                </c:pt>
                <c:pt idx="174">
                  <c:v>171</c:v>
                </c:pt>
                <c:pt idx="175">
                  <c:v>172.4</c:v>
                </c:pt>
                <c:pt idx="176">
                  <c:v>173.8</c:v>
                </c:pt>
                <c:pt idx="177">
                  <c:v>175.8</c:v>
                </c:pt>
                <c:pt idx="178">
                  <c:v>177.2</c:v>
                </c:pt>
                <c:pt idx="179">
                  <c:v>178.6</c:v>
                </c:pt>
                <c:pt idx="180">
                  <c:v>180.2</c:v>
                </c:pt>
                <c:pt idx="181">
                  <c:v>181.6</c:v>
                </c:pt>
                <c:pt idx="182">
                  <c:v>183.2</c:v>
                </c:pt>
                <c:pt idx="183">
                  <c:v>185</c:v>
                </c:pt>
                <c:pt idx="184">
                  <c:v>186.4</c:v>
                </c:pt>
                <c:pt idx="185">
                  <c:v>188</c:v>
                </c:pt>
                <c:pt idx="186">
                  <c:v>189.4</c:v>
                </c:pt>
                <c:pt idx="187">
                  <c:v>190.8</c:v>
                </c:pt>
                <c:pt idx="188">
                  <c:v>192.4</c:v>
                </c:pt>
                <c:pt idx="189">
                  <c:v>194.2</c:v>
                </c:pt>
                <c:pt idx="190">
                  <c:v>195.6</c:v>
                </c:pt>
                <c:pt idx="191">
                  <c:v>197.2</c:v>
                </c:pt>
                <c:pt idx="192">
                  <c:v>198.6</c:v>
                </c:pt>
                <c:pt idx="193">
                  <c:v>200</c:v>
                </c:pt>
                <c:pt idx="194">
                  <c:v>202.4</c:v>
                </c:pt>
                <c:pt idx="195">
                  <c:v>204.8</c:v>
                </c:pt>
                <c:pt idx="196">
                  <c:v>207.2</c:v>
                </c:pt>
                <c:pt idx="197">
                  <c:v>209.4</c:v>
                </c:pt>
                <c:pt idx="198">
                  <c:v>211.6</c:v>
                </c:pt>
                <c:pt idx="199">
                  <c:v>214.2</c:v>
                </c:pt>
                <c:pt idx="200">
                  <c:v>216.4</c:v>
                </c:pt>
                <c:pt idx="201">
                  <c:v>218.6</c:v>
                </c:pt>
                <c:pt idx="202">
                  <c:v>220.8</c:v>
                </c:pt>
                <c:pt idx="203">
                  <c:v>223.4</c:v>
                </c:pt>
                <c:pt idx="204">
                  <c:v>225.6</c:v>
                </c:pt>
                <c:pt idx="205">
                  <c:v>227.8</c:v>
                </c:pt>
                <c:pt idx="206">
                  <c:v>230</c:v>
                </c:pt>
                <c:pt idx="207">
                  <c:v>232.6</c:v>
                </c:pt>
                <c:pt idx="208">
                  <c:v>234.8</c:v>
                </c:pt>
                <c:pt idx="209">
                  <c:v>237</c:v>
                </c:pt>
                <c:pt idx="210">
                  <c:v>239.2</c:v>
                </c:pt>
                <c:pt idx="211">
                  <c:v>241.8</c:v>
                </c:pt>
                <c:pt idx="212">
                  <c:v>244</c:v>
                </c:pt>
                <c:pt idx="213">
                  <c:v>246.2</c:v>
                </c:pt>
                <c:pt idx="214">
                  <c:v>248.4</c:v>
                </c:pt>
                <c:pt idx="215">
                  <c:v>251</c:v>
                </c:pt>
                <c:pt idx="216">
                  <c:v>253.2</c:v>
                </c:pt>
                <c:pt idx="217">
                  <c:v>255.4</c:v>
                </c:pt>
                <c:pt idx="218">
                  <c:v>257.60000000000002</c:v>
                </c:pt>
                <c:pt idx="219">
                  <c:v>260.2</c:v>
                </c:pt>
                <c:pt idx="220">
                  <c:v>262.39999999999998</c:v>
                </c:pt>
                <c:pt idx="221">
                  <c:v>264.8</c:v>
                </c:pt>
                <c:pt idx="222">
                  <c:v>267</c:v>
                </c:pt>
                <c:pt idx="223">
                  <c:v>269.60000000000002</c:v>
                </c:pt>
                <c:pt idx="224">
                  <c:v>271.8</c:v>
                </c:pt>
                <c:pt idx="225">
                  <c:v>274</c:v>
                </c:pt>
                <c:pt idx="226">
                  <c:v>276.2</c:v>
                </c:pt>
                <c:pt idx="227">
                  <c:v>278.8</c:v>
                </c:pt>
                <c:pt idx="228">
                  <c:v>281</c:v>
                </c:pt>
                <c:pt idx="229">
                  <c:v>283.2</c:v>
                </c:pt>
                <c:pt idx="230">
                  <c:v>285.39999999999998</c:v>
                </c:pt>
                <c:pt idx="231">
                  <c:v>288</c:v>
                </c:pt>
                <c:pt idx="232">
                  <c:v>290.2</c:v>
                </c:pt>
                <c:pt idx="233">
                  <c:v>292.39999999999998</c:v>
                </c:pt>
                <c:pt idx="234">
                  <c:v>294.60000000000002</c:v>
                </c:pt>
                <c:pt idx="235">
                  <c:v>297.2</c:v>
                </c:pt>
                <c:pt idx="236">
                  <c:v>299.39999999999998</c:v>
                </c:pt>
                <c:pt idx="237">
                  <c:v>301.60000000000002</c:v>
                </c:pt>
                <c:pt idx="238">
                  <c:v>303.8</c:v>
                </c:pt>
                <c:pt idx="239">
                  <c:v>306.39999999999998</c:v>
                </c:pt>
                <c:pt idx="240">
                  <c:v>308.60000000000002</c:v>
                </c:pt>
                <c:pt idx="241">
                  <c:v>310.8</c:v>
                </c:pt>
                <c:pt idx="242">
                  <c:v>313</c:v>
                </c:pt>
                <c:pt idx="243">
                  <c:v>315.60000000000002</c:v>
                </c:pt>
                <c:pt idx="244">
                  <c:v>317.8</c:v>
                </c:pt>
                <c:pt idx="245">
                  <c:v>320</c:v>
                </c:pt>
                <c:pt idx="246">
                  <c:v>322.39999999999998</c:v>
                </c:pt>
                <c:pt idx="247">
                  <c:v>324.8</c:v>
                </c:pt>
                <c:pt idx="248">
                  <c:v>327.2</c:v>
                </c:pt>
                <c:pt idx="249">
                  <c:v>329.4</c:v>
                </c:pt>
                <c:pt idx="250">
                  <c:v>331.6</c:v>
                </c:pt>
                <c:pt idx="251">
                  <c:v>334.2</c:v>
                </c:pt>
                <c:pt idx="252">
                  <c:v>336.4</c:v>
                </c:pt>
                <c:pt idx="253">
                  <c:v>338.6</c:v>
                </c:pt>
                <c:pt idx="254">
                  <c:v>340.8</c:v>
                </c:pt>
                <c:pt idx="255">
                  <c:v>343.4</c:v>
                </c:pt>
                <c:pt idx="256">
                  <c:v>345.6</c:v>
                </c:pt>
                <c:pt idx="257">
                  <c:v>347.8</c:v>
                </c:pt>
                <c:pt idx="258">
                  <c:v>350</c:v>
                </c:pt>
                <c:pt idx="259">
                  <c:v>352.6</c:v>
                </c:pt>
                <c:pt idx="260">
                  <c:v>354.8</c:v>
                </c:pt>
                <c:pt idx="261">
                  <c:v>357</c:v>
                </c:pt>
                <c:pt idx="262">
                  <c:v>359.2</c:v>
                </c:pt>
                <c:pt idx="263">
                  <c:v>361.8</c:v>
                </c:pt>
                <c:pt idx="264">
                  <c:v>364</c:v>
                </c:pt>
                <c:pt idx="265">
                  <c:v>366.2</c:v>
                </c:pt>
                <c:pt idx="266">
                  <c:v>368.4</c:v>
                </c:pt>
                <c:pt idx="267">
                  <c:v>371</c:v>
                </c:pt>
                <c:pt idx="268">
                  <c:v>373.2</c:v>
                </c:pt>
                <c:pt idx="269">
                  <c:v>375.4</c:v>
                </c:pt>
                <c:pt idx="270">
                  <c:v>377.6</c:v>
                </c:pt>
                <c:pt idx="271">
                  <c:v>380.2</c:v>
                </c:pt>
                <c:pt idx="272">
                  <c:v>382.4</c:v>
                </c:pt>
                <c:pt idx="273">
                  <c:v>384.8</c:v>
                </c:pt>
                <c:pt idx="274">
                  <c:v>387</c:v>
                </c:pt>
                <c:pt idx="275">
                  <c:v>389.6</c:v>
                </c:pt>
                <c:pt idx="276">
                  <c:v>391.8</c:v>
                </c:pt>
                <c:pt idx="277">
                  <c:v>394</c:v>
                </c:pt>
                <c:pt idx="278">
                  <c:v>396.2</c:v>
                </c:pt>
                <c:pt idx="279">
                  <c:v>398.8</c:v>
                </c:pt>
                <c:pt idx="280">
                  <c:v>403.2</c:v>
                </c:pt>
                <c:pt idx="281">
                  <c:v>408</c:v>
                </c:pt>
                <c:pt idx="282">
                  <c:v>412.4</c:v>
                </c:pt>
                <c:pt idx="283">
                  <c:v>417.2</c:v>
                </c:pt>
                <c:pt idx="284">
                  <c:v>421.6</c:v>
                </c:pt>
                <c:pt idx="285">
                  <c:v>426.4</c:v>
                </c:pt>
                <c:pt idx="286">
                  <c:v>430.8</c:v>
                </c:pt>
                <c:pt idx="287">
                  <c:v>435</c:v>
                </c:pt>
                <c:pt idx="288">
                  <c:v>439.4</c:v>
                </c:pt>
                <c:pt idx="289">
                  <c:v>444.2</c:v>
                </c:pt>
                <c:pt idx="290">
                  <c:v>448.6</c:v>
                </c:pt>
                <c:pt idx="291">
                  <c:v>453.4</c:v>
                </c:pt>
                <c:pt idx="292">
                  <c:v>457.8</c:v>
                </c:pt>
                <c:pt idx="293">
                  <c:v>462.6</c:v>
                </c:pt>
                <c:pt idx="294">
                  <c:v>467</c:v>
                </c:pt>
                <c:pt idx="295">
                  <c:v>471.2</c:v>
                </c:pt>
                <c:pt idx="296">
                  <c:v>475.6</c:v>
                </c:pt>
                <c:pt idx="297">
                  <c:v>480.4</c:v>
                </c:pt>
                <c:pt idx="298">
                  <c:v>484.8</c:v>
                </c:pt>
                <c:pt idx="299">
                  <c:v>489.6</c:v>
                </c:pt>
                <c:pt idx="300">
                  <c:v>494</c:v>
                </c:pt>
                <c:pt idx="301">
                  <c:v>498.8</c:v>
                </c:pt>
                <c:pt idx="302">
                  <c:v>503.2</c:v>
                </c:pt>
                <c:pt idx="303">
                  <c:v>508</c:v>
                </c:pt>
                <c:pt idx="304">
                  <c:v>512.4</c:v>
                </c:pt>
                <c:pt idx="305">
                  <c:v>517.20000000000005</c:v>
                </c:pt>
                <c:pt idx="306">
                  <c:v>521.6</c:v>
                </c:pt>
                <c:pt idx="307">
                  <c:v>526.4</c:v>
                </c:pt>
                <c:pt idx="308">
                  <c:v>531</c:v>
                </c:pt>
                <c:pt idx="309">
                  <c:v>535.79999999999995</c:v>
                </c:pt>
                <c:pt idx="310">
                  <c:v>540.20000000000005</c:v>
                </c:pt>
                <c:pt idx="311">
                  <c:v>545</c:v>
                </c:pt>
                <c:pt idx="312">
                  <c:v>549.4</c:v>
                </c:pt>
                <c:pt idx="313">
                  <c:v>554.20000000000005</c:v>
                </c:pt>
                <c:pt idx="314">
                  <c:v>558.6</c:v>
                </c:pt>
                <c:pt idx="315">
                  <c:v>563.4</c:v>
                </c:pt>
                <c:pt idx="316">
                  <c:v>567.79999999999995</c:v>
                </c:pt>
                <c:pt idx="317">
                  <c:v>572.6</c:v>
                </c:pt>
                <c:pt idx="318">
                  <c:v>577</c:v>
                </c:pt>
                <c:pt idx="319">
                  <c:v>581.79999999999995</c:v>
                </c:pt>
                <c:pt idx="320">
                  <c:v>586.4</c:v>
                </c:pt>
                <c:pt idx="321">
                  <c:v>591.20000000000005</c:v>
                </c:pt>
                <c:pt idx="322">
                  <c:v>595.6</c:v>
                </c:pt>
                <c:pt idx="323">
                  <c:v>600.4</c:v>
                </c:pt>
                <c:pt idx="324">
                  <c:v>604.79999999999995</c:v>
                </c:pt>
                <c:pt idx="325">
                  <c:v>609.6</c:v>
                </c:pt>
                <c:pt idx="326">
                  <c:v>614</c:v>
                </c:pt>
                <c:pt idx="327">
                  <c:v>618.79999999999995</c:v>
                </c:pt>
                <c:pt idx="328">
                  <c:v>623.20000000000005</c:v>
                </c:pt>
                <c:pt idx="329">
                  <c:v>628</c:v>
                </c:pt>
                <c:pt idx="330">
                  <c:v>632.4</c:v>
                </c:pt>
                <c:pt idx="331">
                  <c:v>637.20000000000005</c:v>
                </c:pt>
                <c:pt idx="332">
                  <c:v>641.6</c:v>
                </c:pt>
                <c:pt idx="333">
                  <c:v>646.4</c:v>
                </c:pt>
                <c:pt idx="334">
                  <c:v>651</c:v>
                </c:pt>
                <c:pt idx="335">
                  <c:v>655.8</c:v>
                </c:pt>
                <c:pt idx="336">
                  <c:v>660.2</c:v>
                </c:pt>
                <c:pt idx="337">
                  <c:v>665</c:v>
                </c:pt>
                <c:pt idx="338">
                  <c:v>669.4</c:v>
                </c:pt>
                <c:pt idx="339">
                  <c:v>674.2</c:v>
                </c:pt>
                <c:pt idx="340">
                  <c:v>678.6</c:v>
                </c:pt>
                <c:pt idx="341">
                  <c:v>683.4</c:v>
                </c:pt>
                <c:pt idx="342">
                  <c:v>687.8</c:v>
                </c:pt>
                <c:pt idx="343">
                  <c:v>692.6</c:v>
                </c:pt>
                <c:pt idx="344">
                  <c:v>697</c:v>
                </c:pt>
                <c:pt idx="345">
                  <c:v>701.8</c:v>
                </c:pt>
                <c:pt idx="346">
                  <c:v>706.4</c:v>
                </c:pt>
                <c:pt idx="347">
                  <c:v>711.2</c:v>
                </c:pt>
                <c:pt idx="348">
                  <c:v>715.6</c:v>
                </c:pt>
                <c:pt idx="349">
                  <c:v>720.4</c:v>
                </c:pt>
                <c:pt idx="350">
                  <c:v>724.8</c:v>
                </c:pt>
                <c:pt idx="351">
                  <c:v>729.6</c:v>
                </c:pt>
                <c:pt idx="352">
                  <c:v>734</c:v>
                </c:pt>
                <c:pt idx="353">
                  <c:v>738.8</c:v>
                </c:pt>
                <c:pt idx="354">
                  <c:v>743.2</c:v>
                </c:pt>
                <c:pt idx="355">
                  <c:v>748</c:v>
                </c:pt>
                <c:pt idx="356">
                  <c:v>752.4</c:v>
                </c:pt>
                <c:pt idx="357">
                  <c:v>757.2</c:v>
                </c:pt>
                <c:pt idx="358">
                  <c:v>761.6</c:v>
                </c:pt>
                <c:pt idx="359">
                  <c:v>766.4</c:v>
                </c:pt>
                <c:pt idx="360">
                  <c:v>771</c:v>
                </c:pt>
                <c:pt idx="361">
                  <c:v>775.8</c:v>
                </c:pt>
                <c:pt idx="362">
                  <c:v>780.2</c:v>
                </c:pt>
                <c:pt idx="363">
                  <c:v>785</c:v>
                </c:pt>
                <c:pt idx="364">
                  <c:v>789.4</c:v>
                </c:pt>
                <c:pt idx="365">
                  <c:v>794.2</c:v>
                </c:pt>
                <c:pt idx="366">
                  <c:v>798.6</c:v>
                </c:pt>
                <c:pt idx="367">
                  <c:v>807.2</c:v>
                </c:pt>
                <c:pt idx="368">
                  <c:v>815.6</c:v>
                </c:pt>
                <c:pt idx="369">
                  <c:v>824</c:v>
                </c:pt>
                <c:pt idx="370">
                  <c:v>832.6</c:v>
                </c:pt>
                <c:pt idx="371">
                  <c:v>841</c:v>
                </c:pt>
                <c:pt idx="372">
                  <c:v>849.6</c:v>
                </c:pt>
                <c:pt idx="373">
                  <c:v>857.6</c:v>
                </c:pt>
                <c:pt idx="374">
                  <c:v>866.2</c:v>
                </c:pt>
                <c:pt idx="375">
                  <c:v>874.6</c:v>
                </c:pt>
                <c:pt idx="376">
                  <c:v>883.2</c:v>
                </c:pt>
                <c:pt idx="377">
                  <c:v>891.6</c:v>
                </c:pt>
                <c:pt idx="378">
                  <c:v>900.2</c:v>
                </c:pt>
                <c:pt idx="379">
                  <c:v>908.6</c:v>
                </c:pt>
                <c:pt idx="380">
                  <c:v>917.2</c:v>
                </c:pt>
                <c:pt idx="381">
                  <c:v>925.6</c:v>
                </c:pt>
                <c:pt idx="382">
                  <c:v>934.2</c:v>
                </c:pt>
                <c:pt idx="383">
                  <c:v>942.6</c:v>
                </c:pt>
                <c:pt idx="384">
                  <c:v>951.2</c:v>
                </c:pt>
                <c:pt idx="385">
                  <c:v>959.2</c:v>
                </c:pt>
                <c:pt idx="386">
                  <c:v>967.8</c:v>
                </c:pt>
                <c:pt idx="387">
                  <c:v>976.2</c:v>
                </c:pt>
                <c:pt idx="388">
                  <c:v>984.8</c:v>
                </c:pt>
                <c:pt idx="389">
                  <c:v>993.2</c:v>
                </c:pt>
                <c:pt idx="390">
                  <c:v>1001.6</c:v>
                </c:pt>
                <c:pt idx="391">
                  <c:v>1010.2</c:v>
                </c:pt>
                <c:pt idx="392">
                  <c:v>1018.6</c:v>
                </c:pt>
                <c:pt idx="393">
                  <c:v>1027.2</c:v>
                </c:pt>
                <c:pt idx="394">
                  <c:v>1035.5999999999999</c:v>
                </c:pt>
                <c:pt idx="395">
                  <c:v>1044.2</c:v>
                </c:pt>
                <c:pt idx="396">
                  <c:v>1052.5999999999999</c:v>
                </c:pt>
                <c:pt idx="397">
                  <c:v>1060.8</c:v>
                </c:pt>
                <c:pt idx="398">
                  <c:v>1069.2</c:v>
                </c:pt>
                <c:pt idx="399">
                  <c:v>1077.8</c:v>
                </c:pt>
                <c:pt idx="400">
                  <c:v>1086.2</c:v>
                </c:pt>
                <c:pt idx="401">
                  <c:v>1094.8</c:v>
                </c:pt>
                <c:pt idx="402">
                  <c:v>1103.2</c:v>
                </c:pt>
                <c:pt idx="403">
                  <c:v>1111.8</c:v>
                </c:pt>
                <c:pt idx="404">
                  <c:v>1120.2</c:v>
                </c:pt>
                <c:pt idx="405">
                  <c:v>1128.8</c:v>
                </c:pt>
                <c:pt idx="406">
                  <c:v>1137.2</c:v>
                </c:pt>
                <c:pt idx="407">
                  <c:v>1145.5999999999999</c:v>
                </c:pt>
                <c:pt idx="408">
                  <c:v>1154.2</c:v>
                </c:pt>
                <c:pt idx="409">
                  <c:v>1162.4000000000001</c:v>
                </c:pt>
                <c:pt idx="410">
                  <c:v>1170.8</c:v>
                </c:pt>
                <c:pt idx="411">
                  <c:v>1179.2</c:v>
                </c:pt>
                <c:pt idx="412">
                  <c:v>1187.8</c:v>
                </c:pt>
                <c:pt idx="413">
                  <c:v>1196.2</c:v>
                </c:pt>
                <c:pt idx="414">
                  <c:v>1204.8</c:v>
                </c:pt>
                <c:pt idx="415">
                  <c:v>1213.2</c:v>
                </c:pt>
                <c:pt idx="416">
                  <c:v>1221.8</c:v>
                </c:pt>
                <c:pt idx="417">
                  <c:v>1230.2</c:v>
                </c:pt>
                <c:pt idx="418">
                  <c:v>1238.8</c:v>
                </c:pt>
                <c:pt idx="419">
                  <c:v>1247.2</c:v>
                </c:pt>
                <c:pt idx="420">
                  <c:v>1255.8</c:v>
                </c:pt>
                <c:pt idx="421">
                  <c:v>1263.8</c:v>
                </c:pt>
                <c:pt idx="422">
                  <c:v>1272.4000000000001</c:v>
                </c:pt>
                <c:pt idx="423">
                  <c:v>1280.8</c:v>
                </c:pt>
                <c:pt idx="424">
                  <c:v>1289.4000000000001</c:v>
                </c:pt>
                <c:pt idx="425">
                  <c:v>1297.8</c:v>
                </c:pt>
                <c:pt idx="426">
                  <c:v>1306.4000000000001</c:v>
                </c:pt>
                <c:pt idx="427">
                  <c:v>1314.8</c:v>
                </c:pt>
                <c:pt idx="428">
                  <c:v>1323.2</c:v>
                </c:pt>
                <c:pt idx="429">
                  <c:v>1331.8</c:v>
                </c:pt>
                <c:pt idx="430">
                  <c:v>1340.2</c:v>
                </c:pt>
                <c:pt idx="431">
                  <c:v>1348.8</c:v>
                </c:pt>
                <c:pt idx="432">
                  <c:v>1357.2</c:v>
                </c:pt>
                <c:pt idx="433">
                  <c:v>1365.4</c:v>
                </c:pt>
                <c:pt idx="434">
                  <c:v>1373.8</c:v>
                </c:pt>
                <c:pt idx="435">
                  <c:v>1382.4</c:v>
                </c:pt>
                <c:pt idx="436">
                  <c:v>1390.8</c:v>
                </c:pt>
                <c:pt idx="437">
                  <c:v>1399.4</c:v>
                </c:pt>
                <c:pt idx="438">
                  <c:v>1407.8</c:v>
                </c:pt>
                <c:pt idx="439">
                  <c:v>1416.4</c:v>
                </c:pt>
                <c:pt idx="440">
                  <c:v>1424.8</c:v>
                </c:pt>
                <c:pt idx="441">
                  <c:v>1433.4</c:v>
                </c:pt>
                <c:pt idx="442">
                  <c:v>1441.8</c:v>
                </c:pt>
                <c:pt idx="443">
                  <c:v>1450.4</c:v>
                </c:pt>
                <c:pt idx="444">
                  <c:v>1458.8</c:v>
                </c:pt>
                <c:pt idx="445">
                  <c:v>1467</c:v>
                </c:pt>
                <c:pt idx="446">
                  <c:v>1475.4</c:v>
                </c:pt>
                <c:pt idx="447">
                  <c:v>1484</c:v>
                </c:pt>
                <c:pt idx="448">
                  <c:v>1492.4</c:v>
                </c:pt>
                <c:pt idx="449">
                  <c:v>1500.8</c:v>
                </c:pt>
                <c:pt idx="450">
                  <c:v>1509.4</c:v>
                </c:pt>
                <c:pt idx="451">
                  <c:v>1517.8</c:v>
                </c:pt>
                <c:pt idx="452">
                  <c:v>1526.2</c:v>
                </c:pt>
                <c:pt idx="453">
                  <c:v>1534.8</c:v>
                </c:pt>
                <c:pt idx="454">
                  <c:v>1543</c:v>
                </c:pt>
                <c:pt idx="455">
                  <c:v>1551.6</c:v>
                </c:pt>
                <c:pt idx="456">
                  <c:v>1560</c:v>
                </c:pt>
                <c:pt idx="457">
                  <c:v>1568.2</c:v>
                </c:pt>
                <c:pt idx="458">
                  <c:v>1576.6</c:v>
                </c:pt>
                <c:pt idx="459">
                  <c:v>1585.2</c:v>
                </c:pt>
                <c:pt idx="460">
                  <c:v>1593.6</c:v>
                </c:pt>
                <c:pt idx="461">
                  <c:v>1609.8</c:v>
                </c:pt>
                <c:pt idx="462">
                  <c:v>1626.2</c:v>
                </c:pt>
                <c:pt idx="463">
                  <c:v>1643.2</c:v>
                </c:pt>
                <c:pt idx="464">
                  <c:v>1659.8</c:v>
                </c:pt>
                <c:pt idx="465">
                  <c:v>1676</c:v>
                </c:pt>
                <c:pt idx="466">
                  <c:v>1692.2</c:v>
                </c:pt>
                <c:pt idx="467">
                  <c:v>1708.4</c:v>
                </c:pt>
                <c:pt idx="468">
                  <c:v>1724.4</c:v>
                </c:pt>
                <c:pt idx="469">
                  <c:v>1740.6</c:v>
                </c:pt>
                <c:pt idx="470">
                  <c:v>1756.8</c:v>
                </c:pt>
                <c:pt idx="471">
                  <c:v>1773</c:v>
                </c:pt>
                <c:pt idx="472">
                  <c:v>1789</c:v>
                </c:pt>
                <c:pt idx="473">
                  <c:v>1805.2</c:v>
                </c:pt>
                <c:pt idx="474">
                  <c:v>1821.4</c:v>
                </c:pt>
                <c:pt idx="475">
                  <c:v>1837.6</c:v>
                </c:pt>
                <c:pt idx="476">
                  <c:v>1853.6</c:v>
                </c:pt>
                <c:pt idx="477">
                  <c:v>1869.8</c:v>
                </c:pt>
                <c:pt idx="478">
                  <c:v>1886</c:v>
                </c:pt>
                <c:pt idx="479">
                  <c:v>1902.4</c:v>
                </c:pt>
                <c:pt idx="480">
                  <c:v>1919</c:v>
                </c:pt>
                <c:pt idx="481">
                  <c:v>1935.2</c:v>
                </c:pt>
                <c:pt idx="482">
                  <c:v>1951.4</c:v>
                </c:pt>
                <c:pt idx="483">
                  <c:v>1967.6</c:v>
                </c:pt>
                <c:pt idx="484">
                  <c:v>1983.6</c:v>
                </c:pt>
                <c:pt idx="485">
                  <c:v>1999.8</c:v>
                </c:pt>
                <c:pt idx="486">
                  <c:v>2016</c:v>
                </c:pt>
                <c:pt idx="487">
                  <c:v>2032.2</c:v>
                </c:pt>
                <c:pt idx="488">
                  <c:v>2048.1999999999998</c:v>
                </c:pt>
                <c:pt idx="489">
                  <c:v>2064.4</c:v>
                </c:pt>
                <c:pt idx="490">
                  <c:v>2080.6</c:v>
                </c:pt>
                <c:pt idx="491">
                  <c:v>2096.8000000000002</c:v>
                </c:pt>
                <c:pt idx="492">
                  <c:v>2113.1999999999998</c:v>
                </c:pt>
                <c:pt idx="493">
                  <c:v>2129.8000000000002</c:v>
                </c:pt>
                <c:pt idx="494">
                  <c:v>2146</c:v>
                </c:pt>
                <c:pt idx="495">
                  <c:v>2162.1999999999998</c:v>
                </c:pt>
                <c:pt idx="496">
                  <c:v>2178.4</c:v>
                </c:pt>
                <c:pt idx="497">
                  <c:v>2195.1999999999998</c:v>
                </c:pt>
                <c:pt idx="498">
                  <c:v>2211.4</c:v>
                </c:pt>
                <c:pt idx="499">
                  <c:v>2227.6</c:v>
                </c:pt>
                <c:pt idx="500">
                  <c:v>2243.8000000000002</c:v>
                </c:pt>
                <c:pt idx="501">
                  <c:v>2260.8000000000002</c:v>
                </c:pt>
                <c:pt idx="502">
                  <c:v>2277.4</c:v>
                </c:pt>
                <c:pt idx="503">
                  <c:v>2293.6</c:v>
                </c:pt>
                <c:pt idx="504">
                  <c:v>2310</c:v>
                </c:pt>
                <c:pt idx="505">
                  <c:v>2326.1999999999998</c:v>
                </c:pt>
                <c:pt idx="506">
                  <c:v>2342.8000000000002</c:v>
                </c:pt>
                <c:pt idx="507">
                  <c:v>2359</c:v>
                </c:pt>
                <c:pt idx="508">
                  <c:v>2375.1999999999998</c:v>
                </c:pt>
                <c:pt idx="509">
                  <c:v>2391.6</c:v>
                </c:pt>
                <c:pt idx="510">
                  <c:v>2408.6</c:v>
                </c:pt>
                <c:pt idx="511">
                  <c:v>2425.1999999999998</c:v>
                </c:pt>
                <c:pt idx="512">
                  <c:v>2441.4</c:v>
                </c:pt>
                <c:pt idx="513">
                  <c:v>2457.6</c:v>
                </c:pt>
                <c:pt idx="514">
                  <c:v>2473.8000000000002</c:v>
                </c:pt>
                <c:pt idx="515">
                  <c:v>2490.4</c:v>
                </c:pt>
                <c:pt idx="516">
                  <c:v>2506.8000000000002</c:v>
                </c:pt>
                <c:pt idx="517">
                  <c:v>2523</c:v>
                </c:pt>
                <c:pt idx="518">
                  <c:v>2539.1999999999998</c:v>
                </c:pt>
                <c:pt idx="519">
                  <c:v>2556.1999999999998</c:v>
                </c:pt>
                <c:pt idx="520">
                  <c:v>2572.8000000000002</c:v>
                </c:pt>
                <c:pt idx="521">
                  <c:v>2589</c:v>
                </c:pt>
                <c:pt idx="522">
                  <c:v>2605.4</c:v>
                </c:pt>
                <c:pt idx="523">
                  <c:v>2621.6</c:v>
                </c:pt>
                <c:pt idx="524">
                  <c:v>2638.2</c:v>
                </c:pt>
                <c:pt idx="525">
                  <c:v>2654.4</c:v>
                </c:pt>
                <c:pt idx="526">
                  <c:v>2670.6</c:v>
                </c:pt>
                <c:pt idx="527">
                  <c:v>2687</c:v>
                </c:pt>
                <c:pt idx="528">
                  <c:v>2704</c:v>
                </c:pt>
                <c:pt idx="529">
                  <c:v>2720.6</c:v>
                </c:pt>
                <c:pt idx="530">
                  <c:v>2736.8</c:v>
                </c:pt>
                <c:pt idx="531">
                  <c:v>2753</c:v>
                </c:pt>
                <c:pt idx="532">
                  <c:v>2769.2</c:v>
                </c:pt>
                <c:pt idx="533">
                  <c:v>2785.8</c:v>
                </c:pt>
                <c:pt idx="534">
                  <c:v>2802.2</c:v>
                </c:pt>
                <c:pt idx="535">
                  <c:v>2818.4</c:v>
                </c:pt>
                <c:pt idx="536">
                  <c:v>2834.6</c:v>
                </c:pt>
                <c:pt idx="537">
                  <c:v>2851.6</c:v>
                </c:pt>
                <c:pt idx="538">
                  <c:v>2868.2</c:v>
                </c:pt>
                <c:pt idx="539">
                  <c:v>2884.4</c:v>
                </c:pt>
                <c:pt idx="540">
                  <c:v>2900.8</c:v>
                </c:pt>
                <c:pt idx="541">
                  <c:v>2917</c:v>
                </c:pt>
                <c:pt idx="542">
                  <c:v>2933.6</c:v>
                </c:pt>
                <c:pt idx="543">
                  <c:v>2949.8</c:v>
                </c:pt>
                <c:pt idx="544">
                  <c:v>2966</c:v>
                </c:pt>
                <c:pt idx="545">
                  <c:v>2982.4</c:v>
                </c:pt>
                <c:pt idx="546">
                  <c:v>2999.2</c:v>
                </c:pt>
                <c:pt idx="547">
                  <c:v>3016</c:v>
                </c:pt>
                <c:pt idx="548">
                  <c:v>3032.2</c:v>
                </c:pt>
                <c:pt idx="549">
                  <c:v>3048.4</c:v>
                </c:pt>
                <c:pt idx="550">
                  <c:v>3064.6</c:v>
                </c:pt>
                <c:pt idx="551">
                  <c:v>3081.2</c:v>
                </c:pt>
                <c:pt idx="552">
                  <c:v>3097.6</c:v>
                </c:pt>
                <c:pt idx="553">
                  <c:v>3113.8</c:v>
                </c:pt>
                <c:pt idx="554">
                  <c:v>3130</c:v>
                </c:pt>
                <c:pt idx="555">
                  <c:v>3147</c:v>
                </c:pt>
                <c:pt idx="556">
                  <c:v>3163.6</c:v>
                </c:pt>
                <c:pt idx="557">
                  <c:v>3179.8</c:v>
                </c:pt>
                <c:pt idx="558">
                  <c:v>3196</c:v>
                </c:pt>
                <c:pt idx="559">
                  <c:v>3500</c:v>
                </c:pt>
              </c:numCache>
            </c:numRef>
          </c:xVal>
          <c:yVal>
            <c:numRef>
              <c:f>'DCPT10_CPT-T-13-14'!$Q$9:$Q$573</c:f>
              <c:numCache>
                <c:formatCode>0.00</c:formatCode>
                <c:ptCount val="565"/>
                <c:pt idx="0">
                  <c:v>24.412245875655536</c:v>
                </c:pt>
                <c:pt idx="1">
                  <c:v>24.361280852950618</c:v>
                </c:pt>
                <c:pt idx="2">
                  <c:v>24.2491578029998</c:v>
                </c:pt>
                <c:pt idx="3">
                  <c:v>24.228771793917833</c:v>
                </c:pt>
                <c:pt idx="4">
                  <c:v>24.147227757589963</c:v>
                </c:pt>
                <c:pt idx="5">
                  <c:v>24.065683721262097</c:v>
                </c:pt>
                <c:pt idx="6">
                  <c:v>24.024911703098162</c:v>
                </c:pt>
                <c:pt idx="7">
                  <c:v>23.882209639524394</c:v>
                </c:pt>
                <c:pt idx="8">
                  <c:v>23.953560671311276</c:v>
                </c:pt>
                <c:pt idx="9">
                  <c:v>23.922981657688325</c:v>
                </c:pt>
                <c:pt idx="10">
                  <c:v>23.831244616819475</c:v>
                </c:pt>
                <c:pt idx="11">
                  <c:v>23.790472598655541</c:v>
                </c:pt>
                <c:pt idx="12">
                  <c:v>23.729314571409642</c:v>
                </c:pt>
                <c:pt idx="13">
                  <c:v>23.688542553245707</c:v>
                </c:pt>
                <c:pt idx="14">
                  <c:v>23.647770535081772</c:v>
                </c:pt>
                <c:pt idx="15">
                  <c:v>23.606998516917837</c:v>
                </c:pt>
                <c:pt idx="16">
                  <c:v>23.566226498753903</c:v>
                </c:pt>
                <c:pt idx="17">
                  <c:v>23.515261476048984</c:v>
                </c:pt>
                <c:pt idx="18">
                  <c:v>23.454103448803085</c:v>
                </c:pt>
                <c:pt idx="19">
                  <c:v>23.423524435180134</c:v>
                </c:pt>
                <c:pt idx="20">
                  <c:v>23.382752417016199</c:v>
                </c:pt>
                <c:pt idx="21">
                  <c:v>23.331787394311284</c:v>
                </c:pt>
                <c:pt idx="22">
                  <c:v>23.311401385229313</c:v>
                </c:pt>
                <c:pt idx="23">
                  <c:v>23.229857348901447</c:v>
                </c:pt>
                <c:pt idx="24">
                  <c:v>23.240050353442431</c:v>
                </c:pt>
                <c:pt idx="25">
                  <c:v>23.066769276245711</c:v>
                </c:pt>
                <c:pt idx="26">
                  <c:v>23.260436362524395</c:v>
                </c:pt>
                <c:pt idx="27">
                  <c:v>23.372559412475219</c:v>
                </c:pt>
                <c:pt idx="28">
                  <c:v>23.250243357983415</c:v>
                </c:pt>
                <c:pt idx="29">
                  <c:v>23.341980398852264</c:v>
                </c:pt>
                <c:pt idx="30">
                  <c:v>23.250243357983415</c:v>
                </c:pt>
                <c:pt idx="31">
                  <c:v>23.250243357983415</c:v>
                </c:pt>
                <c:pt idx="32">
                  <c:v>23.29101537614735</c:v>
                </c:pt>
                <c:pt idx="33">
                  <c:v>23.474489457885053</c:v>
                </c:pt>
                <c:pt idx="34">
                  <c:v>23.30120838068833</c:v>
                </c:pt>
                <c:pt idx="35">
                  <c:v>23.29101537614735</c:v>
                </c:pt>
                <c:pt idx="36">
                  <c:v>23.392945421557183</c:v>
                </c:pt>
                <c:pt idx="37">
                  <c:v>23.433717439721118</c:v>
                </c:pt>
                <c:pt idx="38">
                  <c:v>23.260436362524395</c:v>
                </c:pt>
                <c:pt idx="39">
                  <c:v>23.505068471508</c:v>
                </c:pt>
                <c:pt idx="40">
                  <c:v>23.229857348901447</c:v>
                </c:pt>
                <c:pt idx="41">
                  <c:v>23.260436362524395</c:v>
                </c:pt>
                <c:pt idx="42">
                  <c:v>23.138120308032594</c:v>
                </c:pt>
                <c:pt idx="43">
                  <c:v>23.321594389770301</c:v>
                </c:pt>
                <c:pt idx="44">
                  <c:v>23.158506317114561</c:v>
                </c:pt>
                <c:pt idx="45">
                  <c:v>23.107541294409643</c:v>
                </c:pt>
                <c:pt idx="46">
                  <c:v>23.107541294409643</c:v>
                </c:pt>
                <c:pt idx="47">
                  <c:v>23.025997258081777</c:v>
                </c:pt>
                <c:pt idx="48">
                  <c:v>23.066769276245711</c:v>
                </c:pt>
                <c:pt idx="49">
                  <c:v>23.046383267163744</c:v>
                </c:pt>
                <c:pt idx="50">
                  <c:v>23.11773429895063</c:v>
                </c:pt>
                <c:pt idx="51">
                  <c:v>22.954646226294891</c:v>
                </c:pt>
                <c:pt idx="52">
                  <c:v>22.893488199048992</c:v>
                </c:pt>
                <c:pt idx="53">
                  <c:v>23.015804253540793</c:v>
                </c:pt>
                <c:pt idx="54">
                  <c:v>22.760979140016207</c:v>
                </c:pt>
                <c:pt idx="55">
                  <c:v>22.873102189967025</c:v>
                </c:pt>
                <c:pt idx="56">
                  <c:v>22.679435103688338</c:v>
                </c:pt>
                <c:pt idx="57">
                  <c:v>22.679435103688338</c:v>
                </c:pt>
                <c:pt idx="58">
                  <c:v>22.516347031032602</c:v>
                </c:pt>
                <c:pt idx="59">
                  <c:v>22.587698062819484</c:v>
                </c:pt>
                <c:pt idx="60">
                  <c:v>22.669242099147354</c:v>
                </c:pt>
                <c:pt idx="61">
                  <c:v>22.536733040114566</c:v>
                </c:pt>
                <c:pt idx="62">
                  <c:v>22.434802994704732</c:v>
                </c:pt>
                <c:pt idx="63">
                  <c:v>22.444995999245716</c:v>
                </c:pt>
                <c:pt idx="64">
                  <c:v>22.444995999245716</c:v>
                </c:pt>
                <c:pt idx="65">
                  <c:v>22.414416985622765</c:v>
                </c:pt>
                <c:pt idx="66">
                  <c:v>22.271714922048996</c:v>
                </c:pt>
                <c:pt idx="67">
                  <c:v>22.251328912967029</c:v>
                </c:pt>
                <c:pt idx="68">
                  <c:v>22.241135908426045</c:v>
                </c:pt>
                <c:pt idx="69">
                  <c:v>22.200363890262114</c:v>
                </c:pt>
                <c:pt idx="70">
                  <c:v>22.129012858475225</c:v>
                </c:pt>
                <c:pt idx="71">
                  <c:v>22.149398867557196</c:v>
                </c:pt>
                <c:pt idx="72">
                  <c:v>22.139205863016208</c:v>
                </c:pt>
                <c:pt idx="73">
                  <c:v>22.108626849393261</c:v>
                </c:pt>
                <c:pt idx="74">
                  <c:v>21.843608731327688</c:v>
                </c:pt>
                <c:pt idx="75">
                  <c:v>22.027082813065391</c:v>
                </c:pt>
                <c:pt idx="76">
                  <c:v>21.986310794901456</c:v>
                </c:pt>
                <c:pt idx="77">
                  <c:v>21.863994740409655</c:v>
                </c:pt>
                <c:pt idx="78">
                  <c:v>21.680520658671952</c:v>
                </c:pt>
                <c:pt idx="79">
                  <c:v>22.179977881180143</c:v>
                </c:pt>
                <c:pt idx="80">
                  <c:v>21.976117790360473</c:v>
                </c:pt>
                <c:pt idx="81">
                  <c:v>21.853801735868672</c:v>
                </c:pt>
                <c:pt idx="82">
                  <c:v>21.945538776737525</c:v>
                </c:pt>
                <c:pt idx="83">
                  <c:v>21.741678685917854</c:v>
                </c:pt>
                <c:pt idx="84">
                  <c:v>21.792643708622773</c:v>
                </c:pt>
                <c:pt idx="85">
                  <c:v>21.711099672294903</c:v>
                </c:pt>
                <c:pt idx="86">
                  <c:v>21.588783617803102</c:v>
                </c:pt>
                <c:pt idx="87">
                  <c:v>21.609169626885066</c:v>
                </c:pt>
                <c:pt idx="88">
                  <c:v>21.568397608721131</c:v>
                </c:pt>
                <c:pt idx="89">
                  <c:v>21.517432586016216</c:v>
                </c:pt>
                <c:pt idx="90">
                  <c:v>21.497046576934249</c:v>
                </c:pt>
                <c:pt idx="91">
                  <c:v>21.466467563311298</c:v>
                </c:pt>
                <c:pt idx="92">
                  <c:v>21.415502540606379</c:v>
                </c:pt>
                <c:pt idx="93">
                  <c:v>21.405309536065396</c:v>
                </c:pt>
                <c:pt idx="94">
                  <c:v>21.364537517901461</c:v>
                </c:pt>
                <c:pt idx="95">
                  <c:v>21.364537517901461</c:v>
                </c:pt>
                <c:pt idx="96">
                  <c:v>21.333958504278513</c:v>
                </c:pt>
                <c:pt idx="97">
                  <c:v>21.282993481573595</c:v>
                </c:pt>
                <c:pt idx="98">
                  <c:v>21.24222146340966</c:v>
                </c:pt>
                <c:pt idx="99">
                  <c:v>21.221835454327692</c:v>
                </c:pt>
                <c:pt idx="100">
                  <c:v>21.191256440704745</c:v>
                </c:pt>
                <c:pt idx="101">
                  <c:v>21.15048442254081</c:v>
                </c:pt>
                <c:pt idx="102">
                  <c:v>21.140291417999826</c:v>
                </c:pt>
                <c:pt idx="103">
                  <c:v>21.089326395294908</c:v>
                </c:pt>
                <c:pt idx="104">
                  <c:v>21.079133390753924</c:v>
                </c:pt>
                <c:pt idx="105">
                  <c:v>21.058747381671957</c:v>
                </c:pt>
                <c:pt idx="106">
                  <c:v>21.038361372589989</c:v>
                </c:pt>
                <c:pt idx="107">
                  <c:v>21.007782358967038</c:v>
                </c:pt>
                <c:pt idx="108">
                  <c:v>21.017975363508022</c:v>
                </c:pt>
                <c:pt idx="109">
                  <c:v>21.048554377130973</c:v>
                </c:pt>
                <c:pt idx="110">
                  <c:v>20.86508029539327</c:v>
                </c:pt>
                <c:pt idx="111">
                  <c:v>20.814115272688351</c:v>
                </c:pt>
                <c:pt idx="112">
                  <c:v>21.038361372589989</c:v>
                </c:pt>
                <c:pt idx="113">
                  <c:v>20.579676168245733</c:v>
                </c:pt>
                <c:pt idx="114">
                  <c:v>20.701992222737534</c:v>
                </c:pt>
                <c:pt idx="115">
                  <c:v>20.579676168245733</c:v>
                </c:pt>
                <c:pt idx="116">
                  <c:v>20.396202086508026</c:v>
                </c:pt>
                <c:pt idx="117">
                  <c:v>20.386009081967046</c:v>
                </c:pt>
                <c:pt idx="118">
                  <c:v>20.528711145540814</c:v>
                </c:pt>
                <c:pt idx="119">
                  <c:v>21.017975363508022</c:v>
                </c:pt>
                <c:pt idx="120">
                  <c:v>20.426781100130977</c:v>
                </c:pt>
                <c:pt idx="121">
                  <c:v>20.569483163704749</c:v>
                </c:pt>
                <c:pt idx="122">
                  <c:v>20.498132131917863</c:v>
                </c:pt>
                <c:pt idx="123">
                  <c:v>20.569483163704749</c:v>
                </c:pt>
                <c:pt idx="124">
                  <c:v>20.579676168245733</c:v>
                </c:pt>
                <c:pt idx="125">
                  <c:v>20.498132131917863</c:v>
                </c:pt>
                <c:pt idx="126">
                  <c:v>20.457360113753928</c:v>
                </c:pt>
                <c:pt idx="127">
                  <c:v>20.447167109212945</c:v>
                </c:pt>
                <c:pt idx="128">
                  <c:v>20.396202086508026</c:v>
                </c:pt>
                <c:pt idx="129">
                  <c:v>20.365623072885079</c:v>
                </c:pt>
                <c:pt idx="130">
                  <c:v>20.335044059262128</c:v>
                </c:pt>
                <c:pt idx="131">
                  <c:v>20.457360113753928</c:v>
                </c:pt>
                <c:pt idx="132">
                  <c:v>20.263693027475242</c:v>
                </c:pt>
                <c:pt idx="133">
                  <c:v>20.151569977524421</c:v>
                </c:pt>
                <c:pt idx="134">
                  <c:v>20.171955986606392</c:v>
                </c:pt>
                <c:pt idx="135">
                  <c:v>20.263693027475242</c:v>
                </c:pt>
                <c:pt idx="136">
                  <c:v>20.049639932114587</c:v>
                </c:pt>
                <c:pt idx="137">
                  <c:v>20.151569977524421</c:v>
                </c:pt>
                <c:pt idx="138">
                  <c:v>19.988481904868685</c:v>
                </c:pt>
                <c:pt idx="139">
                  <c:v>20.01906091849164</c:v>
                </c:pt>
                <c:pt idx="140">
                  <c:v>19.896744863999835</c:v>
                </c:pt>
                <c:pt idx="141">
                  <c:v>19.94770988670475</c:v>
                </c:pt>
                <c:pt idx="142">
                  <c:v>19.855972845835904</c:v>
                </c:pt>
                <c:pt idx="143">
                  <c:v>19.825393832212949</c:v>
                </c:pt>
                <c:pt idx="144">
                  <c:v>19.764235804967051</c:v>
                </c:pt>
                <c:pt idx="145">
                  <c:v>19.743849795885083</c:v>
                </c:pt>
                <c:pt idx="146">
                  <c:v>19.662305759557213</c:v>
                </c:pt>
                <c:pt idx="147">
                  <c:v>19.662305759557213</c:v>
                </c:pt>
                <c:pt idx="148">
                  <c:v>19.621533741393279</c:v>
                </c:pt>
                <c:pt idx="149">
                  <c:v>19.356515623327709</c:v>
                </c:pt>
                <c:pt idx="150">
                  <c:v>19.529796700524429</c:v>
                </c:pt>
                <c:pt idx="151">
                  <c:v>19.417673650573608</c:v>
                </c:pt>
                <c:pt idx="152">
                  <c:v>19.397287641491644</c:v>
                </c:pt>
                <c:pt idx="153">
                  <c:v>19.407480646032628</c:v>
                </c:pt>
                <c:pt idx="154">
                  <c:v>19.438059659655575</c:v>
                </c:pt>
                <c:pt idx="155">
                  <c:v>19.346322618786726</c:v>
                </c:pt>
                <c:pt idx="156">
                  <c:v>19.295357596081807</c:v>
                </c:pt>
                <c:pt idx="157">
                  <c:v>19.315743605163775</c:v>
                </c:pt>
                <c:pt idx="158">
                  <c:v>19.081304500721153</c:v>
                </c:pt>
                <c:pt idx="159">
                  <c:v>19.193427550671974</c:v>
                </c:pt>
                <c:pt idx="160">
                  <c:v>19.183234546130986</c:v>
                </c:pt>
                <c:pt idx="161">
                  <c:v>19.183234546130986</c:v>
                </c:pt>
                <c:pt idx="162">
                  <c:v>19.111883514344104</c:v>
                </c:pt>
                <c:pt idx="163">
                  <c:v>19.020146473475251</c:v>
                </c:pt>
                <c:pt idx="164">
                  <c:v>19.00995346893427</c:v>
                </c:pt>
                <c:pt idx="165">
                  <c:v>18.969181450770336</c:v>
                </c:pt>
                <c:pt idx="166">
                  <c:v>18.948795441688368</c:v>
                </c:pt>
                <c:pt idx="167">
                  <c:v>18.928409432606401</c:v>
                </c:pt>
                <c:pt idx="168">
                  <c:v>18.836672391737551</c:v>
                </c:pt>
                <c:pt idx="169">
                  <c:v>18.836672391737551</c:v>
                </c:pt>
                <c:pt idx="170">
                  <c:v>18.836672391737551</c:v>
                </c:pt>
                <c:pt idx="171">
                  <c:v>18.744935350868698</c:v>
                </c:pt>
                <c:pt idx="172">
                  <c:v>18.744935350868698</c:v>
                </c:pt>
                <c:pt idx="173">
                  <c:v>18.683777323622799</c:v>
                </c:pt>
                <c:pt idx="174">
                  <c:v>18.683777323622799</c:v>
                </c:pt>
                <c:pt idx="175">
                  <c:v>18.673584319081812</c:v>
                </c:pt>
                <c:pt idx="176">
                  <c:v>18.561461269130994</c:v>
                </c:pt>
                <c:pt idx="177">
                  <c:v>18.42895221009821</c:v>
                </c:pt>
                <c:pt idx="178">
                  <c:v>18.663391314540828</c:v>
                </c:pt>
                <c:pt idx="179">
                  <c:v>18.469724228262141</c:v>
                </c:pt>
                <c:pt idx="180">
                  <c:v>18.561461269130994</c:v>
                </c:pt>
                <c:pt idx="181">
                  <c:v>18.449338219180174</c:v>
                </c:pt>
                <c:pt idx="182">
                  <c:v>18.408566201016242</c:v>
                </c:pt>
                <c:pt idx="183">
                  <c:v>18.367794182852307</c:v>
                </c:pt>
                <c:pt idx="184">
                  <c:v>18.337215169229356</c:v>
                </c:pt>
                <c:pt idx="185">
                  <c:v>18.377987187393291</c:v>
                </c:pt>
                <c:pt idx="186">
                  <c:v>18.34740817377034</c:v>
                </c:pt>
                <c:pt idx="187">
                  <c:v>18.255671132901487</c:v>
                </c:pt>
                <c:pt idx="188">
                  <c:v>18.194513105655588</c:v>
                </c:pt>
                <c:pt idx="189">
                  <c:v>18.245478128360507</c:v>
                </c:pt>
                <c:pt idx="190">
                  <c:v>18.133355078409686</c:v>
                </c:pt>
                <c:pt idx="191">
                  <c:v>18.143548082950669</c:v>
                </c:pt>
                <c:pt idx="192">
                  <c:v>18.133355078409686</c:v>
                </c:pt>
                <c:pt idx="193">
                  <c:v>18.0620040466228</c:v>
                </c:pt>
                <c:pt idx="194">
                  <c:v>18.0620040466228</c:v>
                </c:pt>
                <c:pt idx="195">
                  <c:v>18.000846019376901</c:v>
                </c:pt>
                <c:pt idx="196">
                  <c:v>17.847950951262145</c:v>
                </c:pt>
                <c:pt idx="197">
                  <c:v>17.664476869524446</c:v>
                </c:pt>
                <c:pt idx="198">
                  <c:v>17.858143955803129</c:v>
                </c:pt>
                <c:pt idx="199">
                  <c:v>17.847950951262145</c:v>
                </c:pt>
                <c:pt idx="200">
                  <c:v>17.79698592855723</c:v>
                </c:pt>
                <c:pt idx="201">
                  <c:v>17.715441892229364</c:v>
                </c:pt>
                <c:pt idx="202">
                  <c:v>18.357601178311324</c:v>
                </c:pt>
                <c:pt idx="203">
                  <c:v>18.225092119278539</c:v>
                </c:pt>
                <c:pt idx="204">
                  <c:v>18.041618037540836</c:v>
                </c:pt>
                <c:pt idx="205">
                  <c:v>17.868336960344116</c:v>
                </c:pt>
                <c:pt idx="206">
                  <c:v>17.786792924016247</c:v>
                </c:pt>
                <c:pt idx="207">
                  <c:v>17.776599919475263</c:v>
                </c:pt>
                <c:pt idx="208">
                  <c:v>17.481002787786739</c:v>
                </c:pt>
                <c:pt idx="209">
                  <c:v>17.450423774163788</c:v>
                </c:pt>
                <c:pt idx="210">
                  <c:v>17.450423774163788</c:v>
                </c:pt>
                <c:pt idx="211">
                  <c:v>17.379072742376906</c:v>
                </c:pt>
                <c:pt idx="212">
                  <c:v>17.358686733294938</c:v>
                </c:pt>
                <c:pt idx="213">
                  <c:v>17.348493728753954</c:v>
                </c:pt>
                <c:pt idx="214">
                  <c:v>17.277142696967069</c:v>
                </c:pt>
                <c:pt idx="215">
                  <c:v>17.266949692426088</c:v>
                </c:pt>
                <c:pt idx="216">
                  <c:v>17.195598660639202</c:v>
                </c:pt>
                <c:pt idx="217">
                  <c:v>17.154826642475268</c:v>
                </c:pt>
                <c:pt idx="218">
                  <c:v>17.124247628852316</c:v>
                </c:pt>
                <c:pt idx="219">
                  <c:v>17.144633637934284</c:v>
                </c:pt>
                <c:pt idx="220">
                  <c:v>17.052896597065434</c:v>
                </c:pt>
                <c:pt idx="221">
                  <c:v>17.001931574360515</c:v>
                </c:pt>
                <c:pt idx="222">
                  <c:v>16.940773547114613</c:v>
                </c:pt>
                <c:pt idx="223">
                  <c:v>16.900001528950682</c:v>
                </c:pt>
                <c:pt idx="224">
                  <c:v>17.032510587983467</c:v>
                </c:pt>
                <c:pt idx="225">
                  <c:v>16.818457492622812</c:v>
                </c:pt>
                <c:pt idx="226">
                  <c:v>16.798071483540845</c:v>
                </c:pt>
                <c:pt idx="227">
                  <c:v>16.971352560737564</c:v>
                </c:pt>
                <c:pt idx="228">
                  <c:v>16.900001528950682</c:v>
                </c:pt>
                <c:pt idx="229">
                  <c:v>16.849036506245763</c:v>
                </c:pt>
                <c:pt idx="230">
                  <c:v>16.685948433590024</c:v>
                </c:pt>
                <c:pt idx="231">
                  <c:v>16.67575542904904</c:v>
                </c:pt>
                <c:pt idx="232">
                  <c:v>16.75729946537691</c:v>
                </c:pt>
                <c:pt idx="233">
                  <c:v>16.74710646083593</c:v>
                </c:pt>
                <c:pt idx="234">
                  <c:v>16.696141438131011</c:v>
                </c:pt>
                <c:pt idx="235">
                  <c:v>16.604404397262158</c:v>
                </c:pt>
                <c:pt idx="236">
                  <c:v>16.47189533822937</c:v>
                </c:pt>
                <c:pt idx="237">
                  <c:v>16.655369419967077</c:v>
                </c:pt>
                <c:pt idx="238">
                  <c:v>16.46170233368839</c:v>
                </c:pt>
                <c:pt idx="239">
                  <c:v>16.451509329147406</c:v>
                </c:pt>
                <c:pt idx="240">
                  <c:v>16.400544306442487</c:v>
                </c:pt>
                <c:pt idx="241">
                  <c:v>16.369965292819536</c:v>
                </c:pt>
                <c:pt idx="242">
                  <c:v>16.349579283737569</c:v>
                </c:pt>
                <c:pt idx="243">
                  <c:v>16.349579283737569</c:v>
                </c:pt>
                <c:pt idx="244">
                  <c:v>16.247649238327735</c:v>
                </c:pt>
                <c:pt idx="245">
                  <c:v>16.298614261032654</c:v>
                </c:pt>
                <c:pt idx="246">
                  <c:v>16.166105201999866</c:v>
                </c:pt>
                <c:pt idx="247">
                  <c:v>16.237456233786752</c:v>
                </c:pt>
                <c:pt idx="248">
                  <c:v>16.176298206540849</c:v>
                </c:pt>
                <c:pt idx="249">
                  <c:v>16.155912197458882</c:v>
                </c:pt>
                <c:pt idx="250">
                  <c:v>16.155912197458882</c:v>
                </c:pt>
                <c:pt idx="251">
                  <c:v>16.074368161131012</c:v>
                </c:pt>
                <c:pt idx="252">
                  <c:v>16.125333183835931</c:v>
                </c:pt>
                <c:pt idx="253">
                  <c:v>16.053982152049048</c:v>
                </c:pt>
                <c:pt idx="254">
                  <c:v>16.00301712934413</c:v>
                </c:pt>
                <c:pt idx="255">
                  <c:v>16.013210133885114</c:v>
                </c:pt>
                <c:pt idx="256">
                  <c:v>16.033596142967081</c:v>
                </c:pt>
                <c:pt idx="257">
                  <c:v>16.084561165672</c:v>
                </c:pt>
                <c:pt idx="258">
                  <c:v>15.880701074852329</c:v>
                </c:pt>
                <c:pt idx="259">
                  <c:v>15.901087083934295</c:v>
                </c:pt>
                <c:pt idx="260">
                  <c:v>15.901087083934295</c:v>
                </c:pt>
                <c:pt idx="261">
                  <c:v>15.819543047606425</c:v>
                </c:pt>
                <c:pt idx="262">
                  <c:v>15.748192015819543</c:v>
                </c:pt>
                <c:pt idx="263">
                  <c:v>15.758385020360524</c:v>
                </c:pt>
                <c:pt idx="264">
                  <c:v>15.982631120262164</c:v>
                </c:pt>
                <c:pt idx="265">
                  <c:v>15.809350043065443</c:v>
                </c:pt>
                <c:pt idx="266">
                  <c:v>15.748192015819543</c:v>
                </c:pt>
                <c:pt idx="267">
                  <c:v>15.697226993114624</c:v>
                </c:pt>
                <c:pt idx="268">
                  <c:v>15.687033988573642</c:v>
                </c:pt>
                <c:pt idx="269">
                  <c:v>15.595296947704789</c:v>
                </c:pt>
                <c:pt idx="270">
                  <c:v>15.605489952245772</c:v>
                </c:pt>
                <c:pt idx="271">
                  <c:v>15.422015870508071</c:v>
                </c:pt>
                <c:pt idx="272">
                  <c:v>15.523945915917906</c:v>
                </c:pt>
                <c:pt idx="273">
                  <c:v>15.483173897753971</c:v>
                </c:pt>
                <c:pt idx="274">
                  <c:v>15.523945915917906</c:v>
                </c:pt>
                <c:pt idx="275">
                  <c:v>15.462787888672002</c:v>
                </c:pt>
                <c:pt idx="276">
                  <c:v>15.422015870508071</c:v>
                </c:pt>
                <c:pt idx="277">
                  <c:v>15.411822865967084</c:v>
                </c:pt>
                <c:pt idx="278">
                  <c:v>15.391436856885118</c:v>
                </c:pt>
                <c:pt idx="279">
                  <c:v>15.289506811475283</c:v>
                </c:pt>
                <c:pt idx="280">
                  <c:v>15.371050847803152</c:v>
                </c:pt>
                <c:pt idx="281">
                  <c:v>15.228348784229382</c:v>
                </c:pt>
                <c:pt idx="282">
                  <c:v>15.207962775147413</c:v>
                </c:pt>
                <c:pt idx="283">
                  <c:v>15.177383761524466</c:v>
                </c:pt>
                <c:pt idx="284">
                  <c:v>15.10603272973758</c:v>
                </c:pt>
                <c:pt idx="285">
                  <c:v>15.07545371611463</c:v>
                </c:pt>
                <c:pt idx="286">
                  <c:v>15.085646720655612</c:v>
                </c:pt>
                <c:pt idx="287">
                  <c:v>15.024488693409712</c:v>
                </c:pt>
                <c:pt idx="288">
                  <c:v>14.891979634376925</c:v>
                </c:pt>
                <c:pt idx="289">
                  <c:v>14.953137661622826</c:v>
                </c:pt>
                <c:pt idx="290">
                  <c:v>14.87159362529496</c:v>
                </c:pt>
                <c:pt idx="291">
                  <c:v>14.861400620753976</c:v>
                </c:pt>
                <c:pt idx="292">
                  <c:v>14.800242593508074</c:v>
                </c:pt>
                <c:pt idx="293">
                  <c:v>14.810435598049059</c:v>
                </c:pt>
                <c:pt idx="294">
                  <c:v>14.749277570803155</c:v>
                </c:pt>
                <c:pt idx="295">
                  <c:v>14.72889156172119</c:v>
                </c:pt>
                <c:pt idx="296">
                  <c:v>14.606575507229389</c:v>
                </c:pt>
                <c:pt idx="297">
                  <c:v>14.657540529934305</c:v>
                </c:pt>
                <c:pt idx="298">
                  <c:v>14.616768511770372</c:v>
                </c:pt>
                <c:pt idx="299">
                  <c:v>14.545417479983485</c:v>
                </c:pt>
                <c:pt idx="300">
                  <c:v>14.463873443655618</c:v>
                </c:pt>
                <c:pt idx="301">
                  <c:v>14.433294430032667</c:v>
                </c:pt>
                <c:pt idx="302">
                  <c:v>14.504645461819553</c:v>
                </c:pt>
                <c:pt idx="303">
                  <c:v>14.392522411868732</c:v>
                </c:pt>
                <c:pt idx="304">
                  <c:v>14.341557389163814</c:v>
                </c:pt>
                <c:pt idx="305">
                  <c:v>14.280399361917913</c:v>
                </c:pt>
                <c:pt idx="306">
                  <c:v>14.321171380081848</c:v>
                </c:pt>
                <c:pt idx="307">
                  <c:v>14.239627343753979</c:v>
                </c:pt>
                <c:pt idx="308">
                  <c:v>14.168276311967096</c:v>
                </c:pt>
                <c:pt idx="309">
                  <c:v>14.107118284721196</c:v>
                </c:pt>
                <c:pt idx="310">
                  <c:v>14.147890302885131</c:v>
                </c:pt>
                <c:pt idx="311">
                  <c:v>14.056153262016277</c:v>
                </c:pt>
                <c:pt idx="312">
                  <c:v>14.03576725293431</c:v>
                </c:pt>
                <c:pt idx="313">
                  <c:v>13.984802230229391</c:v>
                </c:pt>
                <c:pt idx="314">
                  <c:v>13.974609225688408</c:v>
                </c:pt>
                <c:pt idx="315">
                  <c:v>13.882872184819556</c:v>
                </c:pt>
                <c:pt idx="316">
                  <c:v>13.913451198442507</c:v>
                </c:pt>
                <c:pt idx="317">
                  <c:v>13.831907162114639</c:v>
                </c:pt>
                <c:pt idx="318">
                  <c:v>13.831907162114639</c:v>
                </c:pt>
                <c:pt idx="319">
                  <c:v>13.811521153032672</c:v>
                </c:pt>
                <c:pt idx="320">
                  <c:v>13.740170121245789</c:v>
                </c:pt>
                <c:pt idx="321">
                  <c:v>13.750363125786771</c:v>
                </c:pt>
                <c:pt idx="322">
                  <c:v>13.679012093999885</c:v>
                </c:pt>
                <c:pt idx="323">
                  <c:v>13.617854066753985</c:v>
                </c:pt>
                <c:pt idx="324">
                  <c:v>13.607661062213003</c:v>
                </c:pt>
                <c:pt idx="325">
                  <c:v>13.587275053131036</c:v>
                </c:pt>
                <c:pt idx="326">
                  <c:v>13.566889044049068</c:v>
                </c:pt>
                <c:pt idx="327">
                  <c:v>13.556696039508084</c:v>
                </c:pt>
                <c:pt idx="328">
                  <c:v>13.475152003180215</c:v>
                </c:pt>
                <c:pt idx="329">
                  <c:v>13.893065189360541</c:v>
                </c:pt>
                <c:pt idx="330">
                  <c:v>13.811521153032672</c:v>
                </c:pt>
                <c:pt idx="331">
                  <c:v>13.607661062213003</c:v>
                </c:pt>
                <c:pt idx="332">
                  <c:v>13.454765994098249</c:v>
                </c:pt>
                <c:pt idx="333">
                  <c:v>13.454765994098249</c:v>
                </c:pt>
                <c:pt idx="334">
                  <c:v>13.403800971393332</c:v>
                </c:pt>
                <c:pt idx="335">
                  <c:v>13.352835948688414</c:v>
                </c:pt>
                <c:pt idx="336">
                  <c:v>13.322256935065463</c:v>
                </c:pt>
                <c:pt idx="337">
                  <c:v>13.393607966852349</c:v>
                </c:pt>
                <c:pt idx="338">
                  <c:v>13.322256935065463</c:v>
                </c:pt>
                <c:pt idx="339">
                  <c:v>13.220326889655627</c:v>
                </c:pt>
                <c:pt idx="340">
                  <c:v>13.250905903278579</c:v>
                </c:pt>
                <c:pt idx="341">
                  <c:v>13.179554871491696</c:v>
                </c:pt>
                <c:pt idx="342">
                  <c:v>13.159168862409727</c:v>
                </c:pt>
                <c:pt idx="343">
                  <c:v>13.087817830622843</c:v>
                </c:pt>
                <c:pt idx="344">
                  <c:v>13.301870925983497</c:v>
                </c:pt>
                <c:pt idx="345">
                  <c:v>13.036852807917926</c:v>
                </c:pt>
                <c:pt idx="346">
                  <c:v>13.118396844245792</c:v>
                </c:pt>
                <c:pt idx="347">
                  <c:v>13.128589848786778</c:v>
                </c:pt>
                <c:pt idx="348">
                  <c:v>13.016466798835959</c:v>
                </c:pt>
                <c:pt idx="349">
                  <c:v>12.955308771590056</c:v>
                </c:pt>
                <c:pt idx="350">
                  <c:v>12.934922762508091</c:v>
                </c:pt>
                <c:pt idx="351">
                  <c:v>12.883957739803172</c:v>
                </c:pt>
                <c:pt idx="352">
                  <c:v>12.873764735262188</c:v>
                </c:pt>
                <c:pt idx="353">
                  <c:v>12.853378726180221</c:v>
                </c:pt>
                <c:pt idx="354">
                  <c:v>12.832992717098255</c:v>
                </c:pt>
                <c:pt idx="355">
                  <c:v>12.812606708016288</c:v>
                </c:pt>
                <c:pt idx="356">
                  <c:v>12.761641685311369</c:v>
                </c:pt>
                <c:pt idx="357">
                  <c:v>12.985887785213007</c:v>
                </c:pt>
                <c:pt idx="358">
                  <c:v>12.771834689852353</c:v>
                </c:pt>
                <c:pt idx="359">
                  <c:v>12.832992717098255</c:v>
                </c:pt>
                <c:pt idx="360">
                  <c:v>12.506816571786782</c:v>
                </c:pt>
                <c:pt idx="361">
                  <c:v>12.751448680770386</c:v>
                </c:pt>
                <c:pt idx="362">
                  <c:v>12.639325630819567</c:v>
                </c:pt>
                <c:pt idx="363">
                  <c:v>12.58836060811465</c:v>
                </c:pt>
                <c:pt idx="364">
                  <c:v>12.527202580868749</c:v>
                </c:pt>
                <c:pt idx="365">
                  <c:v>12.557781594491699</c:v>
                </c:pt>
                <c:pt idx="366">
                  <c:v>12.506816571786782</c:v>
                </c:pt>
                <c:pt idx="367">
                  <c:v>12.547588589950715</c:v>
                </c:pt>
                <c:pt idx="368">
                  <c:v>12.455851549081865</c:v>
                </c:pt>
                <c:pt idx="369">
                  <c:v>12.435465539999898</c:v>
                </c:pt>
                <c:pt idx="370">
                  <c:v>12.364114508213012</c:v>
                </c:pt>
                <c:pt idx="371">
                  <c:v>12.394693521835963</c:v>
                </c:pt>
                <c:pt idx="372">
                  <c:v>12.394693521835963</c:v>
                </c:pt>
                <c:pt idx="373">
                  <c:v>12.333535494590063</c:v>
                </c:pt>
                <c:pt idx="374">
                  <c:v>12.251991458262195</c:v>
                </c:pt>
                <c:pt idx="375">
                  <c:v>12.170447421934327</c:v>
                </c:pt>
                <c:pt idx="376">
                  <c:v>12.099096390147441</c:v>
                </c:pt>
                <c:pt idx="377">
                  <c:v>12.170447421934327</c:v>
                </c:pt>
                <c:pt idx="378">
                  <c:v>12.058324371983506</c:v>
                </c:pt>
                <c:pt idx="379">
                  <c:v>12.088903385606457</c:v>
                </c:pt>
                <c:pt idx="380">
                  <c:v>11.976780335655638</c:v>
                </c:pt>
                <c:pt idx="381">
                  <c:v>11.956394326573671</c:v>
                </c:pt>
                <c:pt idx="382">
                  <c:v>11.946201322032689</c:v>
                </c:pt>
                <c:pt idx="383">
                  <c:v>11.946201322032689</c:v>
                </c:pt>
                <c:pt idx="384">
                  <c:v>11.885043294786787</c:v>
                </c:pt>
                <c:pt idx="385">
                  <c:v>11.885043294786787</c:v>
                </c:pt>
                <c:pt idx="386">
                  <c:v>11.813692262999902</c:v>
                </c:pt>
                <c:pt idx="387">
                  <c:v>11.803499258458919</c:v>
                </c:pt>
                <c:pt idx="388">
                  <c:v>11.752534235754</c:v>
                </c:pt>
                <c:pt idx="389">
                  <c:v>11.711762217590067</c:v>
                </c:pt>
                <c:pt idx="390">
                  <c:v>11.721955222131051</c:v>
                </c:pt>
                <c:pt idx="391">
                  <c:v>11.569060154016297</c:v>
                </c:pt>
                <c:pt idx="392">
                  <c:v>11.45693710406548</c:v>
                </c:pt>
                <c:pt idx="393">
                  <c:v>11.813692262999902</c:v>
                </c:pt>
                <c:pt idx="394">
                  <c:v>11.670990199426132</c:v>
                </c:pt>
                <c:pt idx="395">
                  <c:v>11.609832172180232</c:v>
                </c:pt>
                <c:pt idx="396">
                  <c:v>11.558867149475315</c:v>
                </c:pt>
                <c:pt idx="397">
                  <c:v>11.497709122229413</c:v>
                </c:pt>
                <c:pt idx="398">
                  <c:v>11.487516117688429</c:v>
                </c:pt>
                <c:pt idx="399">
                  <c:v>11.426358090442529</c:v>
                </c:pt>
                <c:pt idx="400">
                  <c:v>11.589446163098264</c:v>
                </c:pt>
                <c:pt idx="401">
                  <c:v>11.45693710406548</c:v>
                </c:pt>
                <c:pt idx="402">
                  <c:v>11.426358090442529</c:v>
                </c:pt>
                <c:pt idx="403">
                  <c:v>11.385586072278594</c:v>
                </c:pt>
                <c:pt idx="404">
                  <c:v>11.324428045032693</c:v>
                </c:pt>
                <c:pt idx="405">
                  <c:v>11.324428045032693</c:v>
                </c:pt>
                <c:pt idx="406">
                  <c:v>11.232691004163842</c:v>
                </c:pt>
                <c:pt idx="407">
                  <c:v>11.242884008704825</c:v>
                </c:pt>
                <c:pt idx="408">
                  <c:v>11.202111990540892</c:v>
                </c:pt>
                <c:pt idx="409">
                  <c:v>11.151146967835974</c:v>
                </c:pt>
                <c:pt idx="410">
                  <c:v>11.120567954213023</c:v>
                </c:pt>
                <c:pt idx="411">
                  <c:v>11.059409926967122</c:v>
                </c:pt>
                <c:pt idx="412">
                  <c:v>11.059409926967122</c:v>
                </c:pt>
                <c:pt idx="413">
                  <c:v>11.059409926967122</c:v>
                </c:pt>
                <c:pt idx="414">
                  <c:v>11.171532976917939</c:v>
                </c:pt>
                <c:pt idx="415">
                  <c:v>11.049216922426139</c:v>
                </c:pt>
                <c:pt idx="416">
                  <c:v>10.865742840688434</c:v>
                </c:pt>
                <c:pt idx="417">
                  <c:v>10.794391808901551</c:v>
                </c:pt>
                <c:pt idx="418">
                  <c:v>10.926900867934336</c:v>
                </c:pt>
                <c:pt idx="419">
                  <c:v>10.804584813442533</c:v>
                </c:pt>
                <c:pt idx="420">
                  <c:v>10.906514858852368</c:v>
                </c:pt>
                <c:pt idx="421">
                  <c:v>10.875935845229419</c:v>
                </c:pt>
                <c:pt idx="422">
                  <c:v>10.875935845229419</c:v>
                </c:pt>
                <c:pt idx="423">
                  <c:v>10.794391808901551</c:v>
                </c:pt>
                <c:pt idx="424">
                  <c:v>10.763812795278598</c:v>
                </c:pt>
                <c:pt idx="425">
                  <c:v>10.356092613639259</c:v>
                </c:pt>
                <c:pt idx="426">
                  <c:v>10.529373690835978</c:v>
                </c:pt>
                <c:pt idx="427">
                  <c:v>10.580338713540895</c:v>
                </c:pt>
                <c:pt idx="428">
                  <c:v>10.661882749868763</c:v>
                </c:pt>
                <c:pt idx="429">
                  <c:v>10.68226875895073</c:v>
                </c:pt>
                <c:pt idx="430">
                  <c:v>10.672075754409748</c:v>
                </c:pt>
                <c:pt idx="431">
                  <c:v>10.631303736245814</c:v>
                </c:pt>
                <c:pt idx="432">
                  <c:v>10.600724722622862</c:v>
                </c:pt>
                <c:pt idx="433">
                  <c:v>10.610917727163846</c:v>
                </c:pt>
                <c:pt idx="434">
                  <c:v>10.641496740786797</c:v>
                </c:pt>
                <c:pt idx="435">
                  <c:v>10.539566695376962</c:v>
                </c:pt>
                <c:pt idx="436">
                  <c:v>10.529373690835978</c:v>
                </c:pt>
                <c:pt idx="437">
                  <c:v>10.498794677213027</c:v>
                </c:pt>
                <c:pt idx="438">
                  <c:v>10.47840866813106</c:v>
                </c:pt>
                <c:pt idx="439">
                  <c:v>10.396864631803192</c:v>
                </c:pt>
                <c:pt idx="440">
                  <c:v>10.427443645426143</c:v>
                </c:pt>
                <c:pt idx="441">
                  <c:v>10.417250640885159</c:v>
                </c:pt>
                <c:pt idx="442">
                  <c:v>10.417250640885159</c:v>
                </c:pt>
                <c:pt idx="443">
                  <c:v>10.396864631803192</c:v>
                </c:pt>
                <c:pt idx="444">
                  <c:v>10.376478622721224</c:v>
                </c:pt>
                <c:pt idx="445">
                  <c:v>10.335706604557291</c:v>
                </c:pt>
                <c:pt idx="446">
                  <c:v>10.325513600016308</c:v>
                </c:pt>
                <c:pt idx="447">
                  <c:v>10.325513600016308</c:v>
                </c:pt>
                <c:pt idx="448">
                  <c:v>10.30512759093434</c:v>
                </c:pt>
                <c:pt idx="449">
                  <c:v>10.274548577311391</c:v>
                </c:pt>
                <c:pt idx="450">
                  <c:v>10.264355572770407</c:v>
                </c:pt>
                <c:pt idx="451">
                  <c:v>10.254162568229424</c:v>
                </c:pt>
                <c:pt idx="452">
                  <c:v>10.213390550065489</c:v>
                </c:pt>
                <c:pt idx="453">
                  <c:v>9.9993374547048344</c:v>
                </c:pt>
                <c:pt idx="454">
                  <c:v>9.9891444501638524</c:v>
                </c:pt>
                <c:pt idx="455">
                  <c:v>10.142039518278605</c:v>
                </c:pt>
                <c:pt idx="456">
                  <c:v>10.111460504655655</c:v>
                </c:pt>
                <c:pt idx="457">
                  <c:v>10.111460504655655</c:v>
                </c:pt>
                <c:pt idx="458">
                  <c:v>10.091074495573688</c:v>
                </c:pt>
                <c:pt idx="459">
                  <c:v>10.091074495573688</c:v>
                </c:pt>
                <c:pt idx="460">
                  <c:v>10.07068848649172</c:v>
                </c:pt>
                <c:pt idx="461">
                  <c:v>10.040109472868769</c:v>
                </c:pt>
                <c:pt idx="462">
                  <c:v>10.019723463786802</c:v>
                </c:pt>
                <c:pt idx="463">
                  <c:v>10.00953045924582</c:v>
                </c:pt>
                <c:pt idx="464">
                  <c:v>9.968758441081885</c:v>
                </c:pt>
                <c:pt idx="465">
                  <c:v>9.9381794274589339</c:v>
                </c:pt>
                <c:pt idx="466">
                  <c:v>9.8872144047540171</c:v>
                </c:pt>
                <c:pt idx="467">
                  <c:v>9.9076004138359846</c:v>
                </c:pt>
                <c:pt idx="468">
                  <c:v>9.8668283956720497</c:v>
                </c:pt>
                <c:pt idx="469">
                  <c:v>9.8362493820490986</c:v>
                </c:pt>
                <c:pt idx="470">
                  <c:v>9.8158633729671312</c:v>
                </c:pt>
                <c:pt idx="471">
                  <c:v>9.8158633729671312</c:v>
                </c:pt>
                <c:pt idx="472">
                  <c:v>9.5712312639835275</c:v>
                </c:pt>
                <c:pt idx="473">
                  <c:v>9.7547053457212307</c:v>
                </c:pt>
                <c:pt idx="474">
                  <c:v>9.703740323016314</c:v>
                </c:pt>
                <c:pt idx="475">
                  <c:v>9.6731613093933628</c:v>
                </c:pt>
                <c:pt idx="476">
                  <c:v>9.6833543139343465</c:v>
                </c:pt>
                <c:pt idx="477">
                  <c:v>9.6425822957704117</c:v>
                </c:pt>
                <c:pt idx="478">
                  <c:v>9.6221962866884461</c:v>
                </c:pt>
                <c:pt idx="479">
                  <c:v>9.6018102776064786</c:v>
                </c:pt>
                <c:pt idx="480">
                  <c:v>9.5712312639835275</c:v>
                </c:pt>
                <c:pt idx="481">
                  <c:v>9.5712312639835275</c:v>
                </c:pt>
                <c:pt idx="482">
                  <c:v>9.5508452549015601</c:v>
                </c:pt>
                <c:pt idx="483">
                  <c:v>9.5100732367376253</c:v>
                </c:pt>
                <c:pt idx="484">
                  <c:v>9.5202662412786108</c:v>
                </c:pt>
                <c:pt idx="485">
                  <c:v>9.4693012185736922</c:v>
                </c:pt>
                <c:pt idx="486">
                  <c:v>9.4591082140327085</c:v>
                </c:pt>
                <c:pt idx="487">
                  <c:v>9.4489152094917248</c:v>
                </c:pt>
                <c:pt idx="488">
                  <c:v>9.4183361958687755</c:v>
                </c:pt>
                <c:pt idx="489">
                  <c:v>9.397950186786808</c:v>
                </c:pt>
                <c:pt idx="490">
                  <c:v>9.3673711731638569</c:v>
                </c:pt>
                <c:pt idx="491">
                  <c:v>9.3571781686228732</c:v>
                </c:pt>
                <c:pt idx="492">
                  <c:v>9.3877571822458226</c:v>
                </c:pt>
                <c:pt idx="493">
                  <c:v>9.2450551186720542</c:v>
                </c:pt>
                <c:pt idx="494">
                  <c:v>9.2756341322950053</c:v>
                </c:pt>
                <c:pt idx="495">
                  <c:v>9.2450551186720542</c:v>
                </c:pt>
                <c:pt idx="496">
                  <c:v>9.2654411277540216</c:v>
                </c:pt>
                <c:pt idx="497">
                  <c:v>9.2552481232130379</c:v>
                </c:pt>
                <c:pt idx="498">
                  <c:v>9.2144761050491049</c:v>
                </c:pt>
                <c:pt idx="499">
                  <c:v>9.2246691095900868</c:v>
                </c:pt>
                <c:pt idx="500">
                  <c:v>9.2042831005081212</c:v>
                </c:pt>
                <c:pt idx="501">
                  <c:v>9.17370408688517</c:v>
                </c:pt>
                <c:pt idx="502">
                  <c:v>9.1635110823441863</c:v>
                </c:pt>
                <c:pt idx="503">
                  <c:v>9.1431250732622189</c:v>
                </c:pt>
                <c:pt idx="504">
                  <c:v>9.1125460596392696</c:v>
                </c:pt>
                <c:pt idx="505">
                  <c:v>9.1023530550982859</c:v>
                </c:pt>
                <c:pt idx="506">
                  <c:v>9.1125460596392696</c:v>
                </c:pt>
                <c:pt idx="507">
                  <c:v>9.0004230096884505</c:v>
                </c:pt>
                <c:pt idx="508">
                  <c:v>9.0310020233113999</c:v>
                </c:pt>
                <c:pt idx="509">
                  <c:v>9.0411950278523854</c:v>
                </c:pt>
                <c:pt idx="510">
                  <c:v>9.0513880323933673</c:v>
                </c:pt>
                <c:pt idx="511">
                  <c:v>9.020809018770418</c:v>
                </c:pt>
                <c:pt idx="512">
                  <c:v>8.9902300051474668</c:v>
                </c:pt>
                <c:pt idx="513">
                  <c:v>8.9902300051474668</c:v>
                </c:pt>
                <c:pt idx="514">
                  <c:v>9.0004230096884505</c:v>
                </c:pt>
                <c:pt idx="515">
                  <c:v>8.949457986983532</c:v>
                </c:pt>
                <c:pt idx="516">
                  <c:v>8.9290719779015646</c:v>
                </c:pt>
                <c:pt idx="517">
                  <c:v>8.949457986983532</c:v>
                </c:pt>
                <c:pt idx="518">
                  <c:v>8.908685968819599</c:v>
                </c:pt>
                <c:pt idx="519">
                  <c:v>8.8882999597376315</c:v>
                </c:pt>
                <c:pt idx="520">
                  <c:v>8.7863699143277962</c:v>
                </c:pt>
                <c:pt idx="521">
                  <c:v>8.8271419324917293</c:v>
                </c:pt>
                <c:pt idx="522">
                  <c:v>8.8169489279507474</c:v>
                </c:pt>
                <c:pt idx="523">
                  <c:v>8.8271419324917293</c:v>
                </c:pt>
                <c:pt idx="524">
                  <c:v>8.8169489279507474</c:v>
                </c:pt>
                <c:pt idx="525">
                  <c:v>8.7659839052458288</c:v>
                </c:pt>
                <c:pt idx="526">
                  <c:v>8.7863699143277962</c:v>
                </c:pt>
                <c:pt idx="527">
                  <c:v>9.4183361958687755</c:v>
                </c:pt>
                <c:pt idx="528">
                  <c:v>9.285827136835989</c:v>
                </c:pt>
                <c:pt idx="529">
                  <c:v>9.0513880323933673</c:v>
                </c:pt>
                <c:pt idx="530">
                  <c:v>8.9392649824425501</c:v>
                </c:pt>
                <c:pt idx="531">
                  <c:v>8.8679139506556641</c:v>
                </c:pt>
                <c:pt idx="532">
                  <c:v>8.9290719779015646</c:v>
                </c:pt>
                <c:pt idx="533">
                  <c:v>8.8577209461146822</c:v>
                </c:pt>
                <c:pt idx="534">
                  <c:v>8.7965629188687799</c:v>
                </c:pt>
                <c:pt idx="535">
                  <c:v>8.7965629188687799</c:v>
                </c:pt>
                <c:pt idx="536">
                  <c:v>8.7557909007048469</c:v>
                </c:pt>
                <c:pt idx="537">
                  <c:v>8.5621238144261582</c:v>
                </c:pt>
                <c:pt idx="538">
                  <c:v>8.7455978961638614</c:v>
                </c:pt>
                <c:pt idx="539">
                  <c:v>8.6742468643769772</c:v>
                </c:pt>
                <c:pt idx="540">
                  <c:v>8.6640538598359935</c:v>
                </c:pt>
                <c:pt idx="541">
                  <c:v>8.6334748462130442</c:v>
                </c:pt>
                <c:pt idx="542">
                  <c:v>8.6130888371310768</c:v>
                </c:pt>
                <c:pt idx="543">
                  <c:v>8.6334748462130442</c:v>
                </c:pt>
                <c:pt idx="544">
                  <c:v>8.6538608552950116</c:v>
                </c:pt>
                <c:pt idx="545">
                  <c:v>8.6028958325900931</c:v>
                </c:pt>
                <c:pt idx="546">
                  <c:v>8.6028958325900931</c:v>
                </c:pt>
                <c:pt idx="547">
                  <c:v>8.6130888371310768</c:v>
                </c:pt>
                <c:pt idx="548">
                  <c:v>8.5927028280491093</c:v>
                </c:pt>
                <c:pt idx="549">
                  <c:v>8.5621238144261582</c:v>
                </c:pt>
                <c:pt idx="550">
                  <c:v>8.5519308098851763</c:v>
                </c:pt>
                <c:pt idx="551">
                  <c:v>8.5519308098851763</c:v>
                </c:pt>
                <c:pt idx="552">
                  <c:v>8.5519308098851763</c:v>
                </c:pt>
                <c:pt idx="553">
                  <c:v>8.5417378053441908</c:v>
                </c:pt>
                <c:pt idx="554">
                  <c:v>8.4703867735573066</c:v>
                </c:pt>
                <c:pt idx="555">
                  <c:v>8.5417378053441908</c:v>
                </c:pt>
                <c:pt idx="556">
                  <c:v>8.6640538598359935</c:v>
                </c:pt>
                <c:pt idx="557">
                  <c:v>8.5825098235081256</c:v>
                </c:pt>
                <c:pt idx="558">
                  <c:v>8.5315448008032089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'DCPT10_CPT-T-13-14'!$AJ$59:$AL$59</c:f>
              <c:strCache>
                <c:ptCount val="1"/>
                <c:pt idx="0">
                  <c:v>Hydrostatic Pore Pressure (m) = 7.7</c:v>
                </c:pt>
              </c:strCache>
            </c:strRef>
          </c:tx>
          <c:marker>
            <c:symbol val="none"/>
          </c:marker>
          <c:xVal>
            <c:numRef>
              <c:f>'DCPT10_CPT-T-13-14'!$O$8:$O$568</c:f>
              <c:numCache>
                <c:formatCode>General</c:formatCode>
                <c:ptCount val="561"/>
                <c:pt idx="0">
                  <c:v>0</c:v>
                </c:pt>
                <c:pt idx="1">
                  <c:v>1.8</c:v>
                </c:pt>
                <c:pt idx="2">
                  <c:v>2.6</c:v>
                </c:pt>
                <c:pt idx="3">
                  <c:v>3.2</c:v>
                </c:pt>
                <c:pt idx="4">
                  <c:v>4</c:v>
                </c:pt>
                <c:pt idx="5">
                  <c:v>4.8</c:v>
                </c:pt>
                <c:pt idx="6">
                  <c:v>5.6</c:v>
                </c:pt>
                <c:pt idx="7">
                  <c:v>6.2</c:v>
                </c:pt>
                <c:pt idx="8">
                  <c:v>7</c:v>
                </c:pt>
                <c:pt idx="9">
                  <c:v>7.8</c:v>
                </c:pt>
                <c:pt idx="10">
                  <c:v>8.4</c:v>
                </c:pt>
                <c:pt idx="11">
                  <c:v>9.6</c:v>
                </c:pt>
                <c:pt idx="12">
                  <c:v>10.4</c:v>
                </c:pt>
                <c:pt idx="13">
                  <c:v>11</c:v>
                </c:pt>
                <c:pt idx="14">
                  <c:v>11.8</c:v>
                </c:pt>
                <c:pt idx="15">
                  <c:v>12.6</c:v>
                </c:pt>
                <c:pt idx="16">
                  <c:v>13.2</c:v>
                </c:pt>
                <c:pt idx="17">
                  <c:v>14</c:v>
                </c:pt>
                <c:pt idx="18">
                  <c:v>14.8</c:v>
                </c:pt>
                <c:pt idx="19">
                  <c:v>15.4</c:v>
                </c:pt>
                <c:pt idx="20">
                  <c:v>16.2</c:v>
                </c:pt>
                <c:pt idx="21">
                  <c:v>17</c:v>
                </c:pt>
                <c:pt idx="22">
                  <c:v>17.600000000000001</c:v>
                </c:pt>
                <c:pt idx="23">
                  <c:v>18.8</c:v>
                </c:pt>
                <c:pt idx="24">
                  <c:v>19.600000000000001</c:v>
                </c:pt>
                <c:pt idx="25">
                  <c:v>20.2</c:v>
                </c:pt>
                <c:pt idx="26">
                  <c:v>21</c:v>
                </c:pt>
                <c:pt idx="27">
                  <c:v>21.8</c:v>
                </c:pt>
                <c:pt idx="28">
                  <c:v>22.4</c:v>
                </c:pt>
                <c:pt idx="29">
                  <c:v>23.2</c:v>
                </c:pt>
                <c:pt idx="30">
                  <c:v>24</c:v>
                </c:pt>
                <c:pt idx="31">
                  <c:v>24.8</c:v>
                </c:pt>
                <c:pt idx="32">
                  <c:v>25.4</c:v>
                </c:pt>
                <c:pt idx="33">
                  <c:v>26.2</c:v>
                </c:pt>
                <c:pt idx="34">
                  <c:v>27</c:v>
                </c:pt>
                <c:pt idx="35">
                  <c:v>28</c:v>
                </c:pt>
                <c:pt idx="36">
                  <c:v>28.8</c:v>
                </c:pt>
                <c:pt idx="37">
                  <c:v>29.6</c:v>
                </c:pt>
                <c:pt idx="38">
                  <c:v>30.2</c:v>
                </c:pt>
                <c:pt idx="39">
                  <c:v>31</c:v>
                </c:pt>
                <c:pt idx="40">
                  <c:v>31.8</c:v>
                </c:pt>
                <c:pt idx="41">
                  <c:v>32.4</c:v>
                </c:pt>
                <c:pt idx="42">
                  <c:v>33.200000000000003</c:v>
                </c:pt>
                <c:pt idx="43">
                  <c:v>34</c:v>
                </c:pt>
                <c:pt idx="44">
                  <c:v>34.6</c:v>
                </c:pt>
                <c:pt idx="45">
                  <c:v>35.4</c:v>
                </c:pt>
                <c:pt idx="46">
                  <c:v>36.200000000000003</c:v>
                </c:pt>
                <c:pt idx="47">
                  <c:v>37.200000000000003</c:v>
                </c:pt>
                <c:pt idx="48">
                  <c:v>38</c:v>
                </c:pt>
                <c:pt idx="49">
                  <c:v>38.799999999999997</c:v>
                </c:pt>
                <c:pt idx="50">
                  <c:v>39.4</c:v>
                </c:pt>
                <c:pt idx="51">
                  <c:v>40.200000000000003</c:v>
                </c:pt>
                <c:pt idx="52">
                  <c:v>41</c:v>
                </c:pt>
                <c:pt idx="53">
                  <c:v>41.6</c:v>
                </c:pt>
                <c:pt idx="54">
                  <c:v>42.4</c:v>
                </c:pt>
                <c:pt idx="55">
                  <c:v>43.2</c:v>
                </c:pt>
                <c:pt idx="56">
                  <c:v>44</c:v>
                </c:pt>
                <c:pt idx="57">
                  <c:v>44.6</c:v>
                </c:pt>
                <c:pt idx="58">
                  <c:v>45.4</c:v>
                </c:pt>
                <c:pt idx="59">
                  <c:v>46.4</c:v>
                </c:pt>
                <c:pt idx="60">
                  <c:v>47.2</c:v>
                </c:pt>
                <c:pt idx="61">
                  <c:v>48</c:v>
                </c:pt>
                <c:pt idx="62">
                  <c:v>48.8</c:v>
                </c:pt>
                <c:pt idx="63">
                  <c:v>49.4</c:v>
                </c:pt>
                <c:pt idx="64">
                  <c:v>50.2</c:v>
                </c:pt>
                <c:pt idx="65">
                  <c:v>51</c:v>
                </c:pt>
                <c:pt idx="66">
                  <c:v>51.6</c:v>
                </c:pt>
                <c:pt idx="67">
                  <c:v>52.4</c:v>
                </c:pt>
                <c:pt idx="68">
                  <c:v>53.2</c:v>
                </c:pt>
                <c:pt idx="69">
                  <c:v>53.8</c:v>
                </c:pt>
                <c:pt idx="70">
                  <c:v>54.6</c:v>
                </c:pt>
                <c:pt idx="71">
                  <c:v>55.8</c:v>
                </c:pt>
                <c:pt idx="72">
                  <c:v>56.4</c:v>
                </c:pt>
                <c:pt idx="73">
                  <c:v>57.2</c:v>
                </c:pt>
                <c:pt idx="74">
                  <c:v>58</c:v>
                </c:pt>
                <c:pt idx="75">
                  <c:v>58.6</c:v>
                </c:pt>
                <c:pt idx="76">
                  <c:v>59.4</c:v>
                </c:pt>
                <c:pt idx="77">
                  <c:v>60.2</c:v>
                </c:pt>
                <c:pt idx="78">
                  <c:v>60.8</c:v>
                </c:pt>
                <c:pt idx="79">
                  <c:v>61.6</c:v>
                </c:pt>
                <c:pt idx="80">
                  <c:v>62.4</c:v>
                </c:pt>
                <c:pt idx="81">
                  <c:v>63.2</c:v>
                </c:pt>
                <c:pt idx="82">
                  <c:v>63.8</c:v>
                </c:pt>
                <c:pt idx="83">
                  <c:v>65</c:v>
                </c:pt>
                <c:pt idx="84">
                  <c:v>65.599999999999994</c:v>
                </c:pt>
                <c:pt idx="85">
                  <c:v>66.400000000000006</c:v>
                </c:pt>
                <c:pt idx="86">
                  <c:v>67.2</c:v>
                </c:pt>
                <c:pt idx="87">
                  <c:v>68</c:v>
                </c:pt>
                <c:pt idx="88">
                  <c:v>68.599999999999994</c:v>
                </c:pt>
                <c:pt idx="89">
                  <c:v>69.400000000000006</c:v>
                </c:pt>
                <c:pt idx="90">
                  <c:v>70.2</c:v>
                </c:pt>
                <c:pt idx="91">
                  <c:v>70.8</c:v>
                </c:pt>
                <c:pt idx="92">
                  <c:v>71.599999999999994</c:v>
                </c:pt>
                <c:pt idx="93">
                  <c:v>72.400000000000006</c:v>
                </c:pt>
                <c:pt idx="94">
                  <c:v>73</c:v>
                </c:pt>
                <c:pt idx="95">
                  <c:v>74.2</c:v>
                </c:pt>
                <c:pt idx="96">
                  <c:v>75</c:v>
                </c:pt>
                <c:pt idx="97">
                  <c:v>75.599999999999994</c:v>
                </c:pt>
                <c:pt idx="98">
                  <c:v>76.400000000000006</c:v>
                </c:pt>
                <c:pt idx="99">
                  <c:v>77.2</c:v>
                </c:pt>
                <c:pt idx="100">
                  <c:v>77.8</c:v>
                </c:pt>
                <c:pt idx="101">
                  <c:v>78.599999999999994</c:v>
                </c:pt>
                <c:pt idx="102">
                  <c:v>79.400000000000006</c:v>
                </c:pt>
                <c:pt idx="103">
                  <c:v>80</c:v>
                </c:pt>
                <c:pt idx="104">
                  <c:v>80.8</c:v>
                </c:pt>
                <c:pt idx="105">
                  <c:v>81.599999999999994</c:v>
                </c:pt>
                <c:pt idx="106">
                  <c:v>82.4</c:v>
                </c:pt>
                <c:pt idx="107">
                  <c:v>83.4</c:v>
                </c:pt>
                <c:pt idx="108">
                  <c:v>84.2</c:v>
                </c:pt>
                <c:pt idx="109">
                  <c:v>84.8</c:v>
                </c:pt>
                <c:pt idx="110">
                  <c:v>85.6</c:v>
                </c:pt>
                <c:pt idx="111">
                  <c:v>86.4</c:v>
                </c:pt>
                <c:pt idx="112">
                  <c:v>87.2</c:v>
                </c:pt>
                <c:pt idx="113">
                  <c:v>87.8</c:v>
                </c:pt>
                <c:pt idx="114">
                  <c:v>88.6</c:v>
                </c:pt>
                <c:pt idx="115">
                  <c:v>89.4</c:v>
                </c:pt>
                <c:pt idx="116">
                  <c:v>90</c:v>
                </c:pt>
                <c:pt idx="117">
                  <c:v>90.8</c:v>
                </c:pt>
                <c:pt idx="118">
                  <c:v>91.6</c:v>
                </c:pt>
                <c:pt idx="119">
                  <c:v>92.6</c:v>
                </c:pt>
                <c:pt idx="120">
                  <c:v>93.4</c:v>
                </c:pt>
                <c:pt idx="121">
                  <c:v>94.2</c:v>
                </c:pt>
                <c:pt idx="122">
                  <c:v>94.8</c:v>
                </c:pt>
                <c:pt idx="123">
                  <c:v>95.6</c:v>
                </c:pt>
                <c:pt idx="124">
                  <c:v>96.4</c:v>
                </c:pt>
                <c:pt idx="125">
                  <c:v>97</c:v>
                </c:pt>
                <c:pt idx="126">
                  <c:v>97.8</c:v>
                </c:pt>
                <c:pt idx="127">
                  <c:v>98.6</c:v>
                </c:pt>
                <c:pt idx="128">
                  <c:v>99.2</c:v>
                </c:pt>
                <c:pt idx="129">
                  <c:v>100.8</c:v>
                </c:pt>
                <c:pt idx="130">
                  <c:v>101.8</c:v>
                </c:pt>
                <c:pt idx="131">
                  <c:v>103.4</c:v>
                </c:pt>
                <c:pt idx="132">
                  <c:v>104.8</c:v>
                </c:pt>
                <c:pt idx="133">
                  <c:v>106.4</c:v>
                </c:pt>
                <c:pt idx="134">
                  <c:v>107.8</c:v>
                </c:pt>
                <c:pt idx="135">
                  <c:v>109.2</c:v>
                </c:pt>
                <c:pt idx="136">
                  <c:v>111.2</c:v>
                </c:pt>
                <c:pt idx="137">
                  <c:v>112.6</c:v>
                </c:pt>
                <c:pt idx="138">
                  <c:v>114</c:v>
                </c:pt>
                <c:pt idx="139">
                  <c:v>115.6</c:v>
                </c:pt>
                <c:pt idx="140">
                  <c:v>117</c:v>
                </c:pt>
                <c:pt idx="141">
                  <c:v>118.4</c:v>
                </c:pt>
                <c:pt idx="142">
                  <c:v>120.4</c:v>
                </c:pt>
                <c:pt idx="143">
                  <c:v>121.8</c:v>
                </c:pt>
                <c:pt idx="144">
                  <c:v>123.2</c:v>
                </c:pt>
                <c:pt idx="145">
                  <c:v>124.8</c:v>
                </c:pt>
                <c:pt idx="146">
                  <c:v>126.2</c:v>
                </c:pt>
                <c:pt idx="147">
                  <c:v>127.8</c:v>
                </c:pt>
                <c:pt idx="148">
                  <c:v>129.6</c:v>
                </c:pt>
                <c:pt idx="149">
                  <c:v>131</c:v>
                </c:pt>
                <c:pt idx="150">
                  <c:v>132.6</c:v>
                </c:pt>
                <c:pt idx="151">
                  <c:v>134</c:v>
                </c:pt>
                <c:pt idx="152">
                  <c:v>135.4</c:v>
                </c:pt>
                <c:pt idx="153">
                  <c:v>137</c:v>
                </c:pt>
                <c:pt idx="154">
                  <c:v>138.80000000000001</c:v>
                </c:pt>
                <c:pt idx="155">
                  <c:v>140.19999999999999</c:v>
                </c:pt>
                <c:pt idx="156">
                  <c:v>141.80000000000001</c:v>
                </c:pt>
                <c:pt idx="157">
                  <c:v>143.19999999999999</c:v>
                </c:pt>
                <c:pt idx="158">
                  <c:v>144.80000000000001</c:v>
                </c:pt>
                <c:pt idx="159">
                  <c:v>146.19999999999999</c:v>
                </c:pt>
                <c:pt idx="160">
                  <c:v>148</c:v>
                </c:pt>
                <c:pt idx="161">
                  <c:v>149.6</c:v>
                </c:pt>
                <c:pt idx="162">
                  <c:v>151</c:v>
                </c:pt>
                <c:pt idx="163">
                  <c:v>152.4</c:v>
                </c:pt>
                <c:pt idx="164">
                  <c:v>154</c:v>
                </c:pt>
                <c:pt idx="165">
                  <c:v>155.4</c:v>
                </c:pt>
                <c:pt idx="166">
                  <c:v>157.19999999999999</c:v>
                </c:pt>
                <c:pt idx="167">
                  <c:v>158.80000000000001</c:v>
                </c:pt>
                <c:pt idx="168">
                  <c:v>160.19999999999999</c:v>
                </c:pt>
                <c:pt idx="169">
                  <c:v>161.6</c:v>
                </c:pt>
                <c:pt idx="170">
                  <c:v>163.19999999999999</c:v>
                </c:pt>
                <c:pt idx="171">
                  <c:v>164.6</c:v>
                </c:pt>
                <c:pt idx="172">
                  <c:v>166.4</c:v>
                </c:pt>
                <c:pt idx="173">
                  <c:v>168</c:v>
                </c:pt>
                <c:pt idx="174">
                  <c:v>169.4</c:v>
                </c:pt>
                <c:pt idx="175">
                  <c:v>171</c:v>
                </c:pt>
                <c:pt idx="176">
                  <c:v>172.4</c:v>
                </c:pt>
                <c:pt idx="177">
                  <c:v>173.8</c:v>
                </c:pt>
                <c:pt idx="178">
                  <c:v>175.8</c:v>
                </c:pt>
                <c:pt idx="179">
                  <c:v>177.2</c:v>
                </c:pt>
                <c:pt idx="180">
                  <c:v>178.6</c:v>
                </c:pt>
                <c:pt idx="181">
                  <c:v>180.2</c:v>
                </c:pt>
                <c:pt idx="182">
                  <c:v>181.6</c:v>
                </c:pt>
                <c:pt idx="183">
                  <c:v>183.2</c:v>
                </c:pt>
                <c:pt idx="184">
                  <c:v>185</c:v>
                </c:pt>
                <c:pt idx="185">
                  <c:v>186.4</c:v>
                </c:pt>
                <c:pt idx="186">
                  <c:v>188</c:v>
                </c:pt>
                <c:pt idx="187">
                  <c:v>189.4</c:v>
                </c:pt>
                <c:pt idx="188">
                  <c:v>190.8</c:v>
                </c:pt>
                <c:pt idx="189">
                  <c:v>192.4</c:v>
                </c:pt>
                <c:pt idx="190">
                  <c:v>194.2</c:v>
                </c:pt>
                <c:pt idx="191">
                  <c:v>195.6</c:v>
                </c:pt>
                <c:pt idx="192">
                  <c:v>197.2</c:v>
                </c:pt>
                <c:pt idx="193">
                  <c:v>198.6</c:v>
                </c:pt>
                <c:pt idx="194">
                  <c:v>200</c:v>
                </c:pt>
                <c:pt idx="195">
                  <c:v>202.4</c:v>
                </c:pt>
                <c:pt idx="196">
                  <c:v>204.8</c:v>
                </c:pt>
                <c:pt idx="197">
                  <c:v>207.2</c:v>
                </c:pt>
                <c:pt idx="198">
                  <c:v>209.4</c:v>
                </c:pt>
                <c:pt idx="199">
                  <c:v>211.6</c:v>
                </c:pt>
                <c:pt idx="200">
                  <c:v>214.2</c:v>
                </c:pt>
                <c:pt idx="201">
                  <c:v>216.4</c:v>
                </c:pt>
                <c:pt idx="202">
                  <c:v>218.6</c:v>
                </c:pt>
                <c:pt idx="203">
                  <c:v>220.8</c:v>
                </c:pt>
                <c:pt idx="204">
                  <c:v>223.4</c:v>
                </c:pt>
                <c:pt idx="205">
                  <c:v>225.6</c:v>
                </c:pt>
                <c:pt idx="206">
                  <c:v>227.8</c:v>
                </c:pt>
                <c:pt idx="207">
                  <c:v>230</c:v>
                </c:pt>
                <c:pt idx="208">
                  <c:v>232.6</c:v>
                </c:pt>
                <c:pt idx="209">
                  <c:v>234.8</c:v>
                </c:pt>
                <c:pt idx="210">
                  <c:v>237</c:v>
                </c:pt>
                <c:pt idx="211">
                  <c:v>239.2</c:v>
                </c:pt>
                <c:pt idx="212">
                  <c:v>241.8</c:v>
                </c:pt>
                <c:pt idx="213">
                  <c:v>244</c:v>
                </c:pt>
                <c:pt idx="214">
                  <c:v>246.2</c:v>
                </c:pt>
                <c:pt idx="215">
                  <c:v>248.4</c:v>
                </c:pt>
                <c:pt idx="216">
                  <c:v>251</c:v>
                </c:pt>
                <c:pt idx="217">
                  <c:v>253.2</c:v>
                </c:pt>
                <c:pt idx="218">
                  <c:v>255.4</c:v>
                </c:pt>
                <c:pt idx="219">
                  <c:v>257.60000000000002</c:v>
                </c:pt>
                <c:pt idx="220">
                  <c:v>260.2</c:v>
                </c:pt>
                <c:pt idx="221">
                  <c:v>262.39999999999998</c:v>
                </c:pt>
                <c:pt idx="222">
                  <c:v>264.8</c:v>
                </c:pt>
                <c:pt idx="223">
                  <c:v>267</c:v>
                </c:pt>
                <c:pt idx="224">
                  <c:v>269.60000000000002</c:v>
                </c:pt>
                <c:pt idx="225">
                  <c:v>271.8</c:v>
                </c:pt>
                <c:pt idx="226">
                  <c:v>274</c:v>
                </c:pt>
                <c:pt idx="227">
                  <c:v>276.2</c:v>
                </c:pt>
                <c:pt idx="228">
                  <c:v>278.8</c:v>
                </c:pt>
                <c:pt idx="229">
                  <c:v>281</c:v>
                </c:pt>
                <c:pt idx="230">
                  <c:v>283.2</c:v>
                </c:pt>
                <c:pt idx="231">
                  <c:v>285.39999999999998</c:v>
                </c:pt>
                <c:pt idx="232">
                  <c:v>288</c:v>
                </c:pt>
                <c:pt idx="233">
                  <c:v>290.2</c:v>
                </c:pt>
                <c:pt idx="234">
                  <c:v>292.39999999999998</c:v>
                </c:pt>
                <c:pt idx="235">
                  <c:v>294.60000000000002</c:v>
                </c:pt>
                <c:pt idx="236">
                  <c:v>297.2</c:v>
                </c:pt>
                <c:pt idx="237">
                  <c:v>299.39999999999998</c:v>
                </c:pt>
                <c:pt idx="238">
                  <c:v>301.60000000000002</c:v>
                </c:pt>
                <c:pt idx="239">
                  <c:v>303.8</c:v>
                </c:pt>
                <c:pt idx="240">
                  <c:v>306.39999999999998</c:v>
                </c:pt>
                <c:pt idx="241">
                  <c:v>308.60000000000002</c:v>
                </c:pt>
                <c:pt idx="242">
                  <c:v>310.8</c:v>
                </c:pt>
                <c:pt idx="243">
                  <c:v>313</c:v>
                </c:pt>
                <c:pt idx="244">
                  <c:v>315.60000000000002</c:v>
                </c:pt>
                <c:pt idx="245">
                  <c:v>317.8</c:v>
                </c:pt>
                <c:pt idx="246">
                  <c:v>320</c:v>
                </c:pt>
                <c:pt idx="247">
                  <c:v>322.39999999999998</c:v>
                </c:pt>
                <c:pt idx="248">
                  <c:v>324.8</c:v>
                </c:pt>
                <c:pt idx="249">
                  <c:v>327.2</c:v>
                </c:pt>
                <c:pt idx="250">
                  <c:v>329.4</c:v>
                </c:pt>
                <c:pt idx="251">
                  <c:v>331.6</c:v>
                </c:pt>
                <c:pt idx="252">
                  <c:v>334.2</c:v>
                </c:pt>
                <c:pt idx="253">
                  <c:v>336.4</c:v>
                </c:pt>
                <c:pt idx="254">
                  <c:v>338.6</c:v>
                </c:pt>
                <c:pt idx="255">
                  <c:v>340.8</c:v>
                </c:pt>
                <c:pt idx="256">
                  <c:v>343.4</c:v>
                </c:pt>
                <c:pt idx="257">
                  <c:v>345.6</c:v>
                </c:pt>
                <c:pt idx="258">
                  <c:v>347.8</c:v>
                </c:pt>
                <c:pt idx="259">
                  <c:v>350</c:v>
                </c:pt>
                <c:pt idx="260">
                  <c:v>352.6</c:v>
                </c:pt>
                <c:pt idx="261">
                  <c:v>354.8</c:v>
                </c:pt>
                <c:pt idx="262">
                  <c:v>357</c:v>
                </c:pt>
                <c:pt idx="263">
                  <c:v>359.2</c:v>
                </c:pt>
                <c:pt idx="264">
                  <c:v>361.8</c:v>
                </c:pt>
                <c:pt idx="265">
                  <c:v>364</c:v>
                </c:pt>
                <c:pt idx="266">
                  <c:v>366.2</c:v>
                </c:pt>
                <c:pt idx="267">
                  <c:v>368.4</c:v>
                </c:pt>
                <c:pt idx="268">
                  <c:v>371</c:v>
                </c:pt>
                <c:pt idx="269">
                  <c:v>373.2</c:v>
                </c:pt>
                <c:pt idx="270">
                  <c:v>375.4</c:v>
                </c:pt>
                <c:pt idx="271">
                  <c:v>377.6</c:v>
                </c:pt>
                <c:pt idx="272">
                  <c:v>380.2</c:v>
                </c:pt>
                <c:pt idx="273">
                  <c:v>382.4</c:v>
                </c:pt>
                <c:pt idx="274">
                  <c:v>384.8</c:v>
                </c:pt>
                <c:pt idx="275">
                  <c:v>387</c:v>
                </c:pt>
                <c:pt idx="276">
                  <c:v>389.6</c:v>
                </c:pt>
                <c:pt idx="277">
                  <c:v>391.8</c:v>
                </c:pt>
                <c:pt idx="278">
                  <c:v>394</c:v>
                </c:pt>
                <c:pt idx="279">
                  <c:v>396.2</c:v>
                </c:pt>
                <c:pt idx="280">
                  <c:v>398.8</c:v>
                </c:pt>
                <c:pt idx="281">
                  <c:v>403.2</c:v>
                </c:pt>
                <c:pt idx="282">
                  <c:v>408</c:v>
                </c:pt>
                <c:pt idx="283">
                  <c:v>412.4</c:v>
                </c:pt>
                <c:pt idx="284">
                  <c:v>417.2</c:v>
                </c:pt>
                <c:pt idx="285">
                  <c:v>421.6</c:v>
                </c:pt>
                <c:pt idx="286">
                  <c:v>426.4</c:v>
                </c:pt>
                <c:pt idx="287">
                  <c:v>430.8</c:v>
                </c:pt>
                <c:pt idx="288">
                  <c:v>435</c:v>
                </c:pt>
                <c:pt idx="289">
                  <c:v>439.4</c:v>
                </c:pt>
                <c:pt idx="290">
                  <c:v>444.2</c:v>
                </c:pt>
                <c:pt idx="291">
                  <c:v>448.6</c:v>
                </c:pt>
                <c:pt idx="292">
                  <c:v>453.4</c:v>
                </c:pt>
                <c:pt idx="293">
                  <c:v>457.8</c:v>
                </c:pt>
                <c:pt idx="294">
                  <c:v>462.6</c:v>
                </c:pt>
                <c:pt idx="295">
                  <c:v>467</c:v>
                </c:pt>
                <c:pt idx="296">
                  <c:v>471.2</c:v>
                </c:pt>
                <c:pt idx="297">
                  <c:v>475.6</c:v>
                </c:pt>
                <c:pt idx="298">
                  <c:v>480.4</c:v>
                </c:pt>
                <c:pt idx="299">
                  <c:v>484.8</c:v>
                </c:pt>
                <c:pt idx="300">
                  <c:v>489.6</c:v>
                </c:pt>
                <c:pt idx="301">
                  <c:v>494</c:v>
                </c:pt>
                <c:pt idx="302">
                  <c:v>498.8</c:v>
                </c:pt>
                <c:pt idx="303">
                  <c:v>503.2</c:v>
                </c:pt>
                <c:pt idx="304">
                  <c:v>508</c:v>
                </c:pt>
                <c:pt idx="305">
                  <c:v>512.4</c:v>
                </c:pt>
                <c:pt idx="306">
                  <c:v>517.20000000000005</c:v>
                </c:pt>
                <c:pt idx="307">
                  <c:v>521.6</c:v>
                </c:pt>
                <c:pt idx="308">
                  <c:v>526.4</c:v>
                </c:pt>
                <c:pt idx="309">
                  <c:v>531</c:v>
                </c:pt>
                <c:pt idx="310">
                  <c:v>535.79999999999995</c:v>
                </c:pt>
                <c:pt idx="311">
                  <c:v>540.20000000000005</c:v>
                </c:pt>
                <c:pt idx="312">
                  <c:v>545</c:v>
                </c:pt>
                <c:pt idx="313">
                  <c:v>549.4</c:v>
                </c:pt>
                <c:pt idx="314">
                  <c:v>554.20000000000005</c:v>
                </c:pt>
                <c:pt idx="315">
                  <c:v>558.6</c:v>
                </c:pt>
                <c:pt idx="316">
                  <c:v>563.4</c:v>
                </c:pt>
                <c:pt idx="317">
                  <c:v>567.79999999999995</c:v>
                </c:pt>
                <c:pt idx="318">
                  <c:v>572.6</c:v>
                </c:pt>
                <c:pt idx="319">
                  <c:v>577</c:v>
                </c:pt>
                <c:pt idx="320">
                  <c:v>581.79999999999995</c:v>
                </c:pt>
                <c:pt idx="321">
                  <c:v>586.4</c:v>
                </c:pt>
                <c:pt idx="322">
                  <c:v>591.20000000000005</c:v>
                </c:pt>
                <c:pt idx="323">
                  <c:v>595.6</c:v>
                </c:pt>
                <c:pt idx="324">
                  <c:v>600.4</c:v>
                </c:pt>
                <c:pt idx="325">
                  <c:v>604.79999999999995</c:v>
                </c:pt>
                <c:pt idx="326">
                  <c:v>609.6</c:v>
                </c:pt>
                <c:pt idx="327">
                  <c:v>614</c:v>
                </c:pt>
                <c:pt idx="328">
                  <c:v>618.79999999999995</c:v>
                </c:pt>
                <c:pt idx="329">
                  <c:v>623.20000000000005</c:v>
                </c:pt>
                <c:pt idx="330">
                  <c:v>628</c:v>
                </c:pt>
                <c:pt idx="331">
                  <c:v>632.4</c:v>
                </c:pt>
                <c:pt idx="332">
                  <c:v>637.20000000000005</c:v>
                </c:pt>
                <c:pt idx="333">
                  <c:v>641.6</c:v>
                </c:pt>
                <c:pt idx="334">
                  <c:v>646.4</c:v>
                </c:pt>
                <c:pt idx="335">
                  <c:v>651</c:v>
                </c:pt>
                <c:pt idx="336">
                  <c:v>655.8</c:v>
                </c:pt>
                <c:pt idx="337">
                  <c:v>660.2</c:v>
                </c:pt>
                <c:pt idx="338">
                  <c:v>665</c:v>
                </c:pt>
                <c:pt idx="339">
                  <c:v>669.4</c:v>
                </c:pt>
                <c:pt idx="340">
                  <c:v>674.2</c:v>
                </c:pt>
                <c:pt idx="341">
                  <c:v>678.6</c:v>
                </c:pt>
                <c:pt idx="342">
                  <c:v>683.4</c:v>
                </c:pt>
                <c:pt idx="343">
                  <c:v>687.8</c:v>
                </c:pt>
                <c:pt idx="344">
                  <c:v>692.6</c:v>
                </c:pt>
                <c:pt idx="345">
                  <c:v>697</c:v>
                </c:pt>
                <c:pt idx="346">
                  <c:v>701.8</c:v>
                </c:pt>
                <c:pt idx="347">
                  <c:v>706.4</c:v>
                </c:pt>
                <c:pt idx="348">
                  <c:v>711.2</c:v>
                </c:pt>
                <c:pt idx="349">
                  <c:v>715.6</c:v>
                </c:pt>
                <c:pt idx="350">
                  <c:v>720.4</c:v>
                </c:pt>
                <c:pt idx="351">
                  <c:v>724.8</c:v>
                </c:pt>
                <c:pt idx="352">
                  <c:v>729.6</c:v>
                </c:pt>
                <c:pt idx="353">
                  <c:v>734</c:v>
                </c:pt>
                <c:pt idx="354">
                  <c:v>738.8</c:v>
                </c:pt>
                <c:pt idx="355">
                  <c:v>743.2</c:v>
                </c:pt>
                <c:pt idx="356">
                  <c:v>748</c:v>
                </c:pt>
                <c:pt idx="357">
                  <c:v>752.4</c:v>
                </c:pt>
                <c:pt idx="358">
                  <c:v>757.2</c:v>
                </c:pt>
                <c:pt idx="359">
                  <c:v>761.6</c:v>
                </c:pt>
                <c:pt idx="360">
                  <c:v>766.4</c:v>
                </c:pt>
                <c:pt idx="361">
                  <c:v>771</c:v>
                </c:pt>
                <c:pt idx="362">
                  <c:v>775.8</c:v>
                </c:pt>
                <c:pt idx="363">
                  <c:v>780.2</c:v>
                </c:pt>
                <c:pt idx="364">
                  <c:v>785</c:v>
                </c:pt>
                <c:pt idx="365">
                  <c:v>789.4</c:v>
                </c:pt>
                <c:pt idx="366">
                  <c:v>794.2</c:v>
                </c:pt>
                <c:pt idx="367">
                  <c:v>798.6</c:v>
                </c:pt>
                <c:pt idx="368">
                  <c:v>807.2</c:v>
                </c:pt>
                <c:pt idx="369">
                  <c:v>815.6</c:v>
                </c:pt>
                <c:pt idx="370">
                  <c:v>824</c:v>
                </c:pt>
                <c:pt idx="371">
                  <c:v>832.6</c:v>
                </c:pt>
                <c:pt idx="372">
                  <c:v>841</c:v>
                </c:pt>
                <c:pt idx="373">
                  <c:v>849.6</c:v>
                </c:pt>
                <c:pt idx="374">
                  <c:v>857.6</c:v>
                </c:pt>
                <c:pt idx="375">
                  <c:v>866.2</c:v>
                </c:pt>
                <c:pt idx="376">
                  <c:v>874.6</c:v>
                </c:pt>
                <c:pt idx="377">
                  <c:v>883.2</c:v>
                </c:pt>
                <c:pt idx="378">
                  <c:v>891.6</c:v>
                </c:pt>
                <c:pt idx="379">
                  <c:v>900.2</c:v>
                </c:pt>
                <c:pt idx="380">
                  <c:v>908.6</c:v>
                </c:pt>
                <c:pt idx="381">
                  <c:v>917.2</c:v>
                </c:pt>
                <c:pt idx="382">
                  <c:v>925.6</c:v>
                </c:pt>
                <c:pt idx="383">
                  <c:v>934.2</c:v>
                </c:pt>
                <c:pt idx="384">
                  <c:v>942.6</c:v>
                </c:pt>
                <c:pt idx="385">
                  <c:v>951.2</c:v>
                </c:pt>
                <c:pt idx="386">
                  <c:v>959.2</c:v>
                </c:pt>
                <c:pt idx="387">
                  <c:v>967.8</c:v>
                </c:pt>
                <c:pt idx="388">
                  <c:v>976.2</c:v>
                </c:pt>
                <c:pt idx="389">
                  <c:v>984.8</c:v>
                </c:pt>
                <c:pt idx="390">
                  <c:v>993.2</c:v>
                </c:pt>
                <c:pt idx="391">
                  <c:v>1001.6</c:v>
                </c:pt>
                <c:pt idx="392">
                  <c:v>1010.2</c:v>
                </c:pt>
                <c:pt idx="393">
                  <c:v>1018.6</c:v>
                </c:pt>
                <c:pt idx="394">
                  <c:v>1027.2</c:v>
                </c:pt>
                <c:pt idx="395">
                  <c:v>1035.5999999999999</c:v>
                </c:pt>
                <c:pt idx="396">
                  <c:v>1044.2</c:v>
                </c:pt>
                <c:pt idx="397">
                  <c:v>1052.5999999999999</c:v>
                </c:pt>
                <c:pt idx="398">
                  <c:v>1060.8</c:v>
                </c:pt>
                <c:pt idx="399">
                  <c:v>1069.2</c:v>
                </c:pt>
                <c:pt idx="400">
                  <c:v>1077.8</c:v>
                </c:pt>
                <c:pt idx="401">
                  <c:v>1086.2</c:v>
                </c:pt>
                <c:pt idx="402">
                  <c:v>1094.8</c:v>
                </c:pt>
                <c:pt idx="403">
                  <c:v>1103.2</c:v>
                </c:pt>
                <c:pt idx="404">
                  <c:v>1111.8</c:v>
                </c:pt>
                <c:pt idx="405">
                  <c:v>1120.2</c:v>
                </c:pt>
                <c:pt idx="406">
                  <c:v>1128.8</c:v>
                </c:pt>
                <c:pt idx="407">
                  <c:v>1137.2</c:v>
                </c:pt>
                <c:pt idx="408">
                  <c:v>1145.5999999999999</c:v>
                </c:pt>
                <c:pt idx="409">
                  <c:v>1154.2</c:v>
                </c:pt>
                <c:pt idx="410">
                  <c:v>1162.4000000000001</c:v>
                </c:pt>
                <c:pt idx="411">
                  <c:v>1170.8</c:v>
                </c:pt>
                <c:pt idx="412">
                  <c:v>1179.2</c:v>
                </c:pt>
                <c:pt idx="413">
                  <c:v>1187.8</c:v>
                </c:pt>
                <c:pt idx="414">
                  <c:v>1196.2</c:v>
                </c:pt>
                <c:pt idx="415">
                  <c:v>1204.8</c:v>
                </c:pt>
                <c:pt idx="416">
                  <c:v>1213.2</c:v>
                </c:pt>
                <c:pt idx="417">
                  <c:v>1221.8</c:v>
                </c:pt>
                <c:pt idx="418">
                  <c:v>1230.2</c:v>
                </c:pt>
                <c:pt idx="419">
                  <c:v>1238.8</c:v>
                </c:pt>
                <c:pt idx="420">
                  <c:v>1247.2</c:v>
                </c:pt>
                <c:pt idx="421">
                  <c:v>1255.8</c:v>
                </c:pt>
                <c:pt idx="422">
                  <c:v>1263.8</c:v>
                </c:pt>
                <c:pt idx="423">
                  <c:v>1272.4000000000001</c:v>
                </c:pt>
                <c:pt idx="424">
                  <c:v>1280.8</c:v>
                </c:pt>
                <c:pt idx="425">
                  <c:v>1289.4000000000001</c:v>
                </c:pt>
                <c:pt idx="426">
                  <c:v>1297.8</c:v>
                </c:pt>
                <c:pt idx="427">
                  <c:v>1306.4000000000001</c:v>
                </c:pt>
                <c:pt idx="428">
                  <c:v>1314.8</c:v>
                </c:pt>
                <c:pt idx="429">
                  <c:v>1323.2</c:v>
                </c:pt>
                <c:pt idx="430">
                  <c:v>1331.8</c:v>
                </c:pt>
                <c:pt idx="431">
                  <c:v>1340.2</c:v>
                </c:pt>
                <c:pt idx="432">
                  <c:v>1348.8</c:v>
                </c:pt>
                <c:pt idx="433">
                  <c:v>1357.2</c:v>
                </c:pt>
                <c:pt idx="434">
                  <c:v>1365.4</c:v>
                </c:pt>
                <c:pt idx="435">
                  <c:v>1373.8</c:v>
                </c:pt>
                <c:pt idx="436">
                  <c:v>1382.4</c:v>
                </c:pt>
                <c:pt idx="437">
                  <c:v>1390.8</c:v>
                </c:pt>
                <c:pt idx="438">
                  <c:v>1399.4</c:v>
                </c:pt>
                <c:pt idx="439">
                  <c:v>1407.8</c:v>
                </c:pt>
                <c:pt idx="440">
                  <c:v>1416.4</c:v>
                </c:pt>
                <c:pt idx="441">
                  <c:v>1424.8</c:v>
                </c:pt>
                <c:pt idx="442">
                  <c:v>1433.4</c:v>
                </c:pt>
                <c:pt idx="443">
                  <c:v>1441.8</c:v>
                </c:pt>
                <c:pt idx="444">
                  <c:v>1450.4</c:v>
                </c:pt>
                <c:pt idx="445">
                  <c:v>1458.8</c:v>
                </c:pt>
                <c:pt idx="446">
                  <c:v>1467</c:v>
                </c:pt>
                <c:pt idx="447">
                  <c:v>1475.4</c:v>
                </c:pt>
                <c:pt idx="448">
                  <c:v>1484</c:v>
                </c:pt>
                <c:pt idx="449">
                  <c:v>1492.4</c:v>
                </c:pt>
                <c:pt idx="450">
                  <c:v>1500.8</c:v>
                </c:pt>
                <c:pt idx="451">
                  <c:v>1509.4</c:v>
                </c:pt>
                <c:pt idx="452">
                  <c:v>1517.8</c:v>
                </c:pt>
                <c:pt idx="453">
                  <c:v>1526.2</c:v>
                </c:pt>
                <c:pt idx="454">
                  <c:v>1534.8</c:v>
                </c:pt>
                <c:pt idx="455">
                  <c:v>1543</c:v>
                </c:pt>
                <c:pt idx="456">
                  <c:v>1551.6</c:v>
                </c:pt>
                <c:pt idx="457">
                  <c:v>1560</c:v>
                </c:pt>
                <c:pt idx="458">
                  <c:v>1568.2</c:v>
                </c:pt>
                <c:pt idx="459">
                  <c:v>1576.6</c:v>
                </c:pt>
                <c:pt idx="460">
                  <c:v>1585.2</c:v>
                </c:pt>
                <c:pt idx="461">
                  <c:v>1593.6</c:v>
                </c:pt>
                <c:pt idx="462">
                  <c:v>1609.8</c:v>
                </c:pt>
                <c:pt idx="463">
                  <c:v>1626.2</c:v>
                </c:pt>
                <c:pt idx="464">
                  <c:v>1643.2</c:v>
                </c:pt>
                <c:pt idx="465">
                  <c:v>1659.8</c:v>
                </c:pt>
                <c:pt idx="466">
                  <c:v>1676</c:v>
                </c:pt>
                <c:pt idx="467">
                  <c:v>1692.2</c:v>
                </c:pt>
                <c:pt idx="468">
                  <c:v>1708.4</c:v>
                </c:pt>
                <c:pt idx="469">
                  <c:v>1724.4</c:v>
                </c:pt>
                <c:pt idx="470">
                  <c:v>1740.6</c:v>
                </c:pt>
                <c:pt idx="471">
                  <c:v>1756.8</c:v>
                </c:pt>
                <c:pt idx="472">
                  <c:v>1773</c:v>
                </c:pt>
                <c:pt idx="473">
                  <c:v>1789</c:v>
                </c:pt>
                <c:pt idx="474">
                  <c:v>1805.2</c:v>
                </c:pt>
                <c:pt idx="475">
                  <c:v>1821.4</c:v>
                </c:pt>
                <c:pt idx="476">
                  <c:v>1837.6</c:v>
                </c:pt>
                <c:pt idx="477">
                  <c:v>1853.6</c:v>
                </c:pt>
                <c:pt idx="478">
                  <c:v>1869.8</c:v>
                </c:pt>
                <c:pt idx="479">
                  <c:v>1886</c:v>
                </c:pt>
                <c:pt idx="480">
                  <c:v>1902.4</c:v>
                </c:pt>
                <c:pt idx="481">
                  <c:v>1919</c:v>
                </c:pt>
                <c:pt idx="482">
                  <c:v>1935.2</c:v>
                </c:pt>
                <c:pt idx="483">
                  <c:v>1951.4</c:v>
                </c:pt>
                <c:pt idx="484">
                  <c:v>1967.6</c:v>
                </c:pt>
                <c:pt idx="485">
                  <c:v>1983.6</c:v>
                </c:pt>
                <c:pt idx="486">
                  <c:v>1999.8</c:v>
                </c:pt>
                <c:pt idx="487">
                  <c:v>2016</c:v>
                </c:pt>
                <c:pt idx="488">
                  <c:v>2032.2</c:v>
                </c:pt>
                <c:pt idx="489">
                  <c:v>2048.1999999999998</c:v>
                </c:pt>
                <c:pt idx="490">
                  <c:v>2064.4</c:v>
                </c:pt>
                <c:pt idx="491">
                  <c:v>2080.6</c:v>
                </c:pt>
                <c:pt idx="492">
                  <c:v>2096.8000000000002</c:v>
                </c:pt>
                <c:pt idx="493">
                  <c:v>2113.1999999999998</c:v>
                </c:pt>
                <c:pt idx="494">
                  <c:v>2129.8000000000002</c:v>
                </c:pt>
                <c:pt idx="495">
                  <c:v>2146</c:v>
                </c:pt>
                <c:pt idx="496">
                  <c:v>2162.1999999999998</c:v>
                </c:pt>
                <c:pt idx="497">
                  <c:v>2178.4</c:v>
                </c:pt>
                <c:pt idx="498">
                  <c:v>2195.1999999999998</c:v>
                </c:pt>
                <c:pt idx="499">
                  <c:v>2211.4</c:v>
                </c:pt>
                <c:pt idx="500">
                  <c:v>2227.6</c:v>
                </c:pt>
                <c:pt idx="501">
                  <c:v>2243.8000000000002</c:v>
                </c:pt>
                <c:pt idx="502">
                  <c:v>2260.8000000000002</c:v>
                </c:pt>
                <c:pt idx="503">
                  <c:v>2277.4</c:v>
                </c:pt>
                <c:pt idx="504">
                  <c:v>2293.6</c:v>
                </c:pt>
                <c:pt idx="505">
                  <c:v>2310</c:v>
                </c:pt>
                <c:pt idx="506">
                  <c:v>2326.1999999999998</c:v>
                </c:pt>
                <c:pt idx="507">
                  <c:v>2342.8000000000002</c:v>
                </c:pt>
                <c:pt idx="508">
                  <c:v>2359</c:v>
                </c:pt>
                <c:pt idx="509">
                  <c:v>2375.1999999999998</c:v>
                </c:pt>
                <c:pt idx="510">
                  <c:v>2391.6</c:v>
                </c:pt>
                <c:pt idx="511">
                  <c:v>2408.6</c:v>
                </c:pt>
                <c:pt idx="512">
                  <c:v>2425.1999999999998</c:v>
                </c:pt>
                <c:pt idx="513">
                  <c:v>2441.4</c:v>
                </c:pt>
                <c:pt idx="514">
                  <c:v>2457.6</c:v>
                </c:pt>
                <c:pt idx="515">
                  <c:v>2473.8000000000002</c:v>
                </c:pt>
                <c:pt idx="516">
                  <c:v>2490.4</c:v>
                </c:pt>
                <c:pt idx="517">
                  <c:v>2506.8000000000002</c:v>
                </c:pt>
                <c:pt idx="518">
                  <c:v>2523</c:v>
                </c:pt>
                <c:pt idx="519">
                  <c:v>2539.1999999999998</c:v>
                </c:pt>
                <c:pt idx="520">
                  <c:v>2556.1999999999998</c:v>
                </c:pt>
                <c:pt idx="521">
                  <c:v>2572.8000000000002</c:v>
                </c:pt>
                <c:pt idx="522">
                  <c:v>2589</c:v>
                </c:pt>
                <c:pt idx="523">
                  <c:v>2605.4</c:v>
                </c:pt>
                <c:pt idx="524">
                  <c:v>2621.6</c:v>
                </c:pt>
                <c:pt idx="525">
                  <c:v>2638.2</c:v>
                </c:pt>
                <c:pt idx="526">
                  <c:v>2654.4</c:v>
                </c:pt>
                <c:pt idx="527">
                  <c:v>2670.6</c:v>
                </c:pt>
                <c:pt idx="528">
                  <c:v>2687</c:v>
                </c:pt>
                <c:pt idx="529">
                  <c:v>2704</c:v>
                </c:pt>
                <c:pt idx="530">
                  <c:v>2720.6</c:v>
                </c:pt>
                <c:pt idx="531">
                  <c:v>2736.8</c:v>
                </c:pt>
                <c:pt idx="532">
                  <c:v>2753</c:v>
                </c:pt>
                <c:pt idx="533">
                  <c:v>2769.2</c:v>
                </c:pt>
                <c:pt idx="534">
                  <c:v>2785.8</c:v>
                </c:pt>
                <c:pt idx="535">
                  <c:v>2802.2</c:v>
                </c:pt>
                <c:pt idx="536">
                  <c:v>2818.4</c:v>
                </c:pt>
                <c:pt idx="537">
                  <c:v>2834.6</c:v>
                </c:pt>
                <c:pt idx="538">
                  <c:v>2851.6</c:v>
                </c:pt>
                <c:pt idx="539">
                  <c:v>2868.2</c:v>
                </c:pt>
                <c:pt idx="540">
                  <c:v>2884.4</c:v>
                </c:pt>
                <c:pt idx="541">
                  <c:v>2900.8</c:v>
                </c:pt>
                <c:pt idx="542">
                  <c:v>2917</c:v>
                </c:pt>
                <c:pt idx="543">
                  <c:v>2933.6</c:v>
                </c:pt>
                <c:pt idx="544">
                  <c:v>2949.8</c:v>
                </c:pt>
                <c:pt idx="545">
                  <c:v>2966</c:v>
                </c:pt>
                <c:pt idx="546">
                  <c:v>2982.4</c:v>
                </c:pt>
                <c:pt idx="547">
                  <c:v>2999.2</c:v>
                </c:pt>
                <c:pt idx="548">
                  <c:v>3016</c:v>
                </c:pt>
                <c:pt idx="549">
                  <c:v>3032.2</c:v>
                </c:pt>
                <c:pt idx="550">
                  <c:v>3048.4</c:v>
                </c:pt>
                <c:pt idx="551">
                  <c:v>3064.6</c:v>
                </c:pt>
                <c:pt idx="552">
                  <c:v>3081.2</c:v>
                </c:pt>
                <c:pt idx="553">
                  <c:v>3097.6</c:v>
                </c:pt>
                <c:pt idx="554">
                  <c:v>3113.8</c:v>
                </c:pt>
                <c:pt idx="555">
                  <c:v>3130</c:v>
                </c:pt>
                <c:pt idx="556">
                  <c:v>3147</c:v>
                </c:pt>
                <c:pt idx="557">
                  <c:v>3163.6</c:v>
                </c:pt>
                <c:pt idx="558">
                  <c:v>3179.8</c:v>
                </c:pt>
                <c:pt idx="559">
                  <c:v>3196</c:v>
                </c:pt>
                <c:pt idx="560">
                  <c:v>3500</c:v>
                </c:pt>
              </c:numCache>
            </c:numRef>
          </c:xVal>
          <c:yVal>
            <c:numRef>
              <c:f>'DCPT10_CPT-T-13-14'!$T$8:$T$568</c:f>
              <c:numCache>
                <c:formatCode>General</c:formatCode>
                <c:ptCount val="561"/>
                <c:pt idx="0">
                  <c:v>7.7</c:v>
                </c:pt>
                <c:pt idx="1">
                  <c:v>7.7</c:v>
                </c:pt>
                <c:pt idx="2">
                  <c:v>7.7</c:v>
                </c:pt>
                <c:pt idx="3">
                  <c:v>7.7</c:v>
                </c:pt>
                <c:pt idx="4">
                  <c:v>7.7</c:v>
                </c:pt>
                <c:pt idx="5">
                  <c:v>7.7</c:v>
                </c:pt>
                <c:pt idx="6">
                  <c:v>7.7</c:v>
                </c:pt>
                <c:pt idx="7">
                  <c:v>7.7</c:v>
                </c:pt>
                <c:pt idx="8">
                  <c:v>7.7</c:v>
                </c:pt>
                <c:pt idx="9">
                  <c:v>7.7</c:v>
                </c:pt>
                <c:pt idx="10">
                  <c:v>7.7</c:v>
                </c:pt>
                <c:pt idx="11">
                  <c:v>7.7</c:v>
                </c:pt>
                <c:pt idx="12">
                  <c:v>7.7</c:v>
                </c:pt>
                <c:pt idx="13">
                  <c:v>7.7</c:v>
                </c:pt>
                <c:pt idx="14">
                  <c:v>7.7</c:v>
                </c:pt>
                <c:pt idx="15">
                  <c:v>7.7</c:v>
                </c:pt>
                <c:pt idx="16">
                  <c:v>7.7</c:v>
                </c:pt>
                <c:pt idx="17">
                  <c:v>7.7</c:v>
                </c:pt>
                <c:pt idx="18">
                  <c:v>7.7</c:v>
                </c:pt>
                <c:pt idx="19">
                  <c:v>7.7</c:v>
                </c:pt>
                <c:pt idx="20">
                  <c:v>7.7</c:v>
                </c:pt>
                <c:pt idx="21">
                  <c:v>7.7</c:v>
                </c:pt>
                <c:pt idx="22">
                  <c:v>7.7</c:v>
                </c:pt>
                <c:pt idx="23">
                  <c:v>7.7</c:v>
                </c:pt>
                <c:pt idx="24">
                  <c:v>7.7</c:v>
                </c:pt>
                <c:pt idx="25">
                  <c:v>7.7</c:v>
                </c:pt>
                <c:pt idx="26">
                  <c:v>7.7</c:v>
                </c:pt>
                <c:pt idx="27">
                  <c:v>7.7</c:v>
                </c:pt>
                <c:pt idx="28">
                  <c:v>7.7</c:v>
                </c:pt>
                <c:pt idx="29">
                  <c:v>7.7</c:v>
                </c:pt>
                <c:pt idx="30">
                  <c:v>7.7</c:v>
                </c:pt>
                <c:pt idx="31">
                  <c:v>7.7</c:v>
                </c:pt>
                <c:pt idx="32">
                  <c:v>7.7</c:v>
                </c:pt>
                <c:pt idx="33">
                  <c:v>7.7</c:v>
                </c:pt>
                <c:pt idx="34">
                  <c:v>7.7</c:v>
                </c:pt>
                <c:pt idx="35">
                  <c:v>7.7</c:v>
                </c:pt>
                <c:pt idx="36">
                  <c:v>7.7</c:v>
                </c:pt>
                <c:pt idx="37">
                  <c:v>7.7</c:v>
                </c:pt>
                <c:pt idx="38">
                  <c:v>7.7</c:v>
                </c:pt>
                <c:pt idx="39">
                  <c:v>7.7</c:v>
                </c:pt>
                <c:pt idx="40">
                  <c:v>7.7</c:v>
                </c:pt>
                <c:pt idx="41">
                  <c:v>7.7</c:v>
                </c:pt>
                <c:pt idx="42">
                  <c:v>7.7</c:v>
                </c:pt>
                <c:pt idx="43">
                  <c:v>7.7</c:v>
                </c:pt>
                <c:pt idx="44">
                  <c:v>7.7</c:v>
                </c:pt>
                <c:pt idx="45">
                  <c:v>7.7</c:v>
                </c:pt>
                <c:pt idx="46">
                  <c:v>7.7</c:v>
                </c:pt>
                <c:pt idx="47">
                  <c:v>7.7</c:v>
                </c:pt>
                <c:pt idx="48">
                  <c:v>7.7</c:v>
                </c:pt>
                <c:pt idx="49">
                  <c:v>7.7</c:v>
                </c:pt>
                <c:pt idx="50">
                  <c:v>7.7</c:v>
                </c:pt>
                <c:pt idx="51">
                  <c:v>7.7</c:v>
                </c:pt>
                <c:pt idx="52">
                  <c:v>7.7</c:v>
                </c:pt>
                <c:pt idx="53">
                  <c:v>7.7</c:v>
                </c:pt>
                <c:pt idx="54">
                  <c:v>7.7</c:v>
                </c:pt>
                <c:pt idx="55">
                  <c:v>7.7</c:v>
                </c:pt>
                <c:pt idx="56">
                  <c:v>7.7</c:v>
                </c:pt>
                <c:pt idx="57">
                  <c:v>7.7</c:v>
                </c:pt>
                <c:pt idx="58">
                  <c:v>7.7</c:v>
                </c:pt>
                <c:pt idx="59">
                  <c:v>7.7</c:v>
                </c:pt>
                <c:pt idx="60">
                  <c:v>7.7</c:v>
                </c:pt>
                <c:pt idx="61">
                  <c:v>7.7</c:v>
                </c:pt>
                <c:pt idx="62">
                  <c:v>7.7</c:v>
                </c:pt>
                <c:pt idx="63">
                  <c:v>7.7</c:v>
                </c:pt>
                <c:pt idx="64">
                  <c:v>7.7</c:v>
                </c:pt>
                <c:pt idx="65">
                  <c:v>7.7</c:v>
                </c:pt>
                <c:pt idx="66">
                  <c:v>7.7</c:v>
                </c:pt>
                <c:pt idx="67">
                  <c:v>7.7</c:v>
                </c:pt>
                <c:pt idx="68">
                  <c:v>7.7</c:v>
                </c:pt>
                <c:pt idx="69">
                  <c:v>7.7</c:v>
                </c:pt>
                <c:pt idx="70">
                  <c:v>7.7</c:v>
                </c:pt>
                <c:pt idx="71">
                  <c:v>7.7</c:v>
                </c:pt>
                <c:pt idx="72">
                  <c:v>7.7</c:v>
                </c:pt>
                <c:pt idx="73">
                  <c:v>7.7</c:v>
                </c:pt>
                <c:pt idx="74">
                  <c:v>7.7</c:v>
                </c:pt>
                <c:pt idx="75">
                  <c:v>7.7</c:v>
                </c:pt>
                <c:pt idx="76">
                  <c:v>7.7</c:v>
                </c:pt>
                <c:pt idx="77">
                  <c:v>7.7</c:v>
                </c:pt>
                <c:pt idx="78">
                  <c:v>7.7</c:v>
                </c:pt>
                <c:pt idx="79">
                  <c:v>7.7</c:v>
                </c:pt>
                <c:pt idx="80">
                  <c:v>7.7</c:v>
                </c:pt>
                <c:pt idx="81">
                  <c:v>7.7</c:v>
                </c:pt>
                <c:pt idx="82">
                  <c:v>7.7</c:v>
                </c:pt>
                <c:pt idx="83">
                  <c:v>7.7</c:v>
                </c:pt>
                <c:pt idx="84">
                  <c:v>7.7</c:v>
                </c:pt>
                <c:pt idx="85">
                  <c:v>7.7</c:v>
                </c:pt>
                <c:pt idx="86">
                  <c:v>7.7</c:v>
                </c:pt>
                <c:pt idx="87">
                  <c:v>7.7</c:v>
                </c:pt>
                <c:pt idx="88">
                  <c:v>7.7</c:v>
                </c:pt>
                <c:pt idx="89">
                  <c:v>7.7</c:v>
                </c:pt>
                <c:pt idx="90">
                  <c:v>7.7</c:v>
                </c:pt>
                <c:pt idx="91">
                  <c:v>7.7</c:v>
                </c:pt>
                <c:pt idx="92">
                  <c:v>7.7</c:v>
                </c:pt>
                <c:pt idx="93">
                  <c:v>7.7</c:v>
                </c:pt>
                <c:pt idx="94">
                  <c:v>7.7</c:v>
                </c:pt>
                <c:pt idx="95">
                  <c:v>7.7</c:v>
                </c:pt>
                <c:pt idx="96">
                  <c:v>7.7</c:v>
                </c:pt>
                <c:pt idx="97">
                  <c:v>7.7</c:v>
                </c:pt>
                <c:pt idx="98">
                  <c:v>7.7</c:v>
                </c:pt>
                <c:pt idx="99">
                  <c:v>7.7</c:v>
                </c:pt>
                <c:pt idx="100">
                  <c:v>7.7</c:v>
                </c:pt>
                <c:pt idx="101">
                  <c:v>7.7</c:v>
                </c:pt>
                <c:pt idx="102">
                  <c:v>7.7</c:v>
                </c:pt>
                <c:pt idx="103">
                  <c:v>7.7</c:v>
                </c:pt>
                <c:pt idx="104">
                  <c:v>7.7</c:v>
                </c:pt>
                <c:pt idx="105">
                  <c:v>7.7</c:v>
                </c:pt>
                <c:pt idx="106">
                  <c:v>7.7</c:v>
                </c:pt>
                <c:pt idx="107">
                  <c:v>7.7</c:v>
                </c:pt>
                <c:pt idx="108">
                  <c:v>7.7</c:v>
                </c:pt>
                <c:pt idx="109">
                  <c:v>7.7</c:v>
                </c:pt>
                <c:pt idx="110">
                  <c:v>7.7</c:v>
                </c:pt>
                <c:pt idx="111">
                  <c:v>7.7</c:v>
                </c:pt>
                <c:pt idx="112">
                  <c:v>7.7</c:v>
                </c:pt>
                <c:pt idx="113">
                  <c:v>7.7</c:v>
                </c:pt>
                <c:pt idx="114">
                  <c:v>7.7</c:v>
                </c:pt>
                <c:pt idx="115">
                  <c:v>7.7</c:v>
                </c:pt>
                <c:pt idx="116">
                  <c:v>7.7</c:v>
                </c:pt>
                <c:pt idx="117">
                  <c:v>7.7</c:v>
                </c:pt>
                <c:pt idx="118">
                  <c:v>7.7</c:v>
                </c:pt>
                <c:pt idx="119">
                  <c:v>7.7</c:v>
                </c:pt>
                <c:pt idx="120">
                  <c:v>7.7</c:v>
                </c:pt>
                <c:pt idx="121">
                  <c:v>7.7</c:v>
                </c:pt>
                <c:pt idx="122">
                  <c:v>7.7</c:v>
                </c:pt>
                <c:pt idx="123">
                  <c:v>7.7</c:v>
                </c:pt>
                <c:pt idx="124">
                  <c:v>7.7</c:v>
                </c:pt>
                <c:pt idx="125">
                  <c:v>7.7</c:v>
                </c:pt>
                <c:pt idx="126">
                  <c:v>7.7</c:v>
                </c:pt>
                <c:pt idx="127">
                  <c:v>7.7</c:v>
                </c:pt>
                <c:pt idx="128">
                  <c:v>7.7</c:v>
                </c:pt>
                <c:pt idx="129">
                  <c:v>7.7</c:v>
                </c:pt>
                <c:pt idx="130">
                  <c:v>7.7</c:v>
                </c:pt>
                <c:pt idx="131">
                  <c:v>7.7</c:v>
                </c:pt>
                <c:pt idx="132">
                  <c:v>7.7</c:v>
                </c:pt>
                <c:pt idx="133">
                  <c:v>7.7</c:v>
                </c:pt>
                <c:pt idx="134">
                  <c:v>7.7</c:v>
                </c:pt>
                <c:pt idx="135">
                  <c:v>7.7</c:v>
                </c:pt>
                <c:pt idx="136">
                  <c:v>7.7</c:v>
                </c:pt>
                <c:pt idx="137">
                  <c:v>7.7</c:v>
                </c:pt>
                <c:pt idx="138">
                  <c:v>7.7</c:v>
                </c:pt>
                <c:pt idx="139">
                  <c:v>7.7</c:v>
                </c:pt>
                <c:pt idx="140">
                  <c:v>7.7</c:v>
                </c:pt>
                <c:pt idx="141">
                  <c:v>7.7</c:v>
                </c:pt>
                <c:pt idx="142">
                  <c:v>7.7</c:v>
                </c:pt>
                <c:pt idx="143">
                  <c:v>7.7</c:v>
                </c:pt>
                <c:pt idx="144">
                  <c:v>7.7</c:v>
                </c:pt>
                <c:pt idx="145">
                  <c:v>7.7</c:v>
                </c:pt>
                <c:pt idx="146">
                  <c:v>7.7</c:v>
                </c:pt>
                <c:pt idx="147">
                  <c:v>7.7</c:v>
                </c:pt>
                <c:pt idx="148">
                  <c:v>7.7</c:v>
                </c:pt>
                <c:pt idx="149">
                  <c:v>7.7</c:v>
                </c:pt>
                <c:pt idx="150">
                  <c:v>7.7</c:v>
                </c:pt>
                <c:pt idx="151">
                  <c:v>7.7</c:v>
                </c:pt>
                <c:pt idx="152">
                  <c:v>7.7</c:v>
                </c:pt>
                <c:pt idx="153">
                  <c:v>7.7</c:v>
                </c:pt>
                <c:pt idx="154">
                  <c:v>7.7</c:v>
                </c:pt>
                <c:pt idx="155">
                  <c:v>7.7</c:v>
                </c:pt>
                <c:pt idx="156">
                  <c:v>7.7</c:v>
                </c:pt>
                <c:pt idx="157">
                  <c:v>7.7</c:v>
                </c:pt>
                <c:pt idx="158">
                  <c:v>7.7</c:v>
                </c:pt>
                <c:pt idx="159">
                  <c:v>7.7</c:v>
                </c:pt>
                <c:pt idx="160">
                  <c:v>7.7</c:v>
                </c:pt>
                <c:pt idx="161">
                  <c:v>7.7</c:v>
                </c:pt>
                <c:pt idx="162">
                  <c:v>7.7</c:v>
                </c:pt>
                <c:pt idx="163">
                  <c:v>7.7</c:v>
                </c:pt>
                <c:pt idx="164">
                  <c:v>7.7</c:v>
                </c:pt>
                <c:pt idx="165">
                  <c:v>7.7</c:v>
                </c:pt>
                <c:pt idx="166">
                  <c:v>7.7</c:v>
                </c:pt>
                <c:pt idx="167">
                  <c:v>7.7</c:v>
                </c:pt>
                <c:pt idx="168">
                  <c:v>7.7</c:v>
                </c:pt>
                <c:pt idx="169">
                  <c:v>7.7</c:v>
                </c:pt>
                <c:pt idx="170">
                  <c:v>7.7</c:v>
                </c:pt>
                <c:pt idx="171">
                  <c:v>7.7</c:v>
                </c:pt>
                <c:pt idx="172">
                  <c:v>7.7</c:v>
                </c:pt>
                <c:pt idx="173">
                  <c:v>7.7</c:v>
                </c:pt>
                <c:pt idx="174">
                  <c:v>7.7</c:v>
                </c:pt>
                <c:pt idx="175">
                  <c:v>7.7</c:v>
                </c:pt>
                <c:pt idx="176">
                  <c:v>7.7</c:v>
                </c:pt>
                <c:pt idx="177">
                  <c:v>7.7</c:v>
                </c:pt>
                <c:pt idx="178">
                  <c:v>7.7</c:v>
                </c:pt>
                <c:pt idx="179">
                  <c:v>7.7</c:v>
                </c:pt>
                <c:pt idx="180">
                  <c:v>7.7</c:v>
                </c:pt>
                <c:pt idx="181">
                  <c:v>7.7</c:v>
                </c:pt>
                <c:pt idx="182">
                  <c:v>7.7</c:v>
                </c:pt>
                <c:pt idx="183">
                  <c:v>7.7</c:v>
                </c:pt>
                <c:pt idx="184">
                  <c:v>7.7</c:v>
                </c:pt>
                <c:pt idx="185">
                  <c:v>7.7</c:v>
                </c:pt>
                <c:pt idx="186">
                  <c:v>7.7</c:v>
                </c:pt>
                <c:pt idx="187">
                  <c:v>7.7</c:v>
                </c:pt>
                <c:pt idx="188">
                  <c:v>7.7</c:v>
                </c:pt>
                <c:pt idx="189">
                  <c:v>7.7</c:v>
                </c:pt>
                <c:pt idx="190">
                  <c:v>7.7</c:v>
                </c:pt>
                <c:pt idx="191">
                  <c:v>7.7</c:v>
                </c:pt>
                <c:pt idx="192">
                  <c:v>7.7</c:v>
                </c:pt>
                <c:pt idx="193">
                  <c:v>7.7</c:v>
                </c:pt>
                <c:pt idx="194">
                  <c:v>7.7</c:v>
                </c:pt>
                <c:pt idx="195">
                  <c:v>7.7</c:v>
                </c:pt>
                <c:pt idx="196">
                  <c:v>7.7</c:v>
                </c:pt>
                <c:pt idx="197">
                  <c:v>7.7</c:v>
                </c:pt>
                <c:pt idx="198">
                  <c:v>7.7</c:v>
                </c:pt>
                <c:pt idx="199">
                  <c:v>7.7</c:v>
                </c:pt>
                <c:pt idx="200">
                  <c:v>7.7</c:v>
                </c:pt>
                <c:pt idx="201">
                  <c:v>7.7</c:v>
                </c:pt>
                <c:pt idx="202">
                  <c:v>7.7</c:v>
                </c:pt>
                <c:pt idx="203">
                  <c:v>7.7</c:v>
                </c:pt>
                <c:pt idx="204">
                  <c:v>7.7</c:v>
                </c:pt>
                <c:pt idx="205">
                  <c:v>7.7</c:v>
                </c:pt>
                <c:pt idx="206">
                  <c:v>7.7</c:v>
                </c:pt>
                <c:pt idx="207">
                  <c:v>7.7</c:v>
                </c:pt>
                <c:pt idx="208">
                  <c:v>7.7</c:v>
                </c:pt>
                <c:pt idx="209">
                  <c:v>7.7</c:v>
                </c:pt>
                <c:pt idx="210">
                  <c:v>7.7</c:v>
                </c:pt>
                <c:pt idx="211">
                  <c:v>7.7</c:v>
                </c:pt>
                <c:pt idx="212">
                  <c:v>7.7</c:v>
                </c:pt>
                <c:pt idx="213">
                  <c:v>7.7</c:v>
                </c:pt>
                <c:pt idx="214">
                  <c:v>7.7</c:v>
                </c:pt>
                <c:pt idx="215">
                  <c:v>7.7</c:v>
                </c:pt>
                <c:pt idx="216">
                  <c:v>7.7</c:v>
                </c:pt>
                <c:pt idx="217">
                  <c:v>7.7</c:v>
                </c:pt>
                <c:pt idx="218">
                  <c:v>7.7</c:v>
                </c:pt>
                <c:pt idx="219">
                  <c:v>7.7</c:v>
                </c:pt>
                <c:pt idx="220">
                  <c:v>7.7</c:v>
                </c:pt>
                <c:pt idx="221">
                  <c:v>7.7</c:v>
                </c:pt>
                <c:pt idx="222">
                  <c:v>7.7</c:v>
                </c:pt>
                <c:pt idx="223">
                  <c:v>7.7</c:v>
                </c:pt>
                <c:pt idx="224">
                  <c:v>7.7</c:v>
                </c:pt>
                <c:pt idx="225">
                  <c:v>7.7</c:v>
                </c:pt>
                <c:pt idx="226">
                  <c:v>7.7</c:v>
                </c:pt>
                <c:pt idx="227">
                  <c:v>7.7</c:v>
                </c:pt>
                <c:pt idx="228">
                  <c:v>7.7</c:v>
                </c:pt>
                <c:pt idx="229">
                  <c:v>7.7</c:v>
                </c:pt>
                <c:pt idx="230">
                  <c:v>7.7</c:v>
                </c:pt>
                <c:pt idx="231">
                  <c:v>7.7</c:v>
                </c:pt>
                <c:pt idx="232">
                  <c:v>7.7</c:v>
                </c:pt>
                <c:pt idx="233">
                  <c:v>7.7</c:v>
                </c:pt>
                <c:pt idx="234">
                  <c:v>7.7</c:v>
                </c:pt>
                <c:pt idx="235">
                  <c:v>7.7</c:v>
                </c:pt>
                <c:pt idx="236">
                  <c:v>7.7</c:v>
                </c:pt>
                <c:pt idx="237">
                  <c:v>7.7</c:v>
                </c:pt>
                <c:pt idx="238">
                  <c:v>7.7</c:v>
                </c:pt>
                <c:pt idx="239">
                  <c:v>7.7</c:v>
                </c:pt>
                <c:pt idx="240">
                  <c:v>7.7</c:v>
                </c:pt>
                <c:pt idx="241">
                  <c:v>7.7</c:v>
                </c:pt>
                <c:pt idx="242">
                  <c:v>7.7</c:v>
                </c:pt>
                <c:pt idx="243">
                  <c:v>7.7</c:v>
                </c:pt>
                <c:pt idx="244">
                  <c:v>7.7</c:v>
                </c:pt>
                <c:pt idx="245">
                  <c:v>7.7</c:v>
                </c:pt>
                <c:pt idx="246">
                  <c:v>7.7</c:v>
                </c:pt>
                <c:pt idx="247">
                  <c:v>7.7</c:v>
                </c:pt>
                <c:pt idx="248">
                  <c:v>7.7</c:v>
                </c:pt>
                <c:pt idx="249">
                  <c:v>7.7</c:v>
                </c:pt>
                <c:pt idx="250">
                  <c:v>7.7</c:v>
                </c:pt>
                <c:pt idx="251">
                  <c:v>7.7</c:v>
                </c:pt>
                <c:pt idx="252">
                  <c:v>7.7</c:v>
                </c:pt>
                <c:pt idx="253">
                  <c:v>7.7</c:v>
                </c:pt>
                <c:pt idx="254">
                  <c:v>7.7</c:v>
                </c:pt>
                <c:pt idx="255">
                  <c:v>7.7</c:v>
                </c:pt>
                <c:pt idx="256">
                  <c:v>7.7</c:v>
                </c:pt>
                <c:pt idx="257">
                  <c:v>7.7</c:v>
                </c:pt>
                <c:pt idx="258">
                  <c:v>7.7</c:v>
                </c:pt>
                <c:pt idx="259">
                  <c:v>7.7</c:v>
                </c:pt>
                <c:pt idx="260">
                  <c:v>7.7</c:v>
                </c:pt>
                <c:pt idx="261">
                  <c:v>7.7</c:v>
                </c:pt>
                <c:pt idx="262">
                  <c:v>7.7</c:v>
                </c:pt>
                <c:pt idx="263">
                  <c:v>7.7</c:v>
                </c:pt>
                <c:pt idx="264">
                  <c:v>7.7</c:v>
                </c:pt>
                <c:pt idx="265">
                  <c:v>7.7</c:v>
                </c:pt>
                <c:pt idx="266">
                  <c:v>7.7</c:v>
                </c:pt>
                <c:pt idx="267">
                  <c:v>7.7</c:v>
                </c:pt>
                <c:pt idx="268">
                  <c:v>7.7</c:v>
                </c:pt>
                <c:pt idx="269">
                  <c:v>7.7</c:v>
                </c:pt>
                <c:pt idx="270">
                  <c:v>7.7</c:v>
                </c:pt>
                <c:pt idx="271">
                  <c:v>7.7</c:v>
                </c:pt>
                <c:pt idx="272">
                  <c:v>7.7</c:v>
                </c:pt>
                <c:pt idx="273">
                  <c:v>7.7</c:v>
                </c:pt>
                <c:pt idx="274">
                  <c:v>7.7</c:v>
                </c:pt>
                <c:pt idx="275">
                  <c:v>7.7</c:v>
                </c:pt>
                <c:pt idx="276">
                  <c:v>7.7</c:v>
                </c:pt>
                <c:pt idx="277">
                  <c:v>7.7</c:v>
                </c:pt>
                <c:pt idx="278">
                  <c:v>7.7</c:v>
                </c:pt>
                <c:pt idx="279">
                  <c:v>7.7</c:v>
                </c:pt>
                <c:pt idx="280">
                  <c:v>7.7</c:v>
                </c:pt>
                <c:pt idx="281">
                  <c:v>7.7</c:v>
                </c:pt>
                <c:pt idx="282">
                  <c:v>7.7</c:v>
                </c:pt>
                <c:pt idx="283">
                  <c:v>7.7</c:v>
                </c:pt>
                <c:pt idx="284">
                  <c:v>7.7</c:v>
                </c:pt>
                <c:pt idx="285">
                  <c:v>7.7</c:v>
                </c:pt>
                <c:pt idx="286">
                  <c:v>7.7</c:v>
                </c:pt>
                <c:pt idx="287">
                  <c:v>7.7</c:v>
                </c:pt>
                <c:pt idx="288">
                  <c:v>7.7</c:v>
                </c:pt>
                <c:pt idx="289">
                  <c:v>7.7</c:v>
                </c:pt>
                <c:pt idx="290">
                  <c:v>7.7</c:v>
                </c:pt>
                <c:pt idx="291">
                  <c:v>7.7</c:v>
                </c:pt>
                <c:pt idx="292">
                  <c:v>7.7</c:v>
                </c:pt>
                <c:pt idx="293">
                  <c:v>7.7</c:v>
                </c:pt>
                <c:pt idx="294">
                  <c:v>7.7</c:v>
                </c:pt>
                <c:pt idx="295">
                  <c:v>7.7</c:v>
                </c:pt>
                <c:pt idx="296">
                  <c:v>7.7</c:v>
                </c:pt>
                <c:pt idx="297">
                  <c:v>7.7</c:v>
                </c:pt>
                <c:pt idx="298">
                  <c:v>7.7</c:v>
                </c:pt>
                <c:pt idx="299">
                  <c:v>7.7</c:v>
                </c:pt>
                <c:pt idx="300">
                  <c:v>7.7</c:v>
                </c:pt>
                <c:pt idx="301">
                  <c:v>7.7</c:v>
                </c:pt>
                <c:pt idx="302">
                  <c:v>7.7</c:v>
                </c:pt>
                <c:pt idx="303">
                  <c:v>7.7</c:v>
                </c:pt>
                <c:pt idx="304">
                  <c:v>7.7</c:v>
                </c:pt>
                <c:pt idx="305">
                  <c:v>7.7</c:v>
                </c:pt>
                <c:pt idx="306">
                  <c:v>7.7</c:v>
                </c:pt>
                <c:pt idx="307">
                  <c:v>7.7</c:v>
                </c:pt>
                <c:pt idx="308">
                  <c:v>7.7</c:v>
                </c:pt>
                <c:pt idx="309">
                  <c:v>7.7</c:v>
                </c:pt>
                <c:pt idx="310">
                  <c:v>7.7</c:v>
                </c:pt>
                <c:pt idx="311">
                  <c:v>7.7</c:v>
                </c:pt>
                <c:pt idx="312">
                  <c:v>7.7</c:v>
                </c:pt>
                <c:pt idx="313">
                  <c:v>7.7</c:v>
                </c:pt>
                <c:pt idx="314">
                  <c:v>7.7</c:v>
                </c:pt>
                <c:pt idx="315">
                  <c:v>7.7</c:v>
                </c:pt>
                <c:pt idx="316">
                  <c:v>7.7</c:v>
                </c:pt>
                <c:pt idx="317">
                  <c:v>7.7</c:v>
                </c:pt>
                <c:pt idx="318">
                  <c:v>7.7</c:v>
                </c:pt>
                <c:pt idx="319">
                  <c:v>7.7</c:v>
                </c:pt>
                <c:pt idx="320">
                  <c:v>7.7</c:v>
                </c:pt>
                <c:pt idx="321">
                  <c:v>7.7</c:v>
                </c:pt>
                <c:pt idx="322">
                  <c:v>7.7</c:v>
                </c:pt>
                <c:pt idx="323">
                  <c:v>7.7</c:v>
                </c:pt>
                <c:pt idx="324">
                  <c:v>7.7</c:v>
                </c:pt>
                <c:pt idx="325">
                  <c:v>7.7</c:v>
                </c:pt>
                <c:pt idx="326">
                  <c:v>7.7</c:v>
                </c:pt>
                <c:pt idx="327">
                  <c:v>7.7</c:v>
                </c:pt>
                <c:pt idx="328">
                  <c:v>7.7</c:v>
                </c:pt>
                <c:pt idx="329">
                  <c:v>7.7</c:v>
                </c:pt>
                <c:pt idx="330">
                  <c:v>7.7</c:v>
                </c:pt>
                <c:pt idx="331">
                  <c:v>7.7</c:v>
                </c:pt>
                <c:pt idx="332">
                  <c:v>7.7</c:v>
                </c:pt>
                <c:pt idx="333">
                  <c:v>7.7</c:v>
                </c:pt>
                <c:pt idx="334">
                  <c:v>7.7</c:v>
                </c:pt>
                <c:pt idx="335">
                  <c:v>7.7</c:v>
                </c:pt>
                <c:pt idx="336">
                  <c:v>7.7</c:v>
                </c:pt>
                <c:pt idx="337">
                  <c:v>7.7</c:v>
                </c:pt>
                <c:pt idx="338">
                  <c:v>7.7</c:v>
                </c:pt>
                <c:pt idx="339">
                  <c:v>7.7</c:v>
                </c:pt>
                <c:pt idx="340">
                  <c:v>7.7</c:v>
                </c:pt>
                <c:pt idx="341">
                  <c:v>7.7</c:v>
                </c:pt>
                <c:pt idx="342">
                  <c:v>7.7</c:v>
                </c:pt>
                <c:pt idx="343">
                  <c:v>7.7</c:v>
                </c:pt>
                <c:pt idx="344">
                  <c:v>7.7</c:v>
                </c:pt>
                <c:pt idx="345">
                  <c:v>7.7</c:v>
                </c:pt>
                <c:pt idx="346">
                  <c:v>7.7</c:v>
                </c:pt>
                <c:pt idx="347">
                  <c:v>7.7</c:v>
                </c:pt>
                <c:pt idx="348">
                  <c:v>7.7</c:v>
                </c:pt>
                <c:pt idx="349">
                  <c:v>7.7</c:v>
                </c:pt>
                <c:pt idx="350">
                  <c:v>7.7</c:v>
                </c:pt>
                <c:pt idx="351">
                  <c:v>7.7</c:v>
                </c:pt>
                <c:pt idx="352">
                  <c:v>7.7</c:v>
                </c:pt>
                <c:pt idx="353">
                  <c:v>7.7</c:v>
                </c:pt>
                <c:pt idx="354">
                  <c:v>7.7</c:v>
                </c:pt>
                <c:pt idx="355">
                  <c:v>7.7</c:v>
                </c:pt>
                <c:pt idx="356">
                  <c:v>7.7</c:v>
                </c:pt>
                <c:pt idx="357">
                  <c:v>7.7</c:v>
                </c:pt>
                <c:pt idx="358">
                  <c:v>7.7</c:v>
                </c:pt>
                <c:pt idx="359">
                  <c:v>7.7</c:v>
                </c:pt>
                <c:pt idx="360">
                  <c:v>7.7</c:v>
                </c:pt>
                <c:pt idx="361">
                  <c:v>7.7</c:v>
                </c:pt>
                <c:pt idx="362">
                  <c:v>7.7</c:v>
                </c:pt>
                <c:pt idx="363">
                  <c:v>7.7</c:v>
                </c:pt>
                <c:pt idx="364">
                  <c:v>7.7</c:v>
                </c:pt>
                <c:pt idx="365">
                  <c:v>7.7</c:v>
                </c:pt>
                <c:pt idx="366">
                  <c:v>7.7</c:v>
                </c:pt>
                <c:pt idx="367">
                  <c:v>7.7</c:v>
                </c:pt>
                <c:pt idx="368">
                  <c:v>7.7</c:v>
                </c:pt>
                <c:pt idx="369">
                  <c:v>7.7</c:v>
                </c:pt>
                <c:pt idx="370">
                  <c:v>7.7</c:v>
                </c:pt>
                <c:pt idx="371">
                  <c:v>7.7</c:v>
                </c:pt>
                <c:pt idx="372">
                  <c:v>7.7</c:v>
                </c:pt>
                <c:pt idx="373">
                  <c:v>7.7</c:v>
                </c:pt>
                <c:pt idx="374">
                  <c:v>7.7</c:v>
                </c:pt>
                <c:pt idx="375">
                  <c:v>7.7</c:v>
                </c:pt>
                <c:pt idx="376">
                  <c:v>7.7</c:v>
                </c:pt>
                <c:pt idx="377">
                  <c:v>7.7</c:v>
                </c:pt>
                <c:pt idx="378">
                  <c:v>7.7</c:v>
                </c:pt>
                <c:pt idx="379">
                  <c:v>7.7</c:v>
                </c:pt>
                <c:pt idx="380">
                  <c:v>7.7</c:v>
                </c:pt>
                <c:pt idx="381">
                  <c:v>7.7</c:v>
                </c:pt>
                <c:pt idx="382">
                  <c:v>7.7</c:v>
                </c:pt>
                <c:pt idx="383">
                  <c:v>7.7</c:v>
                </c:pt>
                <c:pt idx="384">
                  <c:v>7.7</c:v>
                </c:pt>
                <c:pt idx="385">
                  <c:v>7.7</c:v>
                </c:pt>
                <c:pt idx="386">
                  <c:v>7.7</c:v>
                </c:pt>
                <c:pt idx="387">
                  <c:v>7.7</c:v>
                </c:pt>
                <c:pt idx="388">
                  <c:v>7.7</c:v>
                </c:pt>
                <c:pt idx="389">
                  <c:v>7.7</c:v>
                </c:pt>
                <c:pt idx="390">
                  <c:v>7.7</c:v>
                </c:pt>
                <c:pt idx="391">
                  <c:v>7.7</c:v>
                </c:pt>
                <c:pt idx="392">
                  <c:v>7.7</c:v>
                </c:pt>
                <c:pt idx="393">
                  <c:v>7.7</c:v>
                </c:pt>
                <c:pt idx="394">
                  <c:v>7.7</c:v>
                </c:pt>
                <c:pt idx="395">
                  <c:v>7.7</c:v>
                </c:pt>
                <c:pt idx="396">
                  <c:v>7.7</c:v>
                </c:pt>
                <c:pt idx="397">
                  <c:v>7.7</c:v>
                </c:pt>
                <c:pt idx="398">
                  <c:v>7.7</c:v>
                </c:pt>
                <c:pt idx="399">
                  <c:v>7.7</c:v>
                </c:pt>
                <c:pt idx="400">
                  <c:v>7.7</c:v>
                </c:pt>
                <c:pt idx="401">
                  <c:v>7.7</c:v>
                </c:pt>
                <c:pt idx="402">
                  <c:v>7.7</c:v>
                </c:pt>
                <c:pt idx="403">
                  <c:v>7.7</c:v>
                </c:pt>
                <c:pt idx="404">
                  <c:v>7.7</c:v>
                </c:pt>
                <c:pt idx="405">
                  <c:v>7.7</c:v>
                </c:pt>
                <c:pt idx="406">
                  <c:v>7.7</c:v>
                </c:pt>
                <c:pt idx="407">
                  <c:v>7.7</c:v>
                </c:pt>
                <c:pt idx="408">
                  <c:v>7.7</c:v>
                </c:pt>
                <c:pt idx="409">
                  <c:v>7.7</c:v>
                </c:pt>
                <c:pt idx="410">
                  <c:v>7.7</c:v>
                </c:pt>
                <c:pt idx="411">
                  <c:v>7.7</c:v>
                </c:pt>
                <c:pt idx="412">
                  <c:v>7.7</c:v>
                </c:pt>
                <c:pt idx="413">
                  <c:v>7.7</c:v>
                </c:pt>
                <c:pt idx="414">
                  <c:v>7.7</c:v>
                </c:pt>
                <c:pt idx="415">
                  <c:v>7.7</c:v>
                </c:pt>
                <c:pt idx="416">
                  <c:v>7.7</c:v>
                </c:pt>
                <c:pt idx="417">
                  <c:v>7.7</c:v>
                </c:pt>
                <c:pt idx="418">
                  <c:v>7.7</c:v>
                </c:pt>
                <c:pt idx="419">
                  <c:v>7.7</c:v>
                </c:pt>
                <c:pt idx="420">
                  <c:v>7.7</c:v>
                </c:pt>
                <c:pt idx="421">
                  <c:v>7.7</c:v>
                </c:pt>
                <c:pt idx="422">
                  <c:v>7.7</c:v>
                </c:pt>
                <c:pt idx="423">
                  <c:v>7.7</c:v>
                </c:pt>
                <c:pt idx="424">
                  <c:v>7.7</c:v>
                </c:pt>
                <c:pt idx="425">
                  <c:v>7.7</c:v>
                </c:pt>
                <c:pt idx="426">
                  <c:v>7.7</c:v>
                </c:pt>
                <c:pt idx="427">
                  <c:v>7.7</c:v>
                </c:pt>
                <c:pt idx="428">
                  <c:v>7.7</c:v>
                </c:pt>
                <c:pt idx="429">
                  <c:v>7.7</c:v>
                </c:pt>
                <c:pt idx="430">
                  <c:v>7.7</c:v>
                </c:pt>
                <c:pt idx="431">
                  <c:v>7.7</c:v>
                </c:pt>
                <c:pt idx="432">
                  <c:v>7.7</c:v>
                </c:pt>
                <c:pt idx="433">
                  <c:v>7.7</c:v>
                </c:pt>
                <c:pt idx="434">
                  <c:v>7.7</c:v>
                </c:pt>
                <c:pt idx="435">
                  <c:v>7.7</c:v>
                </c:pt>
                <c:pt idx="436">
                  <c:v>7.7</c:v>
                </c:pt>
                <c:pt idx="437">
                  <c:v>7.7</c:v>
                </c:pt>
                <c:pt idx="438">
                  <c:v>7.7</c:v>
                </c:pt>
                <c:pt idx="439">
                  <c:v>7.7</c:v>
                </c:pt>
                <c:pt idx="440">
                  <c:v>7.7</c:v>
                </c:pt>
                <c:pt idx="441">
                  <c:v>7.7</c:v>
                </c:pt>
                <c:pt idx="442">
                  <c:v>7.7</c:v>
                </c:pt>
                <c:pt idx="443">
                  <c:v>7.7</c:v>
                </c:pt>
                <c:pt idx="444">
                  <c:v>7.7</c:v>
                </c:pt>
                <c:pt idx="445">
                  <c:v>7.7</c:v>
                </c:pt>
                <c:pt idx="446">
                  <c:v>7.7</c:v>
                </c:pt>
                <c:pt idx="447">
                  <c:v>7.7</c:v>
                </c:pt>
                <c:pt idx="448">
                  <c:v>7.7</c:v>
                </c:pt>
                <c:pt idx="449">
                  <c:v>7.7</c:v>
                </c:pt>
                <c:pt idx="450">
                  <c:v>7.7</c:v>
                </c:pt>
                <c:pt idx="451">
                  <c:v>7.7</c:v>
                </c:pt>
                <c:pt idx="452">
                  <c:v>7.7</c:v>
                </c:pt>
                <c:pt idx="453">
                  <c:v>7.7</c:v>
                </c:pt>
                <c:pt idx="454">
                  <c:v>7.7</c:v>
                </c:pt>
                <c:pt idx="455">
                  <c:v>7.7</c:v>
                </c:pt>
                <c:pt idx="456">
                  <c:v>7.7</c:v>
                </c:pt>
                <c:pt idx="457">
                  <c:v>7.7</c:v>
                </c:pt>
                <c:pt idx="458">
                  <c:v>7.7</c:v>
                </c:pt>
                <c:pt idx="459">
                  <c:v>7.7</c:v>
                </c:pt>
                <c:pt idx="460">
                  <c:v>7.7</c:v>
                </c:pt>
                <c:pt idx="461">
                  <c:v>7.7</c:v>
                </c:pt>
                <c:pt idx="462">
                  <c:v>7.7</c:v>
                </c:pt>
                <c:pt idx="463">
                  <c:v>7.7</c:v>
                </c:pt>
                <c:pt idx="464">
                  <c:v>7.7</c:v>
                </c:pt>
                <c:pt idx="465">
                  <c:v>7.7</c:v>
                </c:pt>
                <c:pt idx="466">
                  <c:v>7.7</c:v>
                </c:pt>
                <c:pt idx="467">
                  <c:v>7.7</c:v>
                </c:pt>
                <c:pt idx="468">
                  <c:v>7.7</c:v>
                </c:pt>
                <c:pt idx="469">
                  <c:v>7.7</c:v>
                </c:pt>
                <c:pt idx="470">
                  <c:v>7.7</c:v>
                </c:pt>
                <c:pt idx="471">
                  <c:v>7.7</c:v>
                </c:pt>
                <c:pt idx="472">
                  <c:v>7.7</c:v>
                </c:pt>
                <c:pt idx="473">
                  <c:v>7.7</c:v>
                </c:pt>
                <c:pt idx="474">
                  <c:v>7.7</c:v>
                </c:pt>
                <c:pt idx="475">
                  <c:v>7.7</c:v>
                </c:pt>
                <c:pt idx="476">
                  <c:v>7.7</c:v>
                </c:pt>
                <c:pt idx="477">
                  <c:v>7.7</c:v>
                </c:pt>
                <c:pt idx="478">
                  <c:v>7.7</c:v>
                </c:pt>
                <c:pt idx="479">
                  <c:v>7.7</c:v>
                </c:pt>
                <c:pt idx="480">
                  <c:v>7.7</c:v>
                </c:pt>
                <c:pt idx="481">
                  <c:v>7.7</c:v>
                </c:pt>
                <c:pt idx="482">
                  <c:v>7.7</c:v>
                </c:pt>
                <c:pt idx="483">
                  <c:v>7.7</c:v>
                </c:pt>
                <c:pt idx="484">
                  <c:v>7.7</c:v>
                </c:pt>
                <c:pt idx="485">
                  <c:v>7.7</c:v>
                </c:pt>
                <c:pt idx="486">
                  <c:v>7.7</c:v>
                </c:pt>
                <c:pt idx="487">
                  <c:v>7.7</c:v>
                </c:pt>
                <c:pt idx="488">
                  <c:v>7.7</c:v>
                </c:pt>
                <c:pt idx="489">
                  <c:v>7.7</c:v>
                </c:pt>
                <c:pt idx="490">
                  <c:v>7.7</c:v>
                </c:pt>
                <c:pt idx="491">
                  <c:v>7.7</c:v>
                </c:pt>
                <c:pt idx="492">
                  <c:v>7.7</c:v>
                </c:pt>
                <c:pt idx="493">
                  <c:v>7.7</c:v>
                </c:pt>
                <c:pt idx="494">
                  <c:v>7.7</c:v>
                </c:pt>
                <c:pt idx="495">
                  <c:v>7.7</c:v>
                </c:pt>
                <c:pt idx="496">
                  <c:v>7.7</c:v>
                </c:pt>
                <c:pt idx="497">
                  <c:v>7.7</c:v>
                </c:pt>
                <c:pt idx="498">
                  <c:v>7.7</c:v>
                </c:pt>
                <c:pt idx="499">
                  <c:v>7.7</c:v>
                </c:pt>
                <c:pt idx="500">
                  <c:v>7.7</c:v>
                </c:pt>
                <c:pt idx="501">
                  <c:v>7.7</c:v>
                </c:pt>
                <c:pt idx="502">
                  <c:v>7.7</c:v>
                </c:pt>
                <c:pt idx="503">
                  <c:v>7.7</c:v>
                </c:pt>
                <c:pt idx="504">
                  <c:v>7.7</c:v>
                </c:pt>
                <c:pt idx="505">
                  <c:v>7.7</c:v>
                </c:pt>
                <c:pt idx="506">
                  <c:v>7.7</c:v>
                </c:pt>
                <c:pt idx="507">
                  <c:v>7.7</c:v>
                </c:pt>
                <c:pt idx="508">
                  <c:v>7.7</c:v>
                </c:pt>
                <c:pt idx="509">
                  <c:v>7.7</c:v>
                </c:pt>
                <c:pt idx="510">
                  <c:v>7.7</c:v>
                </c:pt>
                <c:pt idx="511">
                  <c:v>7.7</c:v>
                </c:pt>
                <c:pt idx="512">
                  <c:v>7.7</c:v>
                </c:pt>
                <c:pt idx="513">
                  <c:v>7.7</c:v>
                </c:pt>
                <c:pt idx="514">
                  <c:v>7.7</c:v>
                </c:pt>
                <c:pt idx="515">
                  <c:v>7.7</c:v>
                </c:pt>
                <c:pt idx="516">
                  <c:v>7.7</c:v>
                </c:pt>
                <c:pt idx="517">
                  <c:v>7.7</c:v>
                </c:pt>
                <c:pt idx="518">
                  <c:v>7.7</c:v>
                </c:pt>
                <c:pt idx="519">
                  <c:v>7.7</c:v>
                </c:pt>
                <c:pt idx="520">
                  <c:v>7.7</c:v>
                </c:pt>
                <c:pt idx="521">
                  <c:v>7.7</c:v>
                </c:pt>
                <c:pt idx="522">
                  <c:v>7.7</c:v>
                </c:pt>
                <c:pt idx="523">
                  <c:v>7.7</c:v>
                </c:pt>
                <c:pt idx="524">
                  <c:v>7.7</c:v>
                </c:pt>
                <c:pt idx="525">
                  <c:v>7.7</c:v>
                </c:pt>
                <c:pt idx="526">
                  <c:v>7.7</c:v>
                </c:pt>
                <c:pt idx="527">
                  <c:v>7.7</c:v>
                </c:pt>
                <c:pt idx="528">
                  <c:v>7.7</c:v>
                </c:pt>
                <c:pt idx="529">
                  <c:v>7.7</c:v>
                </c:pt>
                <c:pt idx="530">
                  <c:v>7.7</c:v>
                </c:pt>
                <c:pt idx="531">
                  <c:v>7.7</c:v>
                </c:pt>
                <c:pt idx="532">
                  <c:v>7.7</c:v>
                </c:pt>
                <c:pt idx="533">
                  <c:v>7.7</c:v>
                </c:pt>
                <c:pt idx="534">
                  <c:v>7.7</c:v>
                </c:pt>
                <c:pt idx="535">
                  <c:v>7.7</c:v>
                </c:pt>
                <c:pt idx="536">
                  <c:v>7.7</c:v>
                </c:pt>
                <c:pt idx="537">
                  <c:v>7.7</c:v>
                </c:pt>
                <c:pt idx="538">
                  <c:v>7.7</c:v>
                </c:pt>
                <c:pt idx="539">
                  <c:v>7.7</c:v>
                </c:pt>
                <c:pt idx="540">
                  <c:v>7.7</c:v>
                </c:pt>
                <c:pt idx="541">
                  <c:v>7.7</c:v>
                </c:pt>
                <c:pt idx="542">
                  <c:v>7.7</c:v>
                </c:pt>
                <c:pt idx="543">
                  <c:v>7.7</c:v>
                </c:pt>
                <c:pt idx="544">
                  <c:v>7.7</c:v>
                </c:pt>
                <c:pt idx="545">
                  <c:v>7.7</c:v>
                </c:pt>
                <c:pt idx="546">
                  <c:v>7.7</c:v>
                </c:pt>
                <c:pt idx="547">
                  <c:v>7.7</c:v>
                </c:pt>
                <c:pt idx="548">
                  <c:v>7.7</c:v>
                </c:pt>
                <c:pt idx="549">
                  <c:v>7.7</c:v>
                </c:pt>
                <c:pt idx="550">
                  <c:v>7.7</c:v>
                </c:pt>
                <c:pt idx="551">
                  <c:v>7.7</c:v>
                </c:pt>
                <c:pt idx="552">
                  <c:v>7.7</c:v>
                </c:pt>
                <c:pt idx="553">
                  <c:v>7.7</c:v>
                </c:pt>
                <c:pt idx="554">
                  <c:v>7.7</c:v>
                </c:pt>
                <c:pt idx="555">
                  <c:v>7.7</c:v>
                </c:pt>
                <c:pt idx="556">
                  <c:v>7.7</c:v>
                </c:pt>
                <c:pt idx="557">
                  <c:v>7.7</c:v>
                </c:pt>
                <c:pt idx="558">
                  <c:v>7.7</c:v>
                </c:pt>
                <c:pt idx="559">
                  <c:v>7.7</c:v>
                </c:pt>
                <c:pt idx="560">
                  <c:v>7.7</c:v>
                </c:pt>
              </c:numCache>
            </c:numRef>
          </c:yVal>
          <c:smooth val="1"/>
        </c:ser>
        <c:axId val="98763520"/>
        <c:axId val="98765440"/>
      </c:scatterChart>
      <c:valAx>
        <c:axId val="98763520"/>
        <c:scaling>
          <c:orientation val="minMax"/>
          <c:max val="35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155968524671051"/>
              <c:y val="0.80660010655294623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8765440"/>
        <c:crossesAt val="0"/>
        <c:crossBetween val="midCat"/>
      </c:valAx>
      <c:valAx>
        <c:axId val="98765440"/>
        <c:scaling>
          <c:orientation val="minMax"/>
          <c:max val="25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164884437788131E-2"/>
              <c:y val="0.26185461489085093"/>
            </c:manualLayout>
          </c:layout>
        </c:title>
        <c:numFmt formatCode="0.0" sourceLinked="0"/>
        <c:tickLblPos val="nextTo"/>
        <c:crossAx val="98763520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8.6402735602474412E-2"/>
          <c:y val="0.87554921687782183"/>
          <c:w val="0.84779148719335673"/>
          <c:h val="0.12445078312218119"/>
        </c:manualLayout>
      </c:layout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3107"/>
        </c:manualLayout>
      </c:layout>
      <c:scatterChart>
        <c:scatterStyle val="smoothMarker"/>
        <c:ser>
          <c:idx val="0"/>
          <c:order val="0"/>
          <c:tx>
            <c:strRef>
              <c:f>'CPT22_CPT-T-13-15'!$A$6:$C$6</c:f>
              <c:strCache>
                <c:ptCount val="1"/>
                <c:pt idx="0">
                  <c:v>Depth 5.1 m</c:v>
                </c:pt>
              </c:strCache>
            </c:strRef>
          </c:tx>
          <c:marker>
            <c:symbol val="none"/>
          </c:marker>
          <c:xVal>
            <c:numRef>
              <c:f>'CPT22_CPT-T-13-15'!$A$9:$A$266</c:f>
              <c:numCache>
                <c:formatCode>General</c:formatCode>
                <c:ptCount val="258"/>
                <c:pt idx="0">
                  <c:v>1.2</c:v>
                </c:pt>
                <c:pt idx="1">
                  <c:v>2</c:v>
                </c:pt>
                <c:pt idx="2">
                  <c:v>2.4</c:v>
                </c:pt>
                <c:pt idx="3">
                  <c:v>3.2</c:v>
                </c:pt>
                <c:pt idx="4">
                  <c:v>4.2</c:v>
                </c:pt>
                <c:pt idx="5">
                  <c:v>4.8</c:v>
                </c:pt>
                <c:pt idx="6">
                  <c:v>5.6</c:v>
                </c:pt>
                <c:pt idx="7">
                  <c:v>6.2</c:v>
                </c:pt>
                <c:pt idx="8">
                  <c:v>6.8</c:v>
                </c:pt>
                <c:pt idx="9">
                  <c:v>7.6</c:v>
                </c:pt>
                <c:pt idx="10">
                  <c:v>8.4</c:v>
                </c:pt>
                <c:pt idx="11">
                  <c:v>9</c:v>
                </c:pt>
                <c:pt idx="12">
                  <c:v>9.6</c:v>
                </c:pt>
                <c:pt idx="13">
                  <c:v>10.4</c:v>
                </c:pt>
                <c:pt idx="14">
                  <c:v>11</c:v>
                </c:pt>
                <c:pt idx="15">
                  <c:v>11.4</c:v>
                </c:pt>
                <c:pt idx="16">
                  <c:v>12.2</c:v>
                </c:pt>
                <c:pt idx="17">
                  <c:v>13.2</c:v>
                </c:pt>
                <c:pt idx="18">
                  <c:v>14</c:v>
                </c:pt>
                <c:pt idx="19">
                  <c:v>14.6</c:v>
                </c:pt>
                <c:pt idx="20">
                  <c:v>15</c:v>
                </c:pt>
                <c:pt idx="21">
                  <c:v>15.8</c:v>
                </c:pt>
                <c:pt idx="22">
                  <c:v>16.399999999999999</c:v>
                </c:pt>
                <c:pt idx="23">
                  <c:v>17</c:v>
                </c:pt>
                <c:pt idx="24">
                  <c:v>17.600000000000001</c:v>
                </c:pt>
                <c:pt idx="25">
                  <c:v>18</c:v>
                </c:pt>
                <c:pt idx="26">
                  <c:v>18.8</c:v>
                </c:pt>
                <c:pt idx="27">
                  <c:v>19.600000000000001</c:v>
                </c:pt>
                <c:pt idx="28">
                  <c:v>20</c:v>
                </c:pt>
                <c:pt idx="29">
                  <c:v>20.8</c:v>
                </c:pt>
                <c:pt idx="30">
                  <c:v>21.2</c:v>
                </c:pt>
                <c:pt idx="31">
                  <c:v>22.2</c:v>
                </c:pt>
                <c:pt idx="32">
                  <c:v>23</c:v>
                </c:pt>
                <c:pt idx="33">
                  <c:v>23.6</c:v>
                </c:pt>
                <c:pt idx="34">
                  <c:v>24.4</c:v>
                </c:pt>
                <c:pt idx="35">
                  <c:v>24.8</c:v>
                </c:pt>
                <c:pt idx="36">
                  <c:v>25.4</c:v>
                </c:pt>
                <c:pt idx="37">
                  <c:v>26.2</c:v>
                </c:pt>
                <c:pt idx="38">
                  <c:v>26.8</c:v>
                </c:pt>
                <c:pt idx="39">
                  <c:v>27.4</c:v>
                </c:pt>
                <c:pt idx="40">
                  <c:v>28.2</c:v>
                </c:pt>
                <c:pt idx="41">
                  <c:v>29</c:v>
                </c:pt>
                <c:pt idx="42">
                  <c:v>29.8</c:v>
                </c:pt>
                <c:pt idx="43">
                  <c:v>30.6</c:v>
                </c:pt>
                <c:pt idx="44">
                  <c:v>31.4</c:v>
                </c:pt>
                <c:pt idx="45">
                  <c:v>32</c:v>
                </c:pt>
                <c:pt idx="46">
                  <c:v>32.6</c:v>
                </c:pt>
                <c:pt idx="47">
                  <c:v>33.4</c:v>
                </c:pt>
                <c:pt idx="48">
                  <c:v>34</c:v>
                </c:pt>
                <c:pt idx="49">
                  <c:v>34.6</c:v>
                </c:pt>
                <c:pt idx="50">
                  <c:v>35.200000000000003</c:v>
                </c:pt>
                <c:pt idx="51">
                  <c:v>35.799999999999997</c:v>
                </c:pt>
                <c:pt idx="52">
                  <c:v>36.4</c:v>
                </c:pt>
                <c:pt idx="53">
                  <c:v>37</c:v>
                </c:pt>
                <c:pt idx="54">
                  <c:v>37.799999999999997</c:v>
                </c:pt>
                <c:pt idx="55">
                  <c:v>38.4</c:v>
                </c:pt>
                <c:pt idx="56">
                  <c:v>39.200000000000003</c:v>
                </c:pt>
                <c:pt idx="57">
                  <c:v>40.4</c:v>
                </c:pt>
                <c:pt idx="58">
                  <c:v>40.799999999999997</c:v>
                </c:pt>
                <c:pt idx="59">
                  <c:v>41.6</c:v>
                </c:pt>
                <c:pt idx="60">
                  <c:v>42.4</c:v>
                </c:pt>
                <c:pt idx="61">
                  <c:v>42.8</c:v>
                </c:pt>
                <c:pt idx="62">
                  <c:v>43.6</c:v>
                </c:pt>
                <c:pt idx="63">
                  <c:v>44.6</c:v>
                </c:pt>
                <c:pt idx="64">
                  <c:v>44.8</c:v>
                </c:pt>
                <c:pt idx="65">
                  <c:v>45.6</c:v>
                </c:pt>
                <c:pt idx="66">
                  <c:v>46.2</c:v>
                </c:pt>
                <c:pt idx="67">
                  <c:v>47</c:v>
                </c:pt>
                <c:pt idx="68">
                  <c:v>47.6</c:v>
                </c:pt>
                <c:pt idx="69">
                  <c:v>48.2</c:v>
                </c:pt>
                <c:pt idx="70">
                  <c:v>49.2</c:v>
                </c:pt>
                <c:pt idx="71">
                  <c:v>49.6</c:v>
                </c:pt>
                <c:pt idx="72">
                  <c:v>50.4</c:v>
                </c:pt>
                <c:pt idx="73">
                  <c:v>51</c:v>
                </c:pt>
                <c:pt idx="74">
                  <c:v>51.6</c:v>
                </c:pt>
                <c:pt idx="75">
                  <c:v>52.4</c:v>
                </c:pt>
                <c:pt idx="76">
                  <c:v>53</c:v>
                </c:pt>
                <c:pt idx="77">
                  <c:v>53.6</c:v>
                </c:pt>
                <c:pt idx="78">
                  <c:v>54.4</c:v>
                </c:pt>
                <c:pt idx="79">
                  <c:v>55</c:v>
                </c:pt>
                <c:pt idx="80">
                  <c:v>55.6</c:v>
                </c:pt>
                <c:pt idx="81">
                  <c:v>56.6</c:v>
                </c:pt>
                <c:pt idx="82">
                  <c:v>57</c:v>
                </c:pt>
                <c:pt idx="83">
                  <c:v>58</c:v>
                </c:pt>
                <c:pt idx="84">
                  <c:v>58.2</c:v>
                </c:pt>
                <c:pt idx="85">
                  <c:v>59.2</c:v>
                </c:pt>
                <c:pt idx="86">
                  <c:v>60.2</c:v>
                </c:pt>
                <c:pt idx="87">
                  <c:v>60.6</c:v>
                </c:pt>
                <c:pt idx="88">
                  <c:v>61.4</c:v>
                </c:pt>
                <c:pt idx="89">
                  <c:v>61.8</c:v>
                </c:pt>
                <c:pt idx="90">
                  <c:v>62.4</c:v>
                </c:pt>
                <c:pt idx="91">
                  <c:v>63.2</c:v>
                </c:pt>
                <c:pt idx="92">
                  <c:v>63.8</c:v>
                </c:pt>
                <c:pt idx="93">
                  <c:v>64.400000000000006</c:v>
                </c:pt>
                <c:pt idx="94">
                  <c:v>65.400000000000006</c:v>
                </c:pt>
                <c:pt idx="95">
                  <c:v>66</c:v>
                </c:pt>
                <c:pt idx="96">
                  <c:v>66.599999999999994</c:v>
                </c:pt>
                <c:pt idx="97">
                  <c:v>67.2</c:v>
                </c:pt>
                <c:pt idx="98">
                  <c:v>67.8</c:v>
                </c:pt>
                <c:pt idx="99">
                  <c:v>68.400000000000006</c:v>
                </c:pt>
                <c:pt idx="100">
                  <c:v>69</c:v>
                </c:pt>
                <c:pt idx="101">
                  <c:v>69.8</c:v>
                </c:pt>
                <c:pt idx="102">
                  <c:v>70.2</c:v>
                </c:pt>
                <c:pt idx="103">
                  <c:v>71</c:v>
                </c:pt>
                <c:pt idx="104">
                  <c:v>71.8</c:v>
                </c:pt>
                <c:pt idx="105">
                  <c:v>72</c:v>
                </c:pt>
                <c:pt idx="106">
                  <c:v>72.8</c:v>
                </c:pt>
                <c:pt idx="107">
                  <c:v>73.400000000000006</c:v>
                </c:pt>
                <c:pt idx="108">
                  <c:v>74.400000000000006</c:v>
                </c:pt>
                <c:pt idx="109">
                  <c:v>75.2</c:v>
                </c:pt>
                <c:pt idx="110">
                  <c:v>76</c:v>
                </c:pt>
                <c:pt idx="111">
                  <c:v>76.599999999999994</c:v>
                </c:pt>
                <c:pt idx="112">
                  <c:v>77</c:v>
                </c:pt>
                <c:pt idx="113">
                  <c:v>77.8</c:v>
                </c:pt>
                <c:pt idx="114">
                  <c:v>78.400000000000006</c:v>
                </c:pt>
                <c:pt idx="115">
                  <c:v>78.8</c:v>
                </c:pt>
                <c:pt idx="116">
                  <c:v>79.599999999999994</c:v>
                </c:pt>
                <c:pt idx="117">
                  <c:v>80.400000000000006</c:v>
                </c:pt>
                <c:pt idx="118">
                  <c:v>80.8</c:v>
                </c:pt>
                <c:pt idx="119">
                  <c:v>81.599999999999994</c:v>
                </c:pt>
                <c:pt idx="120">
                  <c:v>82</c:v>
                </c:pt>
                <c:pt idx="121">
                  <c:v>83</c:v>
                </c:pt>
                <c:pt idx="122">
                  <c:v>83.6</c:v>
                </c:pt>
                <c:pt idx="123">
                  <c:v>84.2</c:v>
                </c:pt>
                <c:pt idx="124">
                  <c:v>85</c:v>
                </c:pt>
                <c:pt idx="125">
                  <c:v>85.6</c:v>
                </c:pt>
                <c:pt idx="126">
                  <c:v>86.4</c:v>
                </c:pt>
                <c:pt idx="127">
                  <c:v>87</c:v>
                </c:pt>
                <c:pt idx="128">
                  <c:v>87.6</c:v>
                </c:pt>
                <c:pt idx="129">
                  <c:v>88.4</c:v>
                </c:pt>
                <c:pt idx="130">
                  <c:v>88.8</c:v>
                </c:pt>
                <c:pt idx="131">
                  <c:v>89.4</c:v>
                </c:pt>
                <c:pt idx="132">
                  <c:v>90.2</c:v>
                </c:pt>
                <c:pt idx="133">
                  <c:v>91</c:v>
                </c:pt>
                <c:pt idx="134">
                  <c:v>91.8</c:v>
                </c:pt>
                <c:pt idx="135">
                  <c:v>92.2</c:v>
                </c:pt>
                <c:pt idx="136">
                  <c:v>92.8</c:v>
                </c:pt>
                <c:pt idx="137">
                  <c:v>93.6</c:v>
                </c:pt>
                <c:pt idx="138">
                  <c:v>94.2</c:v>
                </c:pt>
                <c:pt idx="139">
                  <c:v>94.8</c:v>
                </c:pt>
                <c:pt idx="140">
                  <c:v>95.8</c:v>
                </c:pt>
                <c:pt idx="141">
                  <c:v>96.2</c:v>
                </c:pt>
                <c:pt idx="142">
                  <c:v>96.8</c:v>
                </c:pt>
                <c:pt idx="143">
                  <c:v>97.4</c:v>
                </c:pt>
                <c:pt idx="144">
                  <c:v>98.2</c:v>
                </c:pt>
                <c:pt idx="145">
                  <c:v>98.8</c:v>
                </c:pt>
                <c:pt idx="146">
                  <c:v>99.6</c:v>
                </c:pt>
                <c:pt idx="147">
                  <c:v>100.8</c:v>
                </c:pt>
                <c:pt idx="148">
                  <c:v>102.2</c:v>
                </c:pt>
                <c:pt idx="149">
                  <c:v>103.4</c:v>
                </c:pt>
                <c:pt idx="150">
                  <c:v>104.6</c:v>
                </c:pt>
                <c:pt idx="151">
                  <c:v>105.8</c:v>
                </c:pt>
                <c:pt idx="152">
                  <c:v>107.4</c:v>
                </c:pt>
                <c:pt idx="153">
                  <c:v>109</c:v>
                </c:pt>
                <c:pt idx="154">
                  <c:v>110.2</c:v>
                </c:pt>
                <c:pt idx="155">
                  <c:v>111.4</c:v>
                </c:pt>
                <c:pt idx="156">
                  <c:v>112.6</c:v>
                </c:pt>
                <c:pt idx="157">
                  <c:v>114</c:v>
                </c:pt>
                <c:pt idx="158">
                  <c:v>115</c:v>
                </c:pt>
                <c:pt idx="159">
                  <c:v>116.4</c:v>
                </c:pt>
                <c:pt idx="160">
                  <c:v>117.8</c:v>
                </c:pt>
                <c:pt idx="161">
                  <c:v>119</c:v>
                </c:pt>
                <c:pt idx="162">
                  <c:v>120.6</c:v>
                </c:pt>
                <c:pt idx="163">
                  <c:v>122</c:v>
                </c:pt>
                <c:pt idx="164">
                  <c:v>123.4</c:v>
                </c:pt>
                <c:pt idx="165">
                  <c:v>124.6</c:v>
                </c:pt>
                <c:pt idx="166">
                  <c:v>125.8</c:v>
                </c:pt>
                <c:pt idx="167">
                  <c:v>127.2</c:v>
                </c:pt>
                <c:pt idx="168">
                  <c:v>128.80000000000001</c:v>
                </c:pt>
                <c:pt idx="169">
                  <c:v>130.4</c:v>
                </c:pt>
                <c:pt idx="170">
                  <c:v>132.19999999999999</c:v>
                </c:pt>
                <c:pt idx="171">
                  <c:v>133.4</c:v>
                </c:pt>
                <c:pt idx="172">
                  <c:v>134.80000000000001</c:v>
                </c:pt>
                <c:pt idx="173">
                  <c:v>136</c:v>
                </c:pt>
                <c:pt idx="174">
                  <c:v>137.6</c:v>
                </c:pt>
                <c:pt idx="175">
                  <c:v>139.4</c:v>
                </c:pt>
                <c:pt idx="176">
                  <c:v>140.6</c:v>
                </c:pt>
                <c:pt idx="177">
                  <c:v>142</c:v>
                </c:pt>
                <c:pt idx="178">
                  <c:v>143.19999999999999</c:v>
                </c:pt>
                <c:pt idx="179">
                  <c:v>144.6</c:v>
                </c:pt>
                <c:pt idx="180">
                  <c:v>145.80000000000001</c:v>
                </c:pt>
                <c:pt idx="181">
                  <c:v>147.19999999999999</c:v>
                </c:pt>
                <c:pt idx="182">
                  <c:v>148.6</c:v>
                </c:pt>
                <c:pt idx="183">
                  <c:v>150</c:v>
                </c:pt>
                <c:pt idx="184">
                  <c:v>151.4</c:v>
                </c:pt>
                <c:pt idx="185">
                  <c:v>152.80000000000001</c:v>
                </c:pt>
                <c:pt idx="186">
                  <c:v>154.6</c:v>
                </c:pt>
                <c:pt idx="187">
                  <c:v>155.80000000000001</c:v>
                </c:pt>
                <c:pt idx="188">
                  <c:v>157.6</c:v>
                </c:pt>
                <c:pt idx="189">
                  <c:v>158.80000000000001</c:v>
                </c:pt>
                <c:pt idx="190">
                  <c:v>160.19999999999999</c:v>
                </c:pt>
                <c:pt idx="191">
                  <c:v>161.6</c:v>
                </c:pt>
                <c:pt idx="192">
                  <c:v>162.80000000000001</c:v>
                </c:pt>
                <c:pt idx="193">
                  <c:v>164.4</c:v>
                </c:pt>
                <c:pt idx="194">
                  <c:v>166.2</c:v>
                </c:pt>
                <c:pt idx="195">
                  <c:v>168</c:v>
                </c:pt>
                <c:pt idx="196">
                  <c:v>169.2</c:v>
                </c:pt>
                <c:pt idx="197">
                  <c:v>170.6</c:v>
                </c:pt>
                <c:pt idx="198">
                  <c:v>171.8</c:v>
                </c:pt>
                <c:pt idx="199">
                  <c:v>173.4</c:v>
                </c:pt>
                <c:pt idx="200">
                  <c:v>175</c:v>
                </c:pt>
                <c:pt idx="201">
                  <c:v>176.2</c:v>
                </c:pt>
                <c:pt idx="202">
                  <c:v>177.4</c:v>
                </c:pt>
                <c:pt idx="203">
                  <c:v>179</c:v>
                </c:pt>
                <c:pt idx="204">
                  <c:v>180.4</c:v>
                </c:pt>
                <c:pt idx="205">
                  <c:v>182</c:v>
                </c:pt>
                <c:pt idx="206">
                  <c:v>183.4</c:v>
                </c:pt>
                <c:pt idx="207">
                  <c:v>184.8</c:v>
                </c:pt>
                <c:pt idx="208">
                  <c:v>186.4</c:v>
                </c:pt>
                <c:pt idx="209">
                  <c:v>187.6</c:v>
                </c:pt>
                <c:pt idx="210">
                  <c:v>189.4</c:v>
                </c:pt>
                <c:pt idx="211">
                  <c:v>191</c:v>
                </c:pt>
                <c:pt idx="212">
                  <c:v>192.4</c:v>
                </c:pt>
                <c:pt idx="213">
                  <c:v>193.6</c:v>
                </c:pt>
                <c:pt idx="214">
                  <c:v>195</c:v>
                </c:pt>
                <c:pt idx="215">
                  <c:v>196.6</c:v>
                </c:pt>
                <c:pt idx="216">
                  <c:v>197.8</c:v>
                </c:pt>
                <c:pt idx="217">
                  <c:v>199.2</c:v>
                </c:pt>
                <c:pt idx="218">
                  <c:v>201.8</c:v>
                </c:pt>
                <c:pt idx="219">
                  <c:v>204.6</c:v>
                </c:pt>
                <c:pt idx="220">
                  <c:v>206.8</c:v>
                </c:pt>
                <c:pt idx="221">
                  <c:v>209.2</c:v>
                </c:pt>
                <c:pt idx="222">
                  <c:v>211.8</c:v>
                </c:pt>
                <c:pt idx="223">
                  <c:v>214.6</c:v>
                </c:pt>
                <c:pt idx="224">
                  <c:v>217.4</c:v>
                </c:pt>
                <c:pt idx="225">
                  <c:v>220</c:v>
                </c:pt>
                <c:pt idx="226">
                  <c:v>222.8</c:v>
                </c:pt>
                <c:pt idx="227">
                  <c:v>225</c:v>
                </c:pt>
                <c:pt idx="228">
                  <c:v>227.4</c:v>
                </c:pt>
                <c:pt idx="229">
                  <c:v>230.2</c:v>
                </c:pt>
                <c:pt idx="230">
                  <c:v>232.8</c:v>
                </c:pt>
                <c:pt idx="231">
                  <c:v>235.4</c:v>
                </c:pt>
                <c:pt idx="232">
                  <c:v>238.2</c:v>
                </c:pt>
                <c:pt idx="233">
                  <c:v>240.8</c:v>
                </c:pt>
                <c:pt idx="234">
                  <c:v>243</c:v>
                </c:pt>
                <c:pt idx="235">
                  <c:v>245.4</c:v>
                </c:pt>
                <c:pt idx="236">
                  <c:v>247.8</c:v>
                </c:pt>
                <c:pt idx="237">
                  <c:v>250.4</c:v>
                </c:pt>
                <c:pt idx="238">
                  <c:v>252.8</c:v>
                </c:pt>
                <c:pt idx="239">
                  <c:v>255</c:v>
                </c:pt>
                <c:pt idx="240">
                  <c:v>257.60000000000002</c:v>
                </c:pt>
                <c:pt idx="241">
                  <c:v>260.39999999999998</c:v>
                </c:pt>
                <c:pt idx="242">
                  <c:v>263.2</c:v>
                </c:pt>
                <c:pt idx="243">
                  <c:v>265.39999999999998</c:v>
                </c:pt>
                <c:pt idx="244">
                  <c:v>268.2</c:v>
                </c:pt>
                <c:pt idx="245">
                  <c:v>270.39999999999998</c:v>
                </c:pt>
                <c:pt idx="246">
                  <c:v>272.8</c:v>
                </c:pt>
                <c:pt idx="247">
                  <c:v>275</c:v>
                </c:pt>
                <c:pt idx="248">
                  <c:v>277.39999999999998</c:v>
                </c:pt>
                <c:pt idx="249">
                  <c:v>279.60000000000002</c:v>
                </c:pt>
                <c:pt idx="250">
                  <c:v>282</c:v>
                </c:pt>
                <c:pt idx="251">
                  <c:v>284.8</c:v>
                </c:pt>
                <c:pt idx="252">
                  <c:v>287.60000000000002</c:v>
                </c:pt>
                <c:pt idx="253">
                  <c:v>290.39999999999998</c:v>
                </c:pt>
                <c:pt idx="254">
                  <c:v>292.8</c:v>
                </c:pt>
                <c:pt idx="255">
                  <c:v>295</c:v>
                </c:pt>
                <c:pt idx="256">
                  <c:v>297.39999999999998</c:v>
                </c:pt>
                <c:pt idx="257">
                  <c:v>299.60000000000002</c:v>
                </c:pt>
              </c:numCache>
            </c:numRef>
          </c:xVal>
          <c:yVal>
            <c:numRef>
              <c:f>'CPT22_CPT-T-13-15'!$B$9:$B$266</c:f>
              <c:numCache>
                <c:formatCode>General</c:formatCode>
                <c:ptCount val="258"/>
                <c:pt idx="0">
                  <c:v>122.7</c:v>
                </c:pt>
                <c:pt idx="1">
                  <c:v>120</c:v>
                </c:pt>
                <c:pt idx="2">
                  <c:v>117.1</c:v>
                </c:pt>
                <c:pt idx="3">
                  <c:v>114.1</c:v>
                </c:pt>
                <c:pt idx="4">
                  <c:v>111</c:v>
                </c:pt>
                <c:pt idx="5">
                  <c:v>108</c:v>
                </c:pt>
                <c:pt idx="6">
                  <c:v>105.3</c:v>
                </c:pt>
                <c:pt idx="7">
                  <c:v>102.9</c:v>
                </c:pt>
                <c:pt idx="8">
                  <c:v>100.4</c:v>
                </c:pt>
                <c:pt idx="9">
                  <c:v>98</c:v>
                </c:pt>
                <c:pt idx="10">
                  <c:v>95.9</c:v>
                </c:pt>
                <c:pt idx="11">
                  <c:v>93.8</c:v>
                </c:pt>
                <c:pt idx="12">
                  <c:v>91.7</c:v>
                </c:pt>
                <c:pt idx="13">
                  <c:v>89.7</c:v>
                </c:pt>
                <c:pt idx="14">
                  <c:v>87.8</c:v>
                </c:pt>
                <c:pt idx="15">
                  <c:v>85.9</c:v>
                </c:pt>
                <c:pt idx="16">
                  <c:v>84.5</c:v>
                </c:pt>
                <c:pt idx="17">
                  <c:v>83</c:v>
                </c:pt>
                <c:pt idx="18">
                  <c:v>81.5</c:v>
                </c:pt>
                <c:pt idx="19">
                  <c:v>80.099999999999994</c:v>
                </c:pt>
                <c:pt idx="20">
                  <c:v>78.7</c:v>
                </c:pt>
                <c:pt idx="21">
                  <c:v>77.400000000000006</c:v>
                </c:pt>
                <c:pt idx="22">
                  <c:v>76.3</c:v>
                </c:pt>
                <c:pt idx="23">
                  <c:v>75.099999999999994</c:v>
                </c:pt>
                <c:pt idx="24">
                  <c:v>74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70.7</c:v>
                </c:pt>
                <c:pt idx="28">
                  <c:v>70</c:v>
                </c:pt>
                <c:pt idx="29">
                  <c:v>69</c:v>
                </c:pt>
                <c:pt idx="30">
                  <c:v>68.3</c:v>
                </c:pt>
                <c:pt idx="31">
                  <c:v>67.2</c:v>
                </c:pt>
                <c:pt idx="32">
                  <c:v>66.400000000000006</c:v>
                </c:pt>
                <c:pt idx="33">
                  <c:v>65.7</c:v>
                </c:pt>
                <c:pt idx="34">
                  <c:v>65</c:v>
                </c:pt>
                <c:pt idx="35">
                  <c:v>64.3</c:v>
                </c:pt>
                <c:pt idx="36">
                  <c:v>63.5</c:v>
                </c:pt>
                <c:pt idx="37">
                  <c:v>62.9</c:v>
                </c:pt>
                <c:pt idx="38">
                  <c:v>62.2</c:v>
                </c:pt>
                <c:pt idx="39">
                  <c:v>61.7</c:v>
                </c:pt>
                <c:pt idx="40">
                  <c:v>61.1</c:v>
                </c:pt>
                <c:pt idx="41">
                  <c:v>60.4</c:v>
                </c:pt>
                <c:pt idx="42">
                  <c:v>59.9</c:v>
                </c:pt>
                <c:pt idx="43">
                  <c:v>59.3</c:v>
                </c:pt>
                <c:pt idx="44">
                  <c:v>58.7</c:v>
                </c:pt>
                <c:pt idx="45">
                  <c:v>58.3</c:v>
                </c:pt>
                <c:pt idx="46">
                  <c:v>57.8</c:v>
                </c:pt>
                <c:pt idx="47">
                  <c:v>57.5</c:v>
                </c:pt>
                <c:pt idx="48">
                  <c:v>56.8</c:v>
                </c:pt>
                <c:pt idx="49">
                  <c:v>56.3</c:v>
                </c:pt>
                <c:pt idx="50">
                  <c:v>56</c:v>
                </c:pt>
                <c:pt idx="51">
                  <c:v>55.6</c:v>
                </c:pt>
                <c:pt idx="52">
                  <c:v>55.2</c:v>
                </c:pt>
                <c:pt idx="53">
                  <c:v>54.7</c:v>
                </c:pt>
                <c:pt idx="54">
                  <c:v>54.4</c:v>
                </c:pt>
                <c:pt idx="55">
                  <c:v>53.9</c:v>
                </c:pt>
                <c:pt idx="56">
                  <c:v>53.5</c:v>
                </c:pt>
                <c:pt idx="57">
                  <c:v>53.1</c:v>
                </c:pt>
                <c:pt idx="58">
                  <c:v>52.9</c:v>
                </c:pt>
                <c:pt idx="59">
                  <c:v>52.4</c:v>
                </c:pt>
                <c:pt idx="60">
                  <c:v>52</c:v>
                </c:pt>
                <c:pt idx="61">
                  <c:v>51.8</c:v>
                </c:pt>
                <c:pt idx="62">
                  <c:v>51.5</c:v>
                </c:pt>
                <c:pt idx="63">
                  <c:v>51.2</c:v>
                </c:pt>
                <c:pt idx="64">
                  <c:v>51</c:v>
                </c:pt>
                <c:pt idx="65">
                  <c:v>50.5</c:v>
                </c:pt>
                <c:pt idx="66">
                  <c:v>50.3</c:v>
                </c:pt>
                <c:pt idx="67">
                  <c:v>50</c:v>
                </c:pt>
                <c:pt idx="68">
                  <c:v>49.8</c:v>
                </c:pt>
                <c:pt idx="69">
                  <c:v>49.4</c:v>
                </c:pt>
                <c:pt idx="70">
                  <c:v>49.2</c:v>
                </c:pt>
                <c:pt idx="71">
                  <c:v>49</c:v>
                </c:pt>
                <c:pt idx="72">
                  <c:v>48.8</c:v>
                </c:pt>
                <c:pt idx="73">
                  <c:v>48.6</c:v>
                </c:pt>
                <c:pt idx="74">
                  <c:v>48.2</c:v>
                </c:pt>
                <c:pt idx="75">
                  <c:v>48.1</c:v>
                </c:pt>
                <c:pt idx="76">
                  <c:v>47.8</c:v>
                </c:pt>
                <c:pt idx="77">
                  <c:v>47.6</c:v>
                </c:pt>
                <c:pt idx="78">
                  <c:v>47.4</c:v>
                </c:pt>
                <c:pt idx="79">
                  <c:v>47.2</c:v>
                </c:pt>
                <c:pt idx="80">
                  <c:v>47.1</c:v>
                </c:pt>
                <c:pt idx="81">
                  <c:v>46.8</c:v>
                </c:pt>
                <c:pt idx="82">
                  <c:v>46.6</c:v>
                </c:pt>
                <c:pt idx="83">
                  <c:v>46.4</c:v>
                </c:pt>
                <c:pt idx="84">
                  <c:v>46.3</c:v>
                </c:pt>
                <c:pt idx="85">
                  <c:v>45.9</c:v>
                </c:pt>
                <c:pt idx="86">
                  <c:v>45.8</c:v>
                </c:pt>
                <c:pt idx="87">
                  <c:v>45.5</c:v>
                </c:pt>
                <c:pt idx="88">
                  <c:v>45.4</c:v>
                </c:pt>
                <c:pt idx="89">
                  <c:v>45.3</c:v>
                </c:pt>
                <c:pt idx="90">
                  <c:v>45.1</c:v>
                </c:pt>
                <c:pt idx="91">
                  <c:v>44.9</c:v>
                </c:pt>
                <c:pt idx="92">
                  <c:v>44.9</c:v>
                </c:pt>
                <c:pt idx="93">
                  <c:v>44.7</c:v>
                </c:pt>
                <c:pt idx="94">
                  <c:v>44.5</c:v>
                </c:pt>
                <c:pt idx="95">
                  <c:v>44.4</c:v>
                </c:pt>
                <c:pt idx="96">
                  <c:v>44.1</c:v>
                </c:pt>
                <c:pt idx="97">
                  <c:v>44</c:v>
                </c:pt>
                <c:pt idx="98">
                  <c:v>43.8</c:v>
                </c:pt>
                <c:pt idx="99">
                  <c:v>43.7</c:v>
                </c:pt>
                <c:pt idx="100">
                  <c:v>43.5</c:v>
                </c:pt>
                <c:pt idx="101">
                  <c:v>43.4</c:v>
                </c:pt>
                <c:pt idx="102">
                  <c:v>43.3</c:v>
                </c:pt>
                <c:pt idx="103">
                  <c:v>43</c:v>
                </c:pt>
                <c:pt idx="104">
                  <c:v>43</c:v>
                </c:pt>
                <c:pt idx="105">
                  <c:v>42.8</c:v>
                </c:pt>
                <c:pt idx="106">
                  <c:v>42.7</c:v>
                </c:pt>
                <c:pt idx="107">
                  <c:v>42.5</c:v>
                </c:pt>
                <c:pt idx="108">
                  <c:v>42.5</c:v>
                </c:pt>
                <c:pt idx="109">
                  <c:v>42.4</c:v>
                </c:pt>
                <c:pt idx="110">
                  <c:v>42.2</c:v>
                </c:pt>
                <c:pt idx="111">
                  <c:v>42</c:v>
                </c:pt>
                <c:pt idx="112">
                  <c:v>41.9</c:v>
                </c:pt>
                <c:pt idx="113">
                  <c:v>41.9</c:v>
                </c:pt>
                <c:pt idx="114">
                  <c:v>41.8</c:v>
                </c:pt>
                <c:pt idx="115">
                  <c:v>41.7</c:v>
                </c:pt>
                <c:pt idx="116">
                  <c:v>41.5</c:v>
                </c:pt>
                <c:pt idx="117">
                  <c:v>41.4</c:v>
                </c:pt>
                <c:pt idx="118">
                  <c:v>41.4</c:v>
                </c:pt>
                <c:pt idx="119">
                  <c:v>41.4</c:v>
                </c:pt>
                <c:pt idx="120">
                  <c:v>41.2</c:v>
                </c:pt>
                <c:pt idx="121">
                  <c:v>41.2</c:v>
                </c:pt>
                <c:pt idx="122">
                  <c:v>41</c:v>
                </c:pt>
                <c:pt idx="123">
                  <c:v>41</c:v>
                </c:pt>
                <c:pt idx="124">
                  <c:v>40.9</c:v>
                </c:pt>
                <c:pt idx="125">
                  <c:v>40.700000000000003</c:v>
                </c:pt>
                <c:pt idx="126">
                  <c:v>40.700000000000003</c:v>
                </c:pt>
                <c:pt idx="127">
                  <c:v>40.6</c:v>
                </c:pt>
                <c:pt idx="128">
                  <c:v>40.4</c:v>
                </c:pt>
                <c:pt idx="129">
                  <c:v>40.4</c:v>
                </c:pt>
                <c:pt idx="130">
                  <c:v>40.200000000000003</c:v>
                </c:pt>
                <c:pt idx="131">
                  <c:v>40.1</c:v>
                </c:pt>
                <c:pt idx="132">
                  <c:v>39.9</c:v>
                </c:pt>
                <c:pt idx="133">
                  <c:v>40.1</c:v>
                </c:pt>
                <c:pt idx="134">
                  <c:v>39.799999999999997</c:v>
                </c:pt>
                <c:pt idx="135">
                  <c:v>39.9</c:v>
                </c:pt>
                <c:pt idx="136">
                  <c:v>39.9</c:v>
                </c:pt>
                <c:pt idx="137">
                  <c:v>39.700000000000003</c:v>
                </c:pt>
                <c:pt idx="138">
                  <c:v>39.6</c:v>
                </c:pt>
                <c:pt idx="139">
                  <c:v>39.6</c:v>
                </c:pt>
                <c:pt idx="140">
                  <c:v>39.4</c:v>
                </c:pt>
                <c:pt idx="141">
                  <c:v>39.200000000000003</c:v>
                </c:pt>
                <c:pt idx="142">
                  <c:v>39.200000000000003</c:v>
                </c:pt>
                <c:pt idx="143">
                  <c:v>39.200000000000003</c:v>
                </c:pt>
                <c:pt idx="144">
                  <c:v>39.1</c:v>
                </c:pt>
                <c:pt idx="145">
                  <c:v>39.1</c:v>
                </c:pt>
                <c:pt idx="146">
                  <c:v>39</c:v>
                </c:pt>
                <c:pt idx="147">
                  <c:v>39</c:v>
                </c:pt>
                <c:pt idx="148">
                  <c:v>38.700000000000003</c:v>
                </c:pt>
                <c:pt idx="149">
                  <c:v>38.700000000000003</c:v>
                </c:pt>
                <c:pt idx="150">
                  <c:v>38.5</c:v>
                </c:pt>
                <c:pt idx="151">
                  <c:v>38.200000000000003</c:v>
                </c:pt>
                <c:pt idx="152">
                  <c:v>38.200000000000003</c:v>
                </c:pt>
                <c:pt idx="153">
                  <c:v>38</c:v>
                </c:pt>
                <c:pt idx="154">
                  <c:v>37.9</c:v>
                </c:pt>
                <c:pt idx="155">
                  <c:v>37.799999999999997</c:v>
                </c:pt>
                <c:pt idx="156">
                  <c:v>37.700000000000003</c:v>
                </c:pt>
                <c:pt idx="157">
                  <c:v>37.700000000000003</c:v>
                </c:pt>
                <c:pt idx="158">
                  <c:v>37.5</c:v>
                </c:pt>
                <c:pt idx="159">
                  <c:v>37.5</c:v>
                </c:pt>
                <c:pt idx="160">
                  <c:v>37.4</c:v>
                </c:pt>
                <c:pt idx="161">
                  <c:v>37.200000000000003</c:v>
                </c:pt>
                <c:pt idx="162">
                  <c:v>37.1</c:v>
                </c:pt>
                <c:pt idx="163">
                  <c:v>37</c:v>
                </c:pt>
                <c:pt idx="164">
                  <c:v>36.9</c:v>
                </c:pt>
                <c:pt idx="165">
                  <c:v>36.700000000000003</c:v>
                </c:pt>
                <c:pt idx="166">
                  <c:v>36.700000000000003</c:v>
                </c:pt>
                <c:pt idx="167">
                  <c:v>36.6</c:v>
                </c:pt>
                <c:pt idx="168">
                  <c:v>36.4</c:v>
                </c:pt>
                <c:pt idx="169">
                  <c:v>36.5</c:v>
                </c:pt>
                <c:pt idx="170">
                  <c:v>36.299999999999997</c:v>
                </c:pt>
                <c:pt idx="171">
                  <c:v>36.200000000000003</c:v>
                </c:pt>
                <c:pt idx="172">
                  <c:v>36.200000000000003</c:v>
                </c:pt>
                <c:pt idx="173">
                  <c:v>36.1</c:v>
                </c:pt>
                <c:pt idx="174">
                  <c:v>36.1</c:v>
                </c:pt>
                <c:pt idx="175">
                  <c:v>35.9</c:v>
                </c:pt>
                <c:pt idx="176">
                  <c:v>35.799999999999997</c:v>
                </c:pt>
                <c:pt idx="177">
                  <c:v>36</c:v>
                </c:pt>
                <c:pt idx="178">
                  <c:v>35.799999999999997</c:v>
                </c:pt>
                <c:pt idx="179">
                  <c:v>35.6</c:v>
                </c:pt>
                <c:pt idx="180">
                  <c:v>35.799999999999997</c:v>
                </c:pt>
                <c:pt idx="181">
                  <c:v>35.700000000000003</c:v>
                </c:pt>
                <c:pt idx="182">
                  <c:v>35.5</c:v>
                </c:pt>
                <c:pt idx="183">
                  <c:v>35.5</c:v>
                </c:pt>
                <c:pt idx="184">
                  <c:v>35.299999999999997</c:v>
                </c:pt>
                <c:pt idx="185">
                  <c:v>35.4</c:v>
                </c:pt>
                <c:pt idx="186">
                  <c:v>35.4</c:v>
                </c:pt>
                <c:pt idx="187">
                  <c:v>35.200000000000003</c:v>
                </c:pt>
                <c:pt idx="188">
                  <c:v>35.1</c:v>
                </c:pt>
                <c:pt idx="189">
                  <c:v>34.9</c:v>
                </c:pt>
                <c:pt idx="190">
                  <c:v>35</c:v>
                </c:pt>
                <c:pt idx="191">
                  <c:v>34.799999999999997</c:v>
                </c:pt>
                <c:pt idx="192">
                  <c:v>35</c:v>
                </c:pt>
                <c:pt idx="193">
                  <c:v>34.9</c:v>
                </c:pt>
                <c:pt idx="194">
                  <c:v>34.799999999999997</c:v>
                </c:pt>
                <c:pt idx="195">
                  <c:v>34.700000000000003</c:v>
                </c:pt>
                <c:pt idx="196">
                  <c:v>34.6</c:v>
                </c:pt>
                <c:pt idx="197">
                  <c:v>34.700000000000003</c:v>
                </c:pt>
                <c:pt idx="198">
                  <c:v>34.5</c:v>
                </c:pt>
                <c:pt idx="199">
                  <c:v>34.5</c:v>
                </c:pt>
                <c:pt idx="200">
                  <c:v>34.4</c:v>
                </c:pt>
                <c:pt idx="201">
                  <c:v>34.4</c:v>
                </c:pt>
                <c:pt idx="202">
                  <c:v>34.299999999999997</c:v>
                </c:pt>
                <c:pt idx="203">
                  <c:v>34.299999999999997</c:v>
                </c:pt>
                <c:pt idx="204">
                  <c:v>34.299999999999997</c:v>
                </c:pt>
                <c:pt idx="205">
                  <c:v>34.200000000000003</c:v>
                </c:pt>
                <c:pt idx="206">
                  <c:v>34.299999999999997</c:v>
                </c:pt>
                <c:pt idx="207">
                  <c:v>34.200000000000003</c:v>
                </c:pt>
                <c:pt idx="208">
                  <c:v>34.200000000000003</c:v>
                </c:pt>
                <c:pt idx="209">
                  <c:v>34.200000000000003</c:v>
                </c:pt>
                <c:pt idx="210">
                  <c:v>34.200000000000003</c:v>
                </c:pt>
                <c:pt idx="211">
                  <c:v>34</c:v>
                </c:pt>
                <c:pt idx="212">
                  <c:v>34</c:v>
                </c:pt>
                <c:pt idx="213">
                  <c:v>34.1</c:v>
                </c:pt>
                <c:pt idx="214">
                  <c:v>33.799999999999997</c:v>
                </c:pt>
                <c:pt idx="215">
                  <c:v>33.9</c:v>
                </c:pt>
                <c:pt idx="216">
                  <c:v>33.9</c:v>
                </c:pt>
                <c:pt idx="217">
                  <c:v>34</c:v>
                </c:pt>
                <c:pt idx="218">
                  <c:v>34.1</c:v>
                </c:pt>
                <c:pt idx="219">
                  <c:v>34</c:v>
                </c:pt>
                <c:pt idx="220">
                  <c:v>34</c:v>
                </c:pt>
                <c:pt idx="221">
                  <c:v>33.799999999999997</c:v>
                </c:pt>
                <c:pt idx="222">
                  <c:v>33.700000000000003</c:v>
                </c:pt>
                <c:pt idx="223">
                  <c:v>33.799999999999997</c:v>
                </c:pt>
                <c:pt idx="224">
                  <c:v>33.700000000000003</c:v>
                </c:pt>
                <c:pt idx="225">
                  <c:v>33.6</c:v>
                </c:pt>
                <c:pt idx="226">
                  <c:v>33.6</c:v>
                </c:pt>
                <c:pt idx="227">
                  <c:v>33.4</c:v>
                </c:pt>
                <c:pt idx="228">
                  <c:v>33.6</c:v>
                </c:pt>
                <c:pt idx="229">
                  <c:v>33.4</c:v>
                </c:pt>
                <c:pt idx="230">
                  <c:v>33.200000000000003</c:v>
                </c:pt>
                <c:pt idx="231">
                  <c:v>33.4</c:v>
                </c:pt>
                <c:pt idx="232">
                  <c:v>33.299999999999997</c:v>
                </c:pt>
                <c:pt idx="233">
                  <c:v>33.5</c:v>
                </c:pt>
                <c:pt idx="234">
                  <c:v>33.299999999999997</c:v>
                </c:pt>
                <c:pt idx="235">
                  <c:v>33.200000000000003</c:v>
                </c:pt>
                <c:pt idx="236">
                  <c:v>33.299999999999997</c:v>
                </c:pt>
                <c:pt idx="237">
                  <c:v>33.4</c:v>
                </c:pt>
                <c:pt idx="238">
                  <c:v>33.4</c:v>
                </c:pt>
                <c:pt idx="239">
                  <c:v>33.299999999999997</c:v>
                </c:pt>
                <c:pt idx="240">
                  <c:v>33.200000000000003</c:v>
                </c:pt>
                <c:pt idx="241">
                  <c:v>33.299999999999997</c:v>
                </c:pt>
                <c:pt idx="242">
                  <c:v>33.200000000000003</c:v>
                </c:pt>
                <c:pt idx="243">
                  <c:v>33.299999999999997</c:v>
                </c:pt>
                <c:pt idx="244">
                  <c:v>33.1</c:v>
                </c:pt>
                <c:pt idx="245">
                  <c:v>33.200000000000003</c:v>
                </c:pt>
                <c:pt idx="246">
                  <c:v>33.1</c:v>
                </c:pt>
                <c:pt idx="247">
                  <c:v>33.200000000000003</c:v>
                </c:pt>
                <c:pt idx="248">
                  <c:v>33.200000000000003</c:v>
                </c:pt>
                <c:pt idx="249">
                  <c:v>33.1</c:v>
                </c:pt>
                <c:pt idx="250">
                  <c:v>33</c:v>
                </c:pt>
                <c:pt idx="251">
                  <c:v>33</c:v>
                </c:pt>
                <c:pt idx="252">
                  <c:v>33.1</c:v>
                </c:pt>
                <c:pt idx="253">
                  <c:v>33.1</c:v>
                </c:pt>
                <c:pt idx="254">
                  <c:v>33</c:v>
                </c:pt>
                <c:pt idx="255">
                  <c:v>33</c:v>
                </c:pt>
                <c:pt idx="256">
                  <c:v>33.1</c:v>
                </c:pt>
                <c:pt idx="257">
                  <c:v>32.799999999999997</c:v>
                </c:pt>
              </c:numCache>
            </c:numRef>
          </c:yVal>
          <c:smooth val="1"/>
        </c:ser>
        <c:axId val="113606016"/>
        <c:axId val="113702016"/>
      </c:scatterChart>
      <c:valAx>
        <c:axId val="11360601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</c:title>
        <c:numFmt formatCode="General" sourceLinked="1"/>
        <c:majorTickMark val="cross"/>
        <c:tickLblPos val="nextTo"/>
        <c:crossAx val="113702016"/>
        <c:crossesAt val="-15"/>
        <c:crossBetween val="midCat"/>
      </c:valAx>
      <c:valAx>
        <c:axId val="113702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113606016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926"/>
          <c:y val="0.11779768216652123"/>
          <c:w val="0.22266666666666668"/>
          <c:h val="6.9084673871353933E-2"/>
        </c:manualLayout>
      </c:layout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6404199475"/>
          <c:y val="0.1367674862369232"/>
          <c:w val="0.77356014873140211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'CPT22_CPT-T-13-15'!$A$6:$C$6</c:f>
              <c:strCache>
                <c:ptCount val="1"/>
                <c:pt idx="0">
                  <c:v>Depth 5.1 m</c:v>
                </c:pt>
              </c:strCache>
            </c:strRef>
          </c:tx>
          <c:marker>
            <c:symbol val="none"/>
          </c:marker>
          <c:xVal>
            <c:numRef>
              <c:f>'CPT22_CPT-T-13-15'!$A$9:$A$266</c:f>
              <c:numCache>
                <c:formatCode>General</c:formatCode>
                <c:ptCount val="258"/>
                <c:pt idx="0">
                  <c:v>1.2</c:v>
                </c:pt>
                <c:pt idx="1">
                  <c:v>2</c:v>
                </c:pt>
                <c:pt idx="2">
                  <c:v>2.4</c:v>
                </c:pt>
                <c:pt idx="3">
                  <c:v>3.2</c:v>
                </c:pt>
                <c:pt idx="4">
                  <c:v>4.2</c:v>
                </c:pt>
                <c:pt idx="5">
                  <c:v>4.8</c:v>
                </c:pt>
                <c:pt idx="6">
                  <c:v>5.6</c:v>
                </c:pt>
                <c:pt idx="7">
                  <c:v>6.2</c:v>
                </c:pt>
                <c:pt idx="8">
                  <c:v>6.8</c:v>
                </c:pt>
                <c:pt idx="9">
                  <c:v>7.6</c:v>
                </c:pt>
                <c:pt idx="10">
                  <c:v>8.4</c:v>
                </c:pt>
                <c:pt idx="11">
                  <c:v>9</c:v>
                </c:pt>
                <c:pt idx="12">
                  <c:v>9.6</c:v>
                </c:pt>
                <c:pt idx="13">
                  <c:v>10.4</c:v>
                </c:pt>
                <c:pt idx="14">
                  <c:v>11</c:v>
                </c:pt>
                <c:pt idx="15">
                  <c:v>11.4</c:v>
                </c:pt>
                <c:pt idx="16">
                  <c:v>12.2</c:v>
                </c:pt>
                <c:pt idx="17">
                  <c:v>13.2</c:v>
                </c:pt>
                <c:pt idx="18">
                  <c:v>14</c:v>
                </c:pt>
                <c:pt idx="19">
                  <c:v>14.6</c:v>
                </c:pt>
                <c:pt idx="20">
                  <c:v>15</c:v>
                </c:pt>
                <c:pt idx="21">
                  <c:v>15.8</c:v>
                </c:pt>
                <c:pt idx="22">
                  <c:v>16.399999999999999</c:v>
                </c:pt>
                <c:pt idx="23">
                  <c:v>17</c:v>
                </c:pt>
                <c:pt idx="24">
                  <c:v>17.600000000000001</c:v>
                </c:pt>
                <c:pt idx="25">
                  <c:v>18</c:v>
                </c:pt>
                <c:pt idx="26">
                  <c:v>18.8</c:v>
                </c:pt>
                <c:pt idx="27">
                  <c:v>19.600000000000001</c:v>
                </c:pt>
                <c:pt idx="28">
                  <c:v>20</c:v>
                </c:pt>
                <c:pt idx="29">
                  <c:v>20.8</c:v>
                </c:pt>
                <c:pt idx="30">
                  <c:v>21.2</c:v>
                </c:pt>
                <c:pt idx="31">
                  <c:v>22.2</c:v>
                </c:pt>
                <c:pt idx="32">
                  <c:v>23</c:v>
                </c:pt>
                <c:pt idx="33">
                  <c:v>23.6</c:v>
                </c:pt>
                <c:pt idx="34">
                  <c:v>24.4</c:v>
                </c:pt>
                <c:pt idx="35">
                  <c:v>24.8</c:v>
                </c:pt>
                <c:pt idx="36">
                  <c:v>25.4</c:v>
                </c:pt>
                <c:pt idx="37">
                  <c:v>26.2</c:v>
                </c:pt>
                <c:pt idx="38">
                  <c:v>26.8</c:v>
                </c:pt>
                <c:pt idx="39">
                  <c:v>27.4</c:v>
                </c:pt>
                <c:pt idx="40">
                  <c:v>28.2</c:v>
                </c:pt>
                <c:pt idx="41">
                  <c:v>29</c:v>
                </c:pt>
                <c:pt idx="42">
                  <c:v>29.8</c:v>
                </c:pt>
                <c:pt idx="43">
                  <c:v>30.6</c:v>
                </c:pt>
                <c:pt idx="44">
                  <c:v>31.4</c:v>
                </c:pt>
                <c:pt idx="45">
                  <c:v>32</c:v>
                </c:pt>
                <c:pt idx="46">
                  <c:v>32.6</c:v>
                </c:pt>
                <c:pt idx="47">
                  <c:v>33.4</c:v>
                </c:pt>
                <c:pt idx="48">
                  <c:v>34</c:v>
                </c:pt>
                <c:pt idx="49">
                  <c:v>34.6</c:v>
                </c:pt>
                <c:pt idx="50">
                  <c:v>35.200000000000003</c:v>
                </c:pt>
                <c:pt idx="51">
                  <c:v>35.799999999999997</c:v>
                </c:pt>
                <c:pt idx="52">
                  <c:v>36.4</c:v>
                </c:pt>
                <c:pt idx="53">
                  <c:v>37</c:v>
                </c:pt>
                <c:pt idx="54">
                  <c:v>37.799999999999997</c:v>
                </c:pt>
                <c:pt idx="55">
                  <c:v>38.4</c:v>
                </c:pt>
                <c:pt idx="56">
                  <c:v>39.200000000000003</c:v>
                </c:pt>
                <c:pt idx="57">
                  <c:v>40.4</c:v>
                </c:pt>
                <c:pt idx="58">
                  <c:v>40.799999999999997</c:v>
                </c:pt>
                <c:pt idx="59">
                  <c:v>41.6</c:v>
                </c:pt>
                <c:pt idx="60">
                  <c:v>42.4</c:v>
                </c:pt>
                <c:pt idx="61">
                  <c:v>42.8</c:v>
                </c:pt>
                <c:pt idx="62">
                  <c:v>43.6</c:v>
                </c:pt>
                <c:pt idx="63">
                  <c:v>44.6</c:v>
                </c:pt>
                <c:pt idx="64">
                  <c:v>44.8</c:v>
                </c:pt>
                <c:pt idx="65">
                  <c:v>45.6</c:v>
                </c:pt>
                <c:pt idx="66">
                  <c:v>46.2</c:v>
                </c:pt>
                <c:pt idx="67">
                  <c:v>47</c:v>
                </c:pt>
                <c:pt idx="68">
                  <c:v>47.6</c:v>
                </c:pt>
                <c:pt idx="69">
                  <c:v>48.2</c:v>
                </c:pt>
                <c:pt idx="70">
                  <c:v>49.2</c:v>
                </c:pt>
                <c:pt idx="71">
                  <c:v>49.6</c:v>
                </c:pt>
                <c:pt idx="72">
                  <c:v>50.4</c:v>
                </c:pt>
                <c:pt idx="73">
                  <c:v>51</c:v>
                </c:pt>
                <c:pt idx="74">
                  <c:v>51.6</c:v>
                </c:pt>
                <c:pt idx="75">
                  <c:v>52.4</c:v>
                </c:pt>
                <c:pt idx="76">
                  <c:v>53</c:v>
                </c:pt>
                <c:pt idx="77">
                  <c:v>53.6</c:v>
                </c:pt>
                <c:pt idx="78">
                  <c:v>54.4</c:v>
                </c:pt>
                <c:pt idx="79">
                  <c:v>55</c:v>
                </c:pt>
                <c:pt idx="80">
                  <c:v>55.6</c:v>
                </c:pt>
                <c:pt idx="81">
                  <c:v>56.6</c:v>
                </c:pt>
                <c:pt idx="82">
                  <c:v>57</c:v>
                </c:pt>
                <c:pt idx="83">
                  <c:v>58</c:v>
                </c:pt>
                <c:pt idx="84">
                  <c:v>58.2</c:v>
                </c:pt>
                <c:pt idx="85">
                  <c:v>59.2</c:v>
                </c:pt>
                <c:pt idx="86">
                  <c:v>60.2</c:v>
                </c:pt>
                <c:pt idx="87">
                  <c:v>60.6</c:v>
                </c:pt>
                <c:pt idx="88">
                  <c:v>61.4</c:v>
                </c:pt>
                <c:pt idx="89">
                  <c:v>61.8</c:v>
                </c:pt>
                <c:pt idx="90">
                  <c:v>62.4</c:v>
                </c:pt>
                <c:pt idx="91">
                  <c:v>63.2</c:v>
                </c:pt>
                <c:pt idx="92">
                  <c:v>63.8</c:v>
                </c:pt>
                <c:pt idx="93">
                  <c:v>64.400000000000006</c:v>
                </c:pt>
                <c:pt idx="94">
                  <c:v>65.400000000000006</c:v>
                </c:pt>
                <c:pt idx="95">
                  <c:v>66</c:v>
                </c:pt>
                <c:pt idx="96">
                  <c:v>66.599999999999994</c:v>
                </c:pt>
                <c:pt idx="97">
                  <c:v>67.2</c:v>
                </c:pt>
                <c:pt idx="98">
                  <c:v>67.8</c:v>
                </c:pt>
                <c:pt idx="99">
                  <c:v>68.400000000000006</c:v>
                </c:pt>
                <c:pt idx="100">
                  <c:v>69</c:v>
                </c:pt>
                <c:pt idx="101">
                  <c:v>69.8</c:v>
                </c:pt>
                <c:pt idx="102">
                  <c:v>70.2</c:v>
                </c:pt>
                <c:pt idx="103">
                  <c:v>71</c:v>
                </c:pt>
                <c:pt idx="104">
                  <c:v>71.8</c:v>
                </c:pt>
                <c:pt idx="105">
                  <c:v>72</c:v>
                </c:pt>
                <c:pt idx="106">
                  <c:v>72.8</c:v>
                </c:pt>
                <c:pt idx="107">
                  <c:v>73.400000000000006</c:v>
                </c:pt>
                <c:pt idx="108">
                  <c:v>74.400000000000006</c:v>
                </c:pt>
                <c:pt idx="109">
                  <c:v>75.2</c:v>
                </c:pt>
                <c:pt idx="110">
                  <c:v>76</c:v>
                </c:pt>
                <c:pt idx="111">
                  <c:v>76.599999999999994</c:v>
                </c:pt>
                <c:pt idx="112">
                  <c:v>77</c:v>
                </c:pt>
                <c:pt idx="113">
                  <c:v>77.8</c:v>
                </c:pt>
                <c:pt idx="114">
                  <c:v>78.400000000000006</c:v>
                </c:pt>
                <c:pt idx="115">
                  <c:v>78.8</c:v>
                </c:pt>
                <c:pt idx="116">
                  <c:v>79.599999999999994</c:v>
                </c:pt>
                <c:pt idx="117">
                  <c:v>80.400000000000006</c:v>
                </c:pt>
                <c:pt idx="118">
                  <c:v>80.8</c:v>
                </c:pt>
                <c:pt idx="119">
                  <c:v>81.599999999999994</c:v>
                </c:pt>
                <c:pt idx="120">
                  <c:v>82</c:v>
                </c:pt>
                <c:pt idx="121">
                  <c:v>83</c:v>
                </c:pt>
                <c:pt idx="122">
                  <c:v>83.6</c:v>
                </c:pt>
                <c:pt idx="123">
                  <c:v>84.2</c:v>
                </c:pt>
                <c:pt idx="124">
                  <c:v>85</c:v>
                </c:pt>
                <c:pt idx="125">
                  <c:v>85.6</c:v>
                </c:pt>
                <c:pt idx="126">
                  <c:v>86.4</c:v>
                </c:pt>
                <c:pt idx="127">
                  <c:v>87</c:v>
                </c:pt>
                <c:pt idx="128">
                  <c:v>87.6</c:v>
                </c:pt>
                <c:pt idx="129">
                  <c:v>88.4</c:v>
                </c:pt>
                <c:pt idx="130">
                  <c:v>88.8</c:v>
                </c:pt>
                <c:pt idx="131">
                  <c:v>89.4</c:v>
                </c:pt>
                <c:pt idx="132">
                  <c:v>90.2</c:v>
                </c:pt>
                <c:pt idx="133">
                  <c:v>91</c:v>
                </c:pt>
                <c:pt idx="134">
                  <c:v>91.8</c:v>
                </c:pt>
                <c:pt idx="135">
                  <c:v>92.2</c:v>
                </c:pt>
                <c:pt idx="136">
                  <c:v>92.8</c:v>
                </c:pt>
                <c:pt idx="137">
                  <c:v>93.6</c:v>
                </c:pt>
                <c:pt idx="138">
                  <c:v>94.2</c:v>
                </c:pt>
                <c:pt idx="139">
                  <c:v>94.8</c:v>
                </c:pt>
                <c:pt idx="140">
                  <c:v>95.8</c:v>
                </c:pt>
                <c:pt idx="141">
                  <c:v>96.2</c:v>
                </c:pt>
                <c:pt idx="142">
                  <c:v>96.8</c:v>
                </c:pt>
                <c:pt idx="143">
                  <c:v>97.4</c:v>
                </c:pt>
                <c:pt idx="144">
                  <c:v>98.2</c:v>
                </c:pt>
                <c:pt idx="145">
                  <c:v>98.8</c:v>
                </c:pt>
                <c:pt idx="146">
                  <c:v>99.6</c:v>
                </c:pt>
                <c:pt idx="147">
                  <c:v>100.8</c:v>
                </c:pt>
                <c:pt idx="148">
                  <c:v>102.2</c:v>
                </c:pt>
                <c:pt idx="149">
                  <c:v>103.4</c:v>
                </c:pt>
                <c:pt idx="150">
                  <c:v>104.6</c:v>
                </c:pt>
                <c:pt idx="151">
                  <c:v>105.8</c:v>
                </c:pt>
                <c:pt idx="152">
                  <c:v>107.4</c:v>
                </c:pt>
                <c:pt idx="153">
                  <c:v>109</c:v>
                </c:pt>
                <c:pt idx="154">
                  <c:v>110.2</c:v>
                </c:pt>
                <c:pt idx="155">
                  <c:v>111.4</c:v>
                </c:pt>
                <c:pt idx="156">
                  <c:v>112.6</c:v>
                </c:pt>
                <c:pt idx="157">
                  <c:v>114</c:v>
                </c:pt>
                <c:pt idx="158">
                  <c:v>115</c:v>
                </c:pt>
                <c:pt idx="159">
                  <c:v>116.4</c:v>
                </c:pt>
                <c:pt idx="160">
                  <c:v>117.8</c:v>
                </c:pt>
                <c:pt idx="161">
                  <c:v>119</c:v>
                </c:pt>
                <c:pt idx="162">
                  <c:v>120.6</c:v>
                </c:pt>
                <c:pt idx="163">
                  <c:v>122</c:v>
                </c:pt>
                <c:pt idx="164">
                  <c:v>123.4</c:v>
                </c:pt>
                <c:pt idx="165">
                  <c:v>124.6</c:v>
                </c:pt>
                <c:pt idx="166">
                  <c:v>125.8</c:v>
                </c:pt>
                <c:pt idx="167">
                  <c:v>127.2</c:v>
                </c:pt>
                <c:pt idx="168">
                  <c:v>128.80000000000001</c:v>
                </c:pt>
                <c:pt idx="169">
                  <c:v>130.4</c:v>
                </c:pt>
                <c:pt idx="170">
                  <c:v>132.19999999999999</c:v>
                </c:pt>
                <c:pt idx="171">
                  <c:v>133.4</c:v>
                </c:pt>
                <c:pt idx="172">
                  <c:v>134.80000000000001</c:v>
                </c:pt>
                <c:pt idx="173">
                  <c:v>136</c:v>
                </c:pt>
                <c:pt idx="174">
                  <c:v>137.6</c:v>
                </c:pt>
                <c:pt idx="175">
                  <c:v>139.4</c:v>
                </c:pt>
                <c:pt idx="176">
                  <c:v>140.6</c:v>
                </c:pt>
                <c:pt idx="177">
                  <c:v>142</c:v>
                </c:pt>
                <c:pt idx="178">
                  <c:v>143.19999999999999</c:v>
                </c:pt>
                <c:pt idx="179">
                  <c:v>144.6</c:v>
                </c:pt>
                <c:pt idx="180">
                  <c:v>145.80000000000001</c:v>
                </c:pt>
                <c:pt idx="181">
                  <c:v>147.19999999999999</c:v>
                </c:pt>
                <c:pt idx="182">
                  <c:v>148.6</c:v>
                </c:pt>
                <c:pt idx="183">
                  <c:v>150</c:v>
                </c:pt>
                <c:pt idx="184">
                  <c:v>151.4</c:v>
                </c:pt>
                <c:pt idx="185">
                  <c:v>152.80000000000001</c:v>
                </c:pt>
                <c:pt idx="186">
                  <c:v>154.6</c:v>
                </c:pt>
                <c:pt idx="187">
                  <c:v>155.80000000000001</c:v>
                </c:pt>
                <c:pt idx="188">
                  <c:v>157.6</c:v>
                </c:pt>
                <c:pt idx="189">
                  <c:v>158.80000000000001</c:v>
                </c:pt>
                <c:pt idx="190">
                  <c:v>160.19999999999999</c:v>
                </c:pt>
                <c:pt idx="191">
                  <c:v>161.6</c:v>
                </c:pt>
                <c:pt idx="192">
                  <c:v>162.80000000000001</c:v>
                </c:pt>
                <c:pt idx="193">
                  <c:v>164.4</c:v>
                </c:pt>
                <c:pt idx="194">
                  <c:v>166.2</c:v>
                </c:pt>
                <c:pt idx="195">
                  <c:v>168</c:v>
                </c:pt>
                <c:pt idx="196">
                  <c:v>169.2</c:v>
                </c:pt>
                <c:pt idx="197">
                  <c:v>170.6</c:v>
                </c:pt>
                <c:pt idx="198">
                  <c:v>171.8</c:v>
                </c:pt>
                <c:pt idx="199">
                  <c:v>173.4</c:v>
                </c:pt>
                <c:pt idx="200">
                  <c:v>175</c:v>
                </c:pt>
                <c:pt idx="201">
                  <c:v>176.2</c:v>
                </c:pt>
                <c:pt idx="202">
                  <c:v>177.4</c:v>
                </c:pt>
                <c:pt idx="203">
                  <c:v>179</c:v>
                </c:pt>
                <c:pt idx="204">
                  <c:v>180.4</c:v>
                </c:pt>
                <c:pt idx="205">
                  <c:v>182</c:v>
                </c:pt>
                <c:pt idx="206">
                  <c:v>183.4</c:v>
                </c:pt>
                <c:pt idx="207">
                  <c:v>184.8</c:v>
                </c:pt>
                <c:pt idx="208">
                  <c:v>186.4</c:v>
                </c:pt>
                <c:pt idx="209">
                  <c:v>187.6</c:v>
                </c:pt>
                <c:pt idx="210">
                  <c:v>189.4</c:v>
                </c:pt>
                <c:pt idx="211">
                  <c:v>191</c:v>
                </c:pt>
                <c:pt idx="212">
                  <c:v>192.4</c:v>
                </c:pt>
                <c:pt idx="213">
                  <c:v>193.6</c:v>
                </c:pt>
                <c:pt idx="214">
                  <c:v>195</c:v>
                </c:pt>
                <c:pt idx="215">
                  <c:v>196.6</c:v>
                </c:pt>
                <c:pt idx="216">
                  <c:v>197.8</c:v>
                </c:pt>
                <c:pt idx="217">
                  <c:v>199.2</c:v>
                </c:pt>
                <c:pt idx="218">
                  <c:v>201.8</c:v>
                </c:pt>
                <c:pt idx="219">
                  <c:v>204.6</c:v>
                </c:pt>
                <c:pt idx="220">
                  <c:v>206.8</c:v>
                </c:pt>
                <c:pt idx="221">
                  <c:v>209.2</c:v>
                </c:pt>
                <c:pt idx="222">
                  <c:v>211.8</c:v>
                </c:pt>
                <c:pt idx="223">
                  <c:v>214.6</c:v>
                </c:pt>
                <c:pt idx="224">
                  <c:v>217.4</c:v>
                </c:pt>
                <c:pt idx="225">
                  <c:v>220</c:v>
                </c:pt>
                <c:pt idx="226">
                  <c:v>222.8</c:v>
                </c:pt>
                <c:pt idx="227">
                  <c:v>225</c:v>
                </c:pt>
                <c:pt idx="228">
                  <c:v>227.4</c:v>
                </c:pt>
                <c:pt idx="229">
                  <c:v>230.2</c:v>
                </c:pt>
                <c:pt idx="230">
                  <c:v>232.8</c:v>
                </c:pt>
                <c:pt idx="231">
                  <c:v>235.4</c:v>
                </c:pt>
                <c:pt idx="232">
                  <c:v>238.2</c:v>
                </c:pt>
                <c:pt idx="233">
                  <c:v>240.8</c:v>
                </c:pt>
                <c:pt idx="234">
                  <c:v>243</c:v>
                </c:pt>
                <c:pt idx="235">
                  <c:v>245.4</c:v>
                </c:pt>
                <c:pt idx="236">
                  <c:v>247.8</c:v>
                </c:pt>
                <c:pt idx="237">
                  <c:v>250.4</c:v>
                </c:pt>
                <c:pt idx="238">
                  <c:v>252.8</c:v>
                </c:pt>
                <c:pt idx="239">
                  <c:v>255</c:v>
                </c:pt>
                <c:pt idx="240">
                  <c:v>257.60000000000002</c:v>
                </c:pt>
                <c:pt idx="241">
                  <c:v>260.39999999999998</c:v>
                </c:pt>
                <c:pt idx="242">
                  <c:v>263.2</c:v>
                </c:pt>
                <c:pt idx="243">
                  <c:v>265.39999999999998</c:v>
                </c:pt>
                <c:pt idx="244">
                  <c:v>268.2</c:v>
                </c:pt>
                <c:pt idx="245">
                  <c:v>270.39999999999998</c:v>
                </c:pt>
                <c:pt idx="246">
                  <c:v>272.8</c:v>
                </c:pt>
                <c:pt idx="247">
                  <c:v>275</c:v>
                </c:pt>
                <c:pt idx="248">
                  <c:v>277.39999999999998</c:v>
                </c:pt>
                <c:pt idx="249">
                  <c:v>279.60000000000002</c:v>
                </c:pt>
                <c:pt idx="250">
                  <c:v>282</c:v>
                </c:pt>
                <c:pt idx="251">
                  <c:v>284.8</c:v>
                </c:pt>
                <c:pt idx="252">
                  <c:v>287.60000000000002</c:v>
                </c:pt>
                <c:pt idx="253">
                  <c:v>290.39999999999998</c:v>
                </c:pt>
                <c:pt idx="254">
                  <c:v>292.8</c:v>
                </c:pt>
                <c:pt idx="255">
                  <c:v>295</c:v>
                </c:pt>
                <c:pt idx="256">
                  <c:v>297.39999999999998</c:v>
                </c:pt>
                <c:pt idx="257">
                  <c:v>299.60000000000002</c:v>
                </c:pt>
              </c:numCache>
            </c:numRef>
          </c:xVal>
          <c:yVal>
            <c:numRef>
              <c:f>'CPT22_CPT-T-13-15'!$C$9:$C$266</c:f>
              <c:numCache>
                <c:formatCode>0.00</c:formatCode>
                <c:ptCount val="258"/>
                <c:pt idx="0">
                  <c:v>12.506816571786782</c:v>
                </c:pt>
                <c:pt idx="1">
                  <c:v>12.231605449180227</c:v>
                </c:pt>
                <c:pt idx="2">
                  <c:v>11.936008317491703</c:v>
                </c:pt>
                <c:pt idx="3">
                  <c:v>11.630218181262197</c:v>
                </c:pt>
                <c:pt idx="4">
                  <c:v>11.31423504049171</c:v>
                </c:pt>
                <c:pt idx="5">
                  <c:v>11.008444904262204</c:v>
                </c:pt>
                <c:pt idx="6">
                  <c:v>10.733233781655649</c:v>
                </c:pt>
                <c:pt idx="7">
                  <c:v>10.488601672672045</c:v>
                </c:pt>
                <c:pt idx="8">
                  <c:v>10.233776559147456</c:v>
                </c:pt>
                <c:pt idx="9">
                  <c:v>9.9891444501638524</c:v>
                </c:pt>
                <c:pt idx="10">
                  <c:v>9.7750913548031981</c:v>
                </c:pt>
                <c:pt idx="11">
                  <c:v>9.5610382594425438</c:v>
                </c:pt>
                <c:pt idx="12">
                  <c:v>9.3469851640818895</c:v>
                </c:pt>
                <c:pt idx="13">
                  <c:v>9.1431250732622189</c:v>
                </c:pt>
                <c:pt idx="14">
                  <c:v>8.949457986983532</c:v>
                </c:pt>
                <c:pt idx="15">
                  <c:v>8.7557909007048469</c:v>
                </c:pt>
                <c:pt idx="16">
                  <c:v>8.6130888371310768</c:v>
                </c:pt>
                <c:pt idx="17">
                  <c:v>8.4601937690163229</c:v>
                </c:pt>
                <c:pt idx="18">
                  <c:v>8.3072987009015709</c:v>
                </c:pt>
                <c:pt idx="19">
                  <c:v>8.1645966373278007</c:v>
                </c:pt>
                <c:pt idx="20">
                  <c:v>8.0218945737540324</c:v>
                </c:pt>
                <c:pt idx="21">
                  <c:v>7.8893855147212468</c:v>
                </c:pt>
                <c:pt idx="22">
                  <c:v>7.7772624647704269</c:v>
                </c:pt>
                <c:pt idx="23">
                  <c:v>7.6549464102786242</c:v>
                </c:pt>
                <c:pt idx="24">
                  <c:v>7.5428233603278061</c:v>
                </c:pt>
                <c:pt idx="25">
                  <c:v>7.4408933149179708</c:v>
                </c:pt>
                <c:pt idx="26">
                  <c:v>7.3287702649671527</c:v>
                </c:pt>
                <c:pt idx="27">
                  <c:v>7.2064542104753508</c:v>
                </c:pt>
                <c:pt idx="28">
                  <c:v>7.1351031786884658</c:v>
                </c:pt>
                <c:pt idx="29">
                  <c:v>7.0331731332786305</c:v>
                </c:pt>
                <c:pt idx="30">
                  <c:v>6.9618221014917454</c:v>
                </c:pt>
                <c:pt idx="31">
                  <c:v>6.8496990515409273</c:v>
                </c:pt>
                <c:pt idx="32">
                  <c:v>6.7681550152130594</c:v>
                </c:pt>
                <c:pt idx="33">
                  <c:v>6.6968039834261743</c:v>
                </c:pt>
                <c:pt idx="34">
                  <c:v>6.6254529516392893</c:v>
                </c:pt>
                <c:pt idx="35">
                  <c:v>6.5541019198524042</c:v>
                </c:pt>
                <c:pt idx="36">
                  <c:v>6.4725578835245363</c:v>
                </c:pt>
                <c:pt idx="37">
                  <c:v>6.411399856278635</c:v>
                </c:pt>
                <c:pt idx="38">
                  <c:v>6.3400488244917508</c:v>
                </c:pt>
                <c:pt idx="39">
                  <c:v>6.2890838017868331</c:v>
                </c:pt>
                <c:pt idx="40">
                  <c:v>6.2279257745409327</c:v>
                </c:pt>
                <c:pt idx="41">
                  <c:v>6.1565747427540476</c:v>
                </c:pt>
                <c:pt idx="42">
                  <c:v>6.1056097200491299</c:v>
                </c:pt>
                <c:pt idx="43">
                  <c:v>6.0444516928032286</c:v>
                </c:pt>
                <c:pt idx="44">
                  <c:v>5.9832936655573281</c:v>
                </c:pt>
                <c:pt idx="45">
                  <c:v>5.9425216473933933</c:v>
                </c:pt>
                <c:pt idx="46">
                  <c:v>5.8915566246884756</c:v>
                </c:pt>
                <c:pt idx="47">
                  <c:v>5.8609776110655254</c:v>
                </c:pt>
                <c:pt idx="48">
                  <c:v>5.7896265792786403</c:v>
                </c:pt>
                <c:pt idx="49">
                  <c:v>5.7386615565737227</c:v>
                </c:pt>
                <c:pt idx="50">
                  <c:v>5.7080825429507724</c:v>
                </c:pt>
                <c:pt idx="51">
                  <c:v>5.6673105247868385</c:v>
                </c:pt>
                <c:pt idx="52">
                  <c:v>5.6265385066229046</c:v>
                </c:pt>
                <c:pt idx="53">
                  <c:v>5.5755734839179869</c:v>
                </c:pt>
                <c:pt idx="54">
                  <c:v>5.5449944702950358</c:v>
                </c:pt>
                <c:pt idx="55">
                  <c:v>5.4940294475901181</c:v>
                </c:pt>
                <c:pt idx="56">
                  <c:v>5.4532574294261842</c:v>
                </c:pt>
                <c:pt idx="57">
                  <c:v>5.4124854112622502</c:v>
                </c:pt>
                <c:pt idx="58">
                  <c:v>5.3920994021802828</c:v>
                </c:pt>
                <c:pt idx="59">
                  <c:v>5.3411343794753652</c:v>
                </c:pt>
                <c:pt idx="60">
                  <c:v>5.3003623613114312</c:v>
                </c:pt>
                <c:pt idx="61">
                  <c:v>5.2799763522294638</c:v>
                </c:pt>
                <c:pt idx="62">
                  <c:v>5.2493973386065136</c:v>
                </c:pt>
                <c:pt idx="63">
                  <c:v>5.2188183249835634</c:v>
                </c:pt>
                <c:pt idx="64">
                  <c:v>5.1984323159015959</c:v>
                </c:pt>
                <c:pt idx="65">
                  <c:v>5.1474672931966783</c:v>
                </c:pt>
                <c:pt idx="66">
                  <c:v>5.1270812841147118</c:v>
                </c:pt>
                <c:pt idx="67">
                  <c:v>5.0965022704917615</c:v>
                </c:pt>
                <c:pt idx="68">
                  <c:v>5.0761162614097941</c:v>
                </c:pt>
                <c:pt idx="69">
                  <c:v>5.0353442432458602</c:v>
                </c:pt>
                <c:pt idx="70">
                  <c:v>5.0149582341638936</c:v>
                </c:pt>
                <c:pt idx="71">
                  <c:v>4.9945722250819262</c:v>
                </c:pt>
                <c:pt idx="72">
                  <c:v>4.9741862159999588</c:v>
                </c:pt>
                <c:pt idx="73">
                  <c:v>4.9538002069179923</c:v>
                </c:pt>
                <c:pt idx="74">
                  <c:v>4.9130281887540583</c:v>
                </c:pt>
                <c:pt idx="75">
                  <c:v>4.9028351842130746</c:v>
                </c:pt>
                <c:pt idx="76">
                  <c:v>4.8722561705901235</c:v>
                </c:pt>
                <c:pt idx="77">
                  <c:v>4.851870161508157</c:v>
                </c:pt>
                <c:pt idx="78">
                  <c:v>4.8314841524261896</c:v>
                </c:pt>
                <c:pt idx="79">
                  <c:v>4.811098143344223</c:v>
                </c:pt>
                <c:pt idx="80">
                  <c:v>4.8009051388032393</c:v>
                </c:pt>
                <c:pt idx="81">
                  <c:v>4.7703261251802882</c:v>
                </c:pt>
                <c:pt idx="82">
                  <c:v>4.7499401160983217</c:v>
                </c:pt>
                <c:pt idx="83">
                  <c:v>4.7295541070163543</c:v>
                </c:pt>
                <c:pt idx="84">
                  <c:v>4.7193611024753706</c:v>
                </c:pt>
                <c:pt idx="85">
                  <c:v>4.6785890843114366</c:v>
                </c:pt>
                <c:pt idx="86">
                  <c:v>4.6683960797704529</c:v>
                </c:pt>
                <c:pt idx="87">
                  <c:v>4.6378170661475027</c:v>
                </c:pt>
                <c:pt idx="88">
                  <c:v>4.627624061606519</c:v>
                </c:pt>
                <c:pt idx="89">
                  <c:v>4.6174310570655352</c:v>
                </c:pt>
                <c:pt idx="90">
                  <c:v>4.5970450479835687</c:v>
                </c:pt>
                <c:pt idx="91">
                  <c:v>4.5766590389016013</c:v>
                </c:pt>
                <c:pt idx="92">
                  <c:v>4.5766590389016013</c:v>
                </c:pt>
                <c:pt idx="93">
                  <c:v>4.5562730298196348</c:v>
                </c:pt>
                <c:pt idx="94">
                  <c:v>4.5358870207376674</c:v>
                </c:pt>
                <c:pt idx="95">
                  <c:v>4.5256940161966837</c:v>
                </c:pt>
                <c:pt idx="96">
                  <c:v>4.4951150025737334</c:v>
                </c:pt>
                <c:pt idx="97">
                  <c:v>4.4849219980327497</c:v>
                </c:pt>
                <c:pt idx="98">
                  <c:v>4.4645359889507823</c:v>
                </c:pt>
                <c:pt idx="99">
                  <c:v>4.4543429844097995</c:v>
                </c:pt>
                <c:pt idx="100">
                  <c:v>4.4339569753278321</c:v>
                </c:pt>
                <c:pt idx="101">
                  <c:v>4.4237639707868484</c:v>
                </c:pt>
                <c:pt idx="102">
                  <c:v>4.4135709662458646</c:v>
                </c:pt>
                <c:pt idx="103">
                  <c:v>4.3829919526229144</c:v>
                </c:pt>
                <c:pt idx="104">
                  <c:v>4.3829919526229144</c:v>
                </c:pt>
                <c:pt idx="105">
                  <c:v>4.362605943540947</c:v>
                </c:pt>
                <c:pt idx="106">
                  <c:v>4.3524129389999642</c:v>
                </c:pt>
                <c:pt idx="107">
                  <c:v>4.3320269299179968</c:v>
                </c:pt>
                <c:pt idx="108">
                  <c:v>4.3320269299179968</c:v>
                </c:pt>
                <c:pt idx="109">
                  <c:v>4.3218339253770131</c:v>
                </c:pt>
                <c:pt idx="110">
                  <c:v>4.3014479162950465</c:v>
                </c:pt>
                <c:pt idx="111">
                  <c:v>4.2810619072130791</c:v>
                </c:pt>
                <c:pt idx="112">
                  <c:v>4.2708689026720954</c:v>
                </c:pt>
                <c:pt idx="113">
                  <c:v>4.2708689026720954</c:v>
                </c:pt>
                <c:pt idx="114">
                  <c:v>4.2606758981311117</c:v>
                </c:pt>
                <c:pt idx="115">
                  <c:v>4.2504828935901289</c:v>
                </c:pt>
                <c:pt idx="116">
                  <c:v>4.2300968845081615</c:v>
                </c:pt>
                <c:pt idx="117">
                  <c:v>4.2199038799671778</c:v>
                </c:pt>
                <c:pt idx="118">
                  <c:v>4.2199038799671778</c:v>
                </c:pt>
                <c:pt idx="119">
                  <c:v>4.2199038799671778</c:v>
                </c:pt>
                <c:pt idx="120">
                  <c:v>4.1995178708852112</c:v>
                </c:pt>
                <c:pt idx="121">
                  <c:v>4.1995178708852112</c:v>
                </c:pt>
                <c:pt idx="122">
                  <c:v>4.1791318618032438</c:v>
                </c:pt>
                <c:pt idx="123">
                  <c:v>4.1791318618032438</c:v>
                </c:pt>
                <c:pt idx="124">
                  <c:v>4.1689388572622601</c:v>
                </c:pt>
                <c:pt idx="125">
                  <c:v>4.1485528481802936</c:v>
                </c:pt>
                <c:pt idx="126">
                  <c:v>4.1485528481802936</c:v>
                </c:pt>
                <c:pt idx="127">
                  <c:v>4.1383598436393099</c:v>
                </c:pt>
                <c:pt idx="128">
                  <c:v>4.1179738345573424</c:v>
                </c:pt>
                <c:pt idx="129">
                  <c:v>4.1179738345573424</c:v>
                </c:pt>
                <c:pt idx="130">
                  <c:v>4.0975878254753759</c:v>
                </c:pt>
                <c:pt idx="131">
                  <c:v>4.0873948209343922</c:v>
                </c:pt>
                <c:pt idx="132">
                  <c:v>4.0670088118524248</c:v>
                </c:pt>
                <c:pt idx="133">
                  <c:v>4.0873948209343922</c:v>
                </c:pt>
                <c:pt idx="134">
                  <c:v>4.056815807311442</c:v>
                </c:pt>
                <c:pt idx="135">
                  <c:v>4.0670088118524248</c:v>
                </c:pt>
                <c:pt idx="136">
                  <c:v>4.0670088118524248</c:v>
                </c:pt>
                <c:pt idx="137">
                  <c:v>4.0466228027704583</c:v>
                </c:pt>
                <c:pt idx="138">
                  <c:v>4.0364297982294746</c:v>
                </c:pt>
                <c:pt idx="139">
                  <c:v>4.0364297982294746</c:v>
                </c:pt>
                <c:pt idx="140">
                  <c:v>4.016043789147508</c:v>
                </c:pt>
                <c:pt idx="141">
                  <c:v>3.9956577800655411</c:v>
                </c:pt>
                <c:pt idx="142">
                  <c:v>3.9956577800655411</c:v>
                </c:pt>
                <c:pt idx="143">
                  <c:v>3.9956577800655411</c:v>
                </c:pt>
                <c:pt idx="144">
                  <c:v>3.9854647755245574</c:v>
                </c:pt>
                <c:pt idx="145">
                  <c:v>3.9854647755245574</c:v>
                </c:pt>
                <c:pt idx="146">
                  <c:v>3.9752717709835736</c:v>
                </c:pt>
                <c:pt idx="147">
                  <c:v>3.9752717709835736</c:v>
                </c:pt>
                <c:pt idx="148">
                  <c:v>3.9446927573606234</c:v>
                </c:pt>
                <c:pt idx="149">
                  <c:v>3.9446927573606234</c:v>
                </c:pt>
                <c:pt idx="150">
                  <c:v>3.924306748278656</c:v>
                </c:pt>
                <c:pt idx="151">
                  <c:v>3.8937277346557058</c:v>
                </c:pt>
                <c:pt idx="152">
                  <c:v>3.8937277346557058</c:v>
                </c:pt>
                <c:pt idx="153">
                  <c:v>3.8733417255737383</c:v>
                </c:pt>
                <c:pt idx="154">
                  <c:v>3.8631487210327546</c:v>
                </c:pt>
                <c:pt idx="155">
                  <c:v>3.8529557164917709</c:v>
                </c:pt>
                <c:pt idx="156">
                  <c:v>3.8427627119507881</c:v>
                </c:pt>
                <c:pt idx="157">
                  <c:v>3.8427627119507881</c:v>
                </c:pt>
                <c:pt idx="158">
                  <c:v>3.8223767028688207</c:v>
                </c:pt>
                <c:pt idx="159">
                  <c:v>3.8223767028688207</c:v>
                </c:pt>
                <c:pt idx="160">
                  <c:v>3.812183698327837</c:v>
                </c:pt>
                <c:pt idx="161">
                  <c:v>3.7917976892458705</c:v>
                </c:pt>
                <c:pt idx="162">
                  <c:v>3.7816046847048868</c:v>
                </c:pt>
                <c:pt idx="163">
                  <c:v>3.771411680163903</c:v>
                </c:pt>
                <c:pt idx="164">
                  <c:v>3.7612186756229193</c:v>
                </c:pt>
                <c:pt idx="165">
                  <c:v>3.7408326665409528</c:v>
                </c:pt>
                <c:pt idx="166">
                  <c:v>3.7408326665409528</c:v>
                </c:pt>
                <c:pt idx="167">
                  <c:v>3.7306396619999691</c:v>
                </c:pt>
                <c:pt idx="168">
                  <c:v>3.7102536529180021</c:v>
                </c:pt>
                <c:pt idx="169">
                  <c:v>3.7204466574589854</c:v>
                </c:pt>
                <c:pt idx="170">
                  <c:v>3.7000606483770184</c:v>
                </c:pt>
                <c:pt idx="171">
                  <c:v>3.6898676438360352</c:v>
                </c:pt>
                <c:pt idx="172">
                  <c:v>3.6898676438360352</c:v>
                </c:pt>
                <c:pt idx="173">
                  <c:v>3.6796746392950515</c:v>
                </c:pt>
                <c:pt idx="174">
                  <c:v>3.6796746392950515</c:v>
                </c:pt>
                <c:pt idx="175">
                  <c:v>3.6592886302130845</c:v>
                </c:pt>
                <c:pt idx="176">
                  <c:v>3.6490956256721008</c:v>
                </c:pt>
                <c:pt idx="177">
                  <c:v>3.6694816347540682</c:v>
                </c:pt>
                <c:pt idx="178">
                  <c:v>3.6490956256721008</c:v>
                </c:pt>
                <c:pt idx="179">
                  <c:v>3.6287096165901342</c:v>
                </c:pt>
                <c:pt idx="180">
                  <c:v>3.6490956256721008</c:v>
                </c:pt>
                <c:pt idx="181">
                  <c:v>3.6389026211311175</c:v>
                </c:pt>
                <c:pt idx="182">
                  <c:v>3.6185166120491505</c:v>
                </c:pt>
                <c:pt idx="183">
                  <c:v>3.6185166120491505</c:v>
                </c:pt>
                <c:pt idx="184">
                  <c:v>3.5981306029671831</c:v>
                </c:pt>
                <c:pt idx="185">
                  <c:v>3.6083236075081668</c:v>
                </c:pt>
                <c:pt idx="186">
                  <c:v>3.6083236075081668</c:v>
                </c:pt>
                <c:pt idx="187">
                  <c:v>3.5879375984262003</c:v>
                </c:pt>
                <c:pt idx="188">
                  <c:v>3.5777445938852166</c:v>
                </c:pt>
                <c:pt idx="189">
                  <c:v>3.5573585848032492</c:v>
                </c:pt>
                <c:pt idx="190">
                  <c:v>3.5675515893442329</c:v>
                </c:pt>
                <c:pt idx="191">
                  <c:v>3.5471655802622655</c:v>
                </c:pt>
                <c:pt idx="192">
                  <c:v>3.5675515893442329</c:v>
                </c:pt>
                <c:pt idx="193">
                  <c:v>3.5573585848032492</c:v>
                </c:pt>
                <c:pt idx="194">
                  <c:v>3.5471655802622655</c:v>
                </c:pt>
                <c:pt idx="195">
                  <c:v>3.5369725757212827</c:v>
                </c:pt>
                <c:pt idx="196">
                  <c:v>3.5267795711802989</c:v>
                </c:pt>
                <c:pt idx="197">
                  <c:v>3.5369725757212827</c:v>
                </c:pt>
                <c:pt idx="198">
                  <c:v>3.5165865666393152</c:v>
                </c:pt>
                <c:pt idx="199">
                  <c:v>3.5165865666393152</c:v>
                </c:pt>
                <c:pt idx="200">
                  <c:v>3.5063935620983315</c:v>
                </c:pt>
                <c:pt idx="201">
                  <c:v>3.5063935620983315</c:v>
                </c:pt>
                <c:pt idx="202">
                  <c:v>3.4962005575573478</c:v>
                </c:pt>
                <c:pt idx="203">
                  <c:v>3.4962005575573478</c:v>
                </c:pt>
                <c:pt idx="204">
                  <c:v>3.4962005575573478</c:v>
                </c:pt>
                <c:pt idx="205">
                  <c:v>3.486007553016365</c:v>
                </c:pt>
                <c:pt idx="206">
                  <c:v>3.4962005575573478</c:v>
                </c:pt>
                <c:pt idx="207">
                  <c:v>3.486007553016365</c:v>
                </c:pt>
                <c:pt idx="208">
                  <c:v>3.486007553016365</c:v>
                </c:pt>
                <c:pt idx="209">
                  <c:v>3.486007553016365</c:v>
                </c:pt>
                <c:pt idx="210">
                  <c:v>3.486007553016365</c:v>
                </c:pt>
                <c:pt idx="211">
                  <c:v>3.4656215439343976</c:v>
                </c:pt>
                <c:pt idx="212">
                  <c:v>3.4656215439343976</c:v>
                </c:pt>
                <c:pt idx="213">
                  <c:v>3.4758145484753813</c:v>
                </c:pt>
                <c:pt idx="214">
                  <c:v>3.4452355348524302</c:v>
                </c:pt>
                <c:pt idx="215">
                  <c:v>3.4554285393934139</c:v>
                </c:pt>
                <c:pt idx="216">
                  <c:v>3.4554285393934139</c:v>
                </c:pt>
                <c:pt idx="217">
                  <c:v>3.4656215439343976</c:v>
                </c:pt>
                <c:pt idx="218">
                  <c:v>3.4758145484753813</c:v>
                </c:pt>
                <c:pt idx="219">
                  <c:v>3.4656215439343976</c:v>
                </c:pt>
                <c:pt idx="220">
                  <c:v>3.4656215439343976</c:v>
                </c:pt>
                <c:pt idx="221">
                  <c:v>3.4452355348524302</c:v>
                </c:pt>
                <c:pt idx="222">
                  <c:v>3.4350425303114474</c:v>
                </c:pt>
                <c:pt idx="223">
                  <c:v>3.4452355348524302</c:v>
                </c:pt>
                <c:pt idx="224">
                  <c:v>3.4350425303114474</c:v>
                </c:pt>
                <c:pt idx="225">
                  <c:v>3.4248495257704636</c:v>
                </c:pt>
                <c:pt idx="226">
                  <c:v>3.4248495257704636</c:v>
                </c:pt>
                <c:pt idx="227">
                  <c:v>3.4044635166884962</c:v>
                </c:pt>
                <c:pt idx="228">
                  <c:v>3.4248495257704636</c:v>
                </c:pt>
                <c:pt idx="229">
                  <c:v>3.4044635166884962</c:v>
                </c:pt>
                <c:pt idx="230">
                  <c:v>3.3840775076065297</c:v>
                </c:pt>
                <c:pt idx="231">
                  <c:v>3.4044635166884962</c:v>
                </c:pt>
                <c:pt idx="232">
                  <c:v>3.3942705121475125</c:v>
                </c:pt>
                <c:pt idx="233">
                  <c:v>3.4146565212294799</c:v>
                </c:pt>
                <c:pt idx="234">
                  <c:v>3.3942705121475125</c:v>
                </c:pt>
                <c:pt idx="235">
                  <c:v>3.3840775076065297</c:v>
                </c:pt>
                <c:pt idx="236">
                  <c:v>3.3942705121475125</c:v>
                </c:pt>
                <c:pt idx="237">
                  <c:v>3.4044635166884962</c:v>
                </c:pt>
                <c:pt idx="238">
                  <c:v>3.4044635166884962</c:v>
                </c:pt>
                <c:pt idx="239">
                  <c:v>3.3942705121475125</c:v>
                </c:pt>
                <c:pt idx="240">
                  <c:v>3.3840775076065297</c:v>
                </c:pt>
                <c:pt idx="241">
                  <c:v>3.3942705121475125</c:v>
                </c:pt>
                <c:pt idx="242">
                  <c:v>3.3840775076065297</c:v>
                </c:pt>
                <c:pt idx="243">
                  <c:v>3.3942705121475125</c:v>
                </c:pt>
                <c:pt idx="244">
                  <c:v>3.373884503065546</c:v>
                </c:pt>
                <c:pt idx="245">
                  <c:v>3.3840775076065297</c:v>
                </c:pt>
                <c:pt idx="246">
                  <c:v>3.373884503065546</c:v>
                </c:pt>
                <c:pt idx="247">
                  <c:v>3.3840775076065297</c:v>
                </c:pt>
                <c:pt idx="248">
                  <c:v>3.3840775076065297</c:v>
                </c:pt>
                <c:pt idx="249">
                  <c:v>3.373884503065546</c:v>
                </c:pt>
                <c:pt idx="250">
                  <c:v>3.3636914985245623</c:v>
                </c:pt>
                <c:pt idx="251">
                  <c:v>3.3636914985245623</c:v>
                </c:pt>
                <c:pt idx="252">
                  <c:v>3.373884503065546</c:v>
                </c:pt>
                <c:pt idx="253">
                  <c:v>3.373884503065546</c:v>
                </c:pt>
                <c:pt idx="254">
                  <c:v>3.3636914985245623</c:v>
                </c:pt>
                <c:pt idx="255">
                  <c:v>3.3636914985245623</c:v>
                </c:pt>
                <c:pt idx="256">
                  <c:v>3.373884503065546</c:v>
                </c:pt>
                <c:pt idx="257">
                  <c:v>3.3433054894425949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'CPT22_CPT-T-13-15'!$W$9:$Y$9</c:f>
              <c:strCache>
                <c:ptCount val="1"/>
                <c:pt idx="0">
                  <c:v>Hydrostatic Pore Pressure (m) = 3.4</c:v>
                </c:pt>
              </c:strCache>
            </c:strRef>
          </c:tx>
          <c:marker>
            <c:symbol val="none"/>
          </c:marker>
          <c:xVal>
            <c:numRef>
              <c:f>'CPT22_CPT-T-13-15'!$A$8:$A$267</c:f>
              <c:numCache>
                <c:formatCode>General</c:formatCode>
                <c:ptCount val="260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2.4</c:v>
                </c:pt>
                <c:pt idx="4">
                  <c:v>3.2</c:v>
                </c:pt>
                <c:pt idx="5">
                  <c:v>4.2</c:v>
                </c:pt>
                <c:pt idx="6">
                  <c:v>4.8</c:v>
                </c:pt>
                <c:pt idx="7">
                  <c:v>5.6</c:v>
                </c:pt>
                <c:pt idx="8">
                  <c:v>6.2</c:v>
                </c:pt>
                <c:pt idx="9">
                  <c:v>6.8</c:v>
                </c:pt>
                <c:pt idx="10">
                  <c:v>7.6</c:v>
                </c:pt>
                <c:pt idx="11">
                  <c:v>8.4</c:v>
                </c:pt>
                <c:pt idx="12">
                  <c:v>9</c:v>
                </c:pt>
                <c:pt idx="13">
                  <c:v>9.6</c:v>
                </c:pt>
                <c:pt idx="14">
                  <c:v>10.4</c:v>
                </c:pt>
                <c:pt idx="15">
                  <c:v>11</c:v>
                </c:pt>
                <c:pt idx="16">
                  <c:v>11.4</c:v>
                </c:pt>
                <c:pt idx="17">
                  <c:v>12.2</c:v>
                </c:pt>
                <c:pt idx="18">
                  <c:v>13.2</c:v>
                </c:pt>
                <c:pt idx="19">
                  <c:v>14</c:v>
                </c:pt>
                <c:pt idx="20">
                  <c:v>14.6</c:v>
                </c:pt>
                <c:pt idx="21">
                  <c:v>15</c:v>
                </c:pt>
                <c:pt idx="22">
                  <c:v>15.8</c:v>
                </c:pt>
                <c:pt idx="23">
                  <c:v>16.399999999999999</c:v>
                </c:pt>
                <c:pt idx="24">
                  <c:v>17</c:v>
                </c:pt>
                <c:pt idx="25">
                  <c:v>17.600000000000001</c:v>
                </c:pt>
                <c:pt idx="26">
                  <c:v>18</c:v>
                </c:pt>
                <c:pt idx="27">
                  <c:v>18.8</c:v>
                </c:pt>
                <c:pt idx="28">
                  <c:v>19.600000000000001</c:v>
                </c:pt>
                <c:pt idx="29">
                  <c:v>20</c:v>
                </c:pt>
                <c:pt idx="30">
                  <c:v>20.8</c:v>
                </c:pt>
                <c:pt idx="31">
                  <c:v>21.2</c:v>
                </c:pt>
                <c:pt idx="32">
                  <c:v>22.2</c:v>
                </c:pt>
                <c:pt idx="33">
                  <c:v>23</c:v>
                </c:pt>
                <c:pt idx="34">
                  <c:v>23.6</c:v>
                </c:pt>
                <c:pt idx="35">
                  <c:v>24.4</c:v>
                </c:pt>
                <c:pt idx="36">
                  <c:v>24.8</c:v>
                </c:pt>
                <c:pt idx="37">
                  <c:v>25.4</c:v>
                </c:pt>
                <c:pt idx="38">
                  <c:v>26.2</c:v>
                </c:pt>
                <c:pt idx="39">
                  <c:v>26.8</c:v>
                </c:pt>
                <c:pt idx="40">
                  <c:v>27.4</c:v>
                </c:pt>
                <c:pt idx="41">
                  <c:v>28.2</c:v>
                </c:pt>
                <c:pt idx="42">
                  <c:v>29</c:v>
                </c:pt>
                <c:pt idx="43">
                  <c:v>29.8</c:v>
                </c:pt>
                <c:pt idx="44">
                  <c:v>30.6</c:v>
                </c:pt>
                <c:pt idx="45">
                  <c:v>31.4</c:v>
                </c:pt>
                <c:pt idx="46">
                  <c:v>32</c:v>
                </c:pt>
                <c:pt idx="47">
                  <c:v>32.6</c:v>
                </c:pt>
                <c:pt idx="48">
                  <c:v>33.4</c:v>
                </c:pt>
                <c:pt idx="49">
                  <c:v>34</c:v>
                </c:pt>
                <c:pt idx="50">
                  <c:v>34.6</c:v>
                </c:pt>
                <c:pt idx="51">
                  <c:v>35.200000000000003</c:v>
                </c:pt>
                <c:pt idx="52">
                  <c:v>35.799999999999997</c:v>
                </c:pt>
                <c:pt idx="53">
                  <c:v>36.4</c:v>
                </c:pt>
                <c:pt idx="54">
                  <c:v>37</c:v>
                </c:pt>
                <c:pt idx="55">
                  <c:v>37.799999999999997</c:v>
                </c:pt>
                <c:pt idx="56">
                  <c:v>38.4</c:v>
                </c:pt>
                <c:pt idx="57">
                  <c:v>39.200000000000003</c:v>
                </c:pt>
                <c:pt idx="58">
                  <c:v>40.4</c:v>
                </c:pt>
                <c:pt idx="59">
                  <c:v>40.799999999999997</c:v>
                </c:pt>
                <c:pt idx="60">
                  <c:v>41.6</c:v>
                </c:pt>
                <c:pt idx="61">
                  <c:v>42.4</c:v>
                </c:pt>
                <c:pt idx="62">
                  <c:v>42.8</c:v>
                </c:pt>
                <c:pt idx="63">
                  <c:v>43.6</c:v>
                </c:pt>
                <c:pt idx="64">
                  <c:v>44.6</c:v>
                </c:pt>
                <c:pt idx="65">
                  <c:v>44.8</c:v>
                </c:pt>
                <c:pt idx="66">
                  <c:v>45.6</c:v>
                </c:pt>
                <c:pt idx="67">
                  <c:v>46.2</c:v>
                </c:pt>
                <c:pt idx="68">
                  <c:v>47</c:v>
                </c:pt>
                <c:pt idx="69">
                  <c:v>47.6</c:v>
                </c:pt>
                <c:pt idx="70">
                  <c:v>48.2</c:v>
                </c:pt>
                <c:pt idx="71">
                  <c:v>49.2</c:v>
                </c:pt>
                <c:pt idx="72">
                  <c:v>49.6</c:v>
                </c:pt>
                <c:pt idx="73">
                  <c:v>50.4</c:v>
                </c:pt>
                <c:pt idx="74">
                  <c:v>51</c:v>
                </c:pt>
                <c:pt idx="75">
                  <c:v>51.6</c:v>
                </c:pt>
                <c:pt idx="76">
                  <c:v>52.4</c:v>
                </c:pt>
                <c:pt idx="77">
                  <c:v>53</c:v>
                </c:pt>
                <c:pt idx="78">
                  <c:v>53.6</c:v>
                </c:pt>
                <c:pt idx="79">
                  <c:v>54.4</c:v>
                </c:pt>
                <c:pt idx="80">
                  <c:v>55</c:v>
                </c:pt>
                <c:pt idx="81">
                  <c:v>55.6</c:v>
                </c:pt>
                <c:pt idx="82">
                  <c:v>56.6</c:v>
                </c:pt>
                <c:pt idx="83">
                  <c:v>57</c:v>
                </c:pt>
                <c:pt idx="84">
                  <c:v>58</c:v>
                </c:pt>
                <c:pt idx="85">
                  <c:v>58.2</c:v>
                </c:pt>
                <c:pt idx="86">
                  <c:v>59.2</c:v>
                </c:pt>
                <c:pt idx="87">
                  <c:v>60.2</c:v>
                </c:pt>
                <c:pt idx="88">
                  <c:v>60.6</c:v>
                </c:pt>
                <c:pt idx="89">
                  <c:v>61.4</c:v>
                </c:pt>
                <c:pt idx="90">
                  <c:v>61.8</c:v>
                </c:pt>
                <c:pt idx="91">
                  <c:v>62.4</c:v>
                </c:pt>
                <c:pt idx="92">
                  <c:v>63.2</c:v>
                </c:pt>
                <c:pt idx="93">
                  <c:v>63.8</c:v>
                </c:pt>
                <c:pt idx="94">
                  <c:v>64.400000000000006</c:v>
                </c:pt>
                <c:pt idx="95">
                  <c:v>65.400000000000006</c:v>
                </c:pt>
                <c:pt idx="96">
                  <c:v>66</c:v>
                </c:pt>
                <c:pt idx="97">
                  <c:v>66.599999999999994</c:v>
                </c:pt>
                <c:pt idx="98">
                  <c:v>67.2</c:v>
                </c:pt>
                <c:pt idx="99">
                  <c:v>67.8</c:v>
                </c:pt>
                <c:pt idx="100">
                  <c:v>68.400000000000006</c:v>
                </c:pt>
                <c:pt idx="101">
                  <c:v>69</c:v>
                </c:pt>
                <c:pt idx="102">
                  <c:v>69.8</c:v>
                </c:pt>
                <c:pt idx="103">
                  <c:v>70.2</c:v>
                </c:pt>
                <c:pt idx="104">
                  <c:v>71</c:v>
                </c:pt>
                <c:pt idx="105">
                  <c:v>71.8</c:v>
                </c:pt>
                <c:pt idx="106">
                  <c:v>72</c:v>
                </c:pt>
                <c:pt idx="107">
                  <c:v>72.8</c:v>
                </c:pt>
                <c:pt idx="108">
                  <c:v>73.400000000000006</c:v>
                </c:pt>
                <c:pt idx="109">
                  <c:v>74.400000000000006</c:v>
                </c:pt>
                <c:pt idx="110">
                  <c:v>75.2</c:v>
                </c:pt>
                <c:pt idx="111">
                  <c:v>76</c:v>
                </c:pt>
                <c:pt idx="112">
                  <c:v>76.599999999999994</c:v>
                </c:pt>
                <c:pt idx="113">
                  <c:v>77</c:v>
                </c:pt>
                <c:pt idx="114">
                  <c:v>77.8</c:v>
                </c:pt>
                <c:pt idx="115">
                  <c:v>78.400000000000006</c:v>
                </c:pt>
                <c:pt idx="116">
                  <c:v>78.8</c:v>
                </c:pt>
                <c:pt idx="117">
                  <c:v>79.599999999999994</c:v>
                </c:pt>
                <c:pt idx="118">
                  <c:v>80.400000000000006</c:v>
                </c:pt>
                <c:pt idx="119">
                  <c:v>80.8</c:v>
                </c:pt>
                <c:pt idx="120">
                  <c:v>81.599999999999994</c:v>
                </c:pt>
                <c:pt idx="121">
                  <c:v>82</c:v>
                </c:pt>
                <c:pt idx="122">
                  <c:v>83</c:v>
                </c:pt>
                <c:pt idx="123">
                  <c:v>83.6</c:v>
                </c:pt>
                <c:pt idx="124">
                  <c:v>84.2</c:v>
                </c:pt>
                <c:pt idx="125">
                  <c:v>85</c:v>
                </c:pt>
                <c:pt idx="126">
                  <c:v>85.6</c:v>
                </c:pt>
                <c:pt idx="127">
                  <c:v>86.4</c:v>
                </c:pt>
                <c:pt idx="128">
                  <c:v>87</c:v>
                </c:pt>
                <c:pt idx="129">
                  <c:v>87.6</c:v>
                </c:pt>
                <c:pt idx="130">
                  <c:v>88.4</c:v>
                </c:pt>
                <c:pt idx="131">
                  <c:v>88.8</c:v>
                </c:pt>
                <c:pt idx="132">
                  <c:v>89.4</c:v>
                </c:pt>
                <c:pt idx="133">
                  <c:v>90.2</c:v>
                </c:pt>
                <c:pt idx="134">
                  <c:v>91</c:v>
                </c:pt>
                <c:pt idx="135">
                  <c:v>91.8</c:v>
                </c:pt>
                <c:pt idx="136">
                  <c:v>92.2</c:v>
                </c:pt>
                <c:pt idx="137">
                  <c:v>92.8</c:v>
                </c:pt>
                <c:pt idx="138">
                  <c:v>93.6</c:v>
                </c:pt>
                <c:pt idx="139">
                  <c:v>94.2</c:v>
                </c:pt>
                <c:pt idx="140">
                  <c:v>94.8</c:v>
                </c:pt>
                <c:pt idx="141">
                  <c:v>95.8</c:v>
                </c:pt>
                <c:pt idx="142">
                  <c:v>96.2</c:v>
                </c:pt>
                <c:pt idx="143">
                  <c:v>96.8</c:v>
                </c:pt>
                <c:pt idx="144">
                  <c:v>97.4</c:v>
                </c:pt>
                <c:pt idx="145">
                  <c:v>98.2</c:v>
                </c:pt>
                <c:pt idx="146">
                  <c:v>98.8</c:v>
                </c:pt>
                <c:pt idx="147">
                  <c:v>99.6</c:v>
                </c:pt>
                <c:pt idx="148">
                  <c:v>100.8</c:v>
                </c:pt>
                <c:pt idx="149">
                  <c:v>102.2</c:v>
                </c:pt>
                <c:pt idx="150">
                  <c:v>103.4</c:v>
                </c:pt>
                <c:pt idx="151">
                  <c:v>104.6</c:v>
                </c:pt>
                <c:pt idx="152">
                  <c:v>105.8</c:v>
                </c:pt>
                <c:pt idx="153">
                  <c:v>107.4</c:v>
                </c:pt>
                <c:pt idx="154">
                  <c:v>109</c:v>
                </c:pt>
                <c:pt idx="155">
                  <c:v>110.2</c:v>
                </c:pt>
                <c:pt idx="156">
                  <c:v>111.4</c:v>
                </c:pt>
                <c:pt idx="157">
                  <c:v>112.6</c:v>
                </c:pt>
                <c:pt idx="158">
                  <c:v>114</c:v>
                </c:pt>
                <c:pt idx="159">
                  <c:v>115</c:v>
                </c:pt>
                <c:pt idx="160">
                  <c:v>116.4</c:v>
                </c:pt>
                <c:pt idx="161">
                  <c:v>117.8</c:v>
                </c:pt>
                <c:pt idx="162">
                  <c:v>119</c:v>
                </c:pt>
                <c:pt idx="163">
                  <c:v>120.6</c:v>
                </c:pt>
                <c:pt idx="164">
                  <c:v>122</c:v>
                </c:pt>
                <c:pt idx="165">
                  <c:v>123.4</c:v>
                </c:pt>
                <c:pt idx="166">
                  <c:v>124.6</c:v>
                </c:pt>
                <c:pt idx="167">
                  <c:v>125.8</c:v>
                </c:pt>
                <c:pt idx="168">
                  <c:v>127.2</c:v>
                </c:pt>
                <c:pt idx="169">
                  <c:v>128.80000000000001</c:v>
                </c:pt>
                <c:pt idx="170">
                  <c:v>130.4</c:v>
                </c:pt>
                <c:pt idx="171">
                  <c:v>132.19999999999999</c:v>
                </c:pt>
                <c:pt idx="172">
                  <c:v>133.4</c:v>
                </c:pt>
                <c:pt idx="173">
                  <c:v>134.80000000000001</c:v>
                </c:pt>
                <c:pt idx="174">
                  <c:v>136</c:v>
                </c:pt>
                <c:pt idx="175">
                  <c:v>137.6</c:v>
                </c:pt>
                <c:pt idx="176">
                  <c:v>139.4</c:v>
                </c:pt>
                <c:pt idx="177">
                  <c:v>140.6</c:v>
                </c:pt>
                <c:pt idx="178">
                  <c:v>142</c:v>
                </c:pt>
                <c:pt idx="179">
                  <c:v>143.19999999999999</c:v>
                </c:pt>
                <c:pt idx="180">
                  <c:v>144.6</c:v>
                </c:pt>
                <c:pt idx="181">
                  <c:v>145.80000000000001</c:v>
                </c:pt>
                <c:pt idx="182">
                  <c:v>147.19999999999999</c:v>
                </c:pt>
                <c:pt idx="183">
                  <c:v>148.6</c:v>
                </c:pt>
                <c:pt idx="184">
                  <c:v>150</c:v>
                </c:pt>
                <c:pt idx="185">
                  <c:v>151.4</c:v>
                </c:pt>
                <c:pt idx="186">
                  <c:v>152.80000000000001</c:v>
                </c:pt>
                <c:pt idx="187">
                  <c:v>154.6</c:v>
                </c:pt>
                <c:pt idx="188">
                  <c:v>155.80000000000001</c:v>
                </c:pt>
                <c:pt idx="189">
                  <c:v>157.6</c:v>
                </c:pt>
                <c:pt idx="190">
                  <c:v>158.80000000000001</c:v>
                </c:pt>
                <c:pt idx="191">
                  <c:v>160.19999999999999</c:v>
                </c:pt>
                <c:pt idx="192">
                  <c:v>161.6</c:v>
                </c:pt>
                <c:pt idx="193">
                  <c:v>162.80000000000001</c:v>
                </c:pt>
                <c:pt idx="194">
                  <c:v>164.4</c:v>
                </c:pt>
                <c:pt idx="195">
                  <c:v>166.2</c:v>
                </c:pt>
                <c:pt idx="196">
                  <c:v>168</c:v>
                </c:pt>
                <c:pt idx="197">
                  <c:v>169.2</c:v>
                </c:pt>
                <c:pt idx="198">
                  <c:v>170.6</c:v>
                </c:pt>
                <c:pt idx="199">
                  <c:v>171.8</c:v>
                </c:pt>
                <c:pt idx="200">
                  <c:v>173.4</c:v>
                </c:pt>
                <c:pt idx="201">
                  <c:v>175</c:v>
                </c:pt>
                <c:pt idx="202">
                  <c:v>176.2</c:v>
                </c:pt>
                <c:pt idx="203">
                  <c:v>177.4</c:v>
                </c:pt>
                <c:pt idx="204">
                  <c:v>179</c:v>
                </c:pt>
                <c:pt idx="205">
                  <c:v>180.4</c:v>
                </c:pt>
                <c:pt idx="206">
                  <c:v>182</c:v>
                </c:pt>
                <c:pt idx="207">
                  <c:v>183.4</c:v>
                </c:pt>
                <c:pt idx="208">
                  <c:v>184.8</c:v>
                </c:pt>
                <c:pt idx="209">
                  <c:v>186.4</c:v>
                </c:pt>
                <c:pt idx="210">
                  <c:v>187.6</c:v>
                </c:pt>
                <c:pt idx="211">
                  <c:v>189.4</c:v>
                </c:pt>
                <c:pt idx="212">
                  <c:v>191</c:v>
                </c:pt>
                <c:pt idx="213">
                  <c:v>192.4</c:v>
                </c:pt>
                <c:pt idx="214">
                  <c:v>193.6</c:v>
                </c:pt>
                <c:pt idx="215">
                  <c:v>195</c:v>
                </c:pt>
                <c:pt idx="216">
                  <c:v>196.6</c:v>
                </c:pt>
                <c:pt idx="217">
                  <c:v>197.8</c:v>
                </c:pt>
                <c:pt idx="218">
                  <c:v>199.2</c:v>
                </c:pt>
                <c:pt idx="219">
                  <c:v>201.8</c:v>
                </c:pt>
                <c:pt idx="220">
                  <c:v>204.6</c:v>
                </c:pt>
                <c:pt idx="221">
                  <c:v>206.8</c:v>
                </c:pt>
                <c:pt idx="222">
                  <c:v>209.2</c:v>
                </c:pt>
                <c:pt idx="223">
                  <c:v>211.8</c:v>
                </c:pt>
                <c:pt idx="224">
                  <c:v>214.6</c:v>
                </c:pt>
                <c:pt idx="225">
                  <c:v>217.4</c:v>
                </c:pt>
                <c:pt idx="226">
                  <c:v>220</c:v>
                </c:pt>
                <c:pt idx="227">
                  <c:v>222.8</c:v>
                </c:pt>
                <c:pt idx="228">
                  <c:v>225</c:v>
                </c:pt>
                <c:pt idx="229">
                  <c:v>227.4</c:v>
                </c:pt>
                <c:pt idx="230">
                  <c:v>230.2</c:v>
                </c:pt>
                <c:pt idx="231">
                  <c:v>232.8</c:v>
                </c:pt>
                <c:pt idx="232">
                  <c:v>235.4</c:v>
                </c:pt>
                <c:pt idx="233">
                  <c:v>238.2</c:v>
                </c:pt>
                <c:pt idx="234">
                  <c:v>240.8</c:v>
                </c:pt>
                <c:pt idx="235">
                  <c:v>243</c:v>
                </c:pt>
                <c:pt idx="236">
                  <c:v>245.4</c:v>
                </c:pt>
                <c:pt idx="237">
                  <c:v>247.8</c:v>
                </c:pt>
                <c:pt idx="238">
                  <c:v>250.4</c:v>
                </c:pt>
                <c:pt idx="239">
                  <c:v>252.8</c:v>
                </c:pt>
                <c:pt idx="240">
                  <c:v>255</c:v>
                </c:pt>
                <c:pt idx="241">
                  <c:v>257.60000000000002</c:v>
                </c:pt>
                <c:pt idx="242">
                  <c:v>260.39999999999998</c:v>
                </c:pt>
                <c:pt idx="243">
                  <c:v>263.2</c:v>
                </c:pt>
                <c:pt idx="244">
                  <c:v>265.39999999999998</c:v>
                </c:pt>
                <c:pt idx="245">
                  <c:v>268.2</c:v>
                </c:pt>
                <c:pt idx="246">
                  <c:v>270.39999999999998</c:v>
                </c:pt>
                <c:pt idx="247">
                  <c:v>272.8</c:v>
                </c:pt>
                <c:pt idx="248">
                  <c:v>275</c:v>
                </c:pt>
                <c:pt idx="249">
                  <c:v>277.39999999999998</c:v>
                </c:pt>
                <c:pt idx="250">
                  <c:v>279.60000000000002</c:v>
                </c:pt>
                <c:pt idx="251">
                  <c:v>282</c:v>
                </c:pt>
                <c:pt idx="252">
                  <c:v>284.8</c:v>
                </c:pt>
                <c:pt idx="253">
                  <c:v>287.60000000000002</c:v>
                </c:pt>
                <c:pt idx="254">
                  <c:v>290.39999999999998</c:v>
                </c:pt>
                <c:pt idx="255">
                  <c:v>292.8</c:v>
                </c:pt>
                <c:pt idx="256">
                  <c:v>295</c:v>
                </c:pt>
                <c:pt idx="257">
                  <c:v>297.39999999999998</c:v>
                </c:pt>
                <c:pt idx="258">
                  <c:v>299.60000000000002</c:v>
                </c:pt>
                <c:pt idx="259">
                  <c:v>300</c:v>
                </c:pt>
              </c:numCache>
            </c:numRef>
          </c:xVal>
          <c:yVal>
            <c:numRef>
              <c:f>'CPT22_CPT-T-13-15'!$F$8:$F$267</c:f>
              <c:numCache>
                <c:formatCode>General</c:formatCode>
                <c:ptCount val="260"/>
                <c:pt idx="0">
                  <c:v>3.4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3.4</c:v>
                </c:pt>
                <c:pt idx="25">
                  <c:v>3.4</c:v>
                </c:pt>
                <c:pt idx="26">
                  <c:v>3.4</c:v>
                </c:pt>
                <c:pt idx="27">
                  <c:v>3.4</c:v>
                </c:pt>
                <c:pt idx="28">
                  <c:v>3.4</c:v>
                </c:pt>
                <c:pt idx="29">
                  <c:v>3.4</c:v>
                </c:pt>
                <c:pt idx="30">
                  <c:v>3.4</c:v>
                </c:pt>
                <c:pt idx="31">
                  <c:v>3.4</c:v>
                </c:pt>
                <c:pt idx="32">
                  <c:v>3.4</c:v>
                </c:pt>
                <c:pt idx="33">
                  <c:v>3.4</c:v>
                </c:pt>
                <c:pt idx="34">
                  <c:v>3.4</c:v>
                </c:pt>
                <c:pt idx="35">
                  <c:v>3.4</c:v>
                </c:pt>
                <c:pt idx="36">
                  <c:v>3.4</c:v>
                </c:pt>
                <c:pt idx="37">
                  <c:v>3.4</c:v>
                </c:pt>
                <c:pt idx="38">
                  <c:v>3.4</c:v>
                </c:pt>
                <c:pt idx="39">
                  <c:v>3.4</c:v>
                </c:pt>
                <c:pt idx="40">
                  <c:v>3.4</c:v>
                </c:pt>
                <c:pt idx="41">
                  <c:v>3.4</c:v>
                </c:pt>
                <c:pt idx="42">
                  <c:v>3.4</c:v>
                </c:pt>
                <c:pt idx="43">
                  <c:v>3.4</c:v>
                </c:pt>
                <c:pt idx="44">
                  <c:v>3.4</c:v>
                </c:pt>
                <c:pt idx="45">
                  <c:v>3.4</c:v>
                </c:pt>
                <c:pt idx="46">
                  <c:v>3.4</c:v>
                </c:pt>
                <c:pt idx="47">
                  <c:v>3.4</c:v>
                </c:pt>
                <c:pt idx="48">
                  <c:v>3.4</c:v>
                </c:pt>
                <c:pt idx="49">
                  <c:v>3.4</c:v>
                </c:pt>
                <c:pt idx="50">
                  <c:v>3.4</c:v>
                </c:pt>
                <c:pt idx="51">
                  <c:v>3.4</c:v>
                </c:pt>
                <c:pt idx="52">
                  <c:v>3.4</c:v>
                </c:pt>
                <c:pt idx="53">
                  <c:v>3.4</c:v>
                </c:pt>
                <c:pt idx="54">
                  <c:v>3.4</c:v>
                </c:pt>
                <c:pt idx="55">
                  <c:v>3.4</c:v>
                </c:pt>
                <c:pt idx="56">
                  <c:v>3.4</c:v>
                </c:pt>
                <c:pt idx="57">
                  <c:v>3.4</c:v>
                </c:pt>
                <c:pt idx="58">
                  <c:v>3.4</c:v>
                </c:pt>
                <c:pt idx="59">
                  <c:v>3.4</c:v>
                </c:pt>
                <c:pt idx="60">
                  <c:v>3.4</c:v>
                </c:pt>
                <c:pt idx="61">
                  <c:v>3.4</c:v>
                </c:pt>
                <c:pt idx="62">
                  <c:v>3.4</c:v>
                </c:pt>
                <c:pt idx="63">
                  <c:v>3.4</c:v>
                </c:pt>
                <c:pt idx="64">
                  <c:v>3.4</c:v>
                </c:pt>
                <c:pt idx="65">
                  <c:v>3.4</c:v>
                </c:pt>
                <c:pt idx="66">
                  <c:v>3.4</c:v>
                </c:pt>
                <c:pt idx="67">
                  <c:v>3.4</c:v>
                </c:pt>
                <c:pt idx="68">
                  <c:v>3.4</c:v>
                </c:pt>
                <c:pt idx="69">
                  <c:v>3.4</c:v>
                </c:pt>
                <c:pt idx="70">
                  <c:v>3.4</c:v>
                </c:pt>
                <c:pt idx="71">
                  <c:v>3.4</c:v>
                </c:pt>
                <c:pt idx="72">
                  <c:v>3.4</c:v>
                </c:pt>
                <c:pt idx="73">
                  <c:v>3.4</c:v>
                </c:pt>
                <c:pt idx="74">
                  <c:v>3.4</c:v>
                </c:pt>
                <c:pt idx="75">
                  <c:v>3.4</c:v>
                </c:pt>
                <c:pt idx="76">
                  <c:v>3.4</c:v>
                </c:pt>
                <c:pt idx="77">
                  <c:v>3.4</c:v>
                </c:pt>
                <c:pt idx="78">
                  <c:v>3.4</c:v>
                </c:pt>
                <c:pt idx="79">
                  <c:v>3.4</c:v>
                </c:pt>
                <c:pt idx="80">
                  <c:v>3.4</c:v>
                </c:pt>
                <c:pt idx="81">
                  <c:v>3.4</c:v>
                </c:pt>
                <c:pt idx="82">
                  <c:v>3.4</c:v>
                </c:pt>
                <c:pt idx="83">
                  <c:v>3.4</c:v>
                </c:pt>
                <c:pt idx="84">
                  <c:v>3.4</c:v>
                </c:pt>
                <c:pt idx="85">
                  <c:v>3.4</c:v>
                </c:pt>
                <c:pt idx="86">
                  <c:v>3.4</c:v>
                </c:pt>
                <c:pt idx="87">
                  <c:v>3.4</c:v>
                </c:pt>
                <c:pt idx="88">
                  <c:v>3.4</c:v>
                </c:pt>
                <c:pt idx="89">
                  <c:v>3.4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3.4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  <c:pt idx="97">
                  <c:v>3.4</c:v>
                </c:pt>
                <c:pt idx="98">
                  <c:v>3.4</c:v>
                </c:pt>
                <c:pt idx="99">
                  <c:v>3.4</c:v>
                </c:pt>
                <c:pt idx="100">
                  <c:v>3.4</c:v>
                </c:pt>
                <c:pt idx="101">
                  <c:v>3.4</c:v>
                </c:pt>
                <c:pt idx="102">
                  <c:v>3.4</c:v>
                </c:pt>
                <c:pt idx="103">
                  <c:v>3.4</c:v>
                </c:pt>
                <c:pt idx="104">
                  <c:v>3.4</c:v>
                </c:pt>
                <c:pt idx="105">
                  <c:v>3.4</c:v>
                </c:pt>
                <c:pt idx="106">
                  <c:v>3.4</c:v>
                </c:pt>
                <c:pt idx="107">
                  <c:v>3.4</c:v>
                </c:pt>
                <c:pt idx="108">
                  <c:v>3.4</c:v>
                </c:pt>
                <c:pt idx="109">
                  <c:v>3.4</c:v>
                </c:pt>
                <c:pt idx="110">
                  <c:v>3.4</c:v>
                </c:pt>
                <c:pt idx="111">
                  <c:v>3.4</c:v>
                </c:pt>
                <c:pt idx="112">
                  <c:v>3.4</c:v>
                </c:pt>
                <c:pt idx="113">
                  <c:v>3.4</c:v>
                </c:pt>
                <c:pt idx="114">
                  <c:v>3.4</c:v>
                </c:pt>
                <c:pt idx="115">
                  <c:v>3.4</c:v>
                </c:pt>
                <c:pt idx="116">
                  <c:v>3.4</c:v>
                </c:pt>
                <c:pt idx="117">
                  <c:v>3.4</c:v>
                </c:pt>
                <c:pt idx="118">
                  <c:v>3.4</c:v>
                </c:pt>
                <c:pt idx="119">
                  <c:v>3.4</c:v>
                </c:pt>
                <c:pt idx="120">
                  <c:v>3.4</c:v>
                </c:pt>
                <c:pt idx="121">
                  <c:v>3.4</c:v>
                </c:pt>
                <c:pt idx="122">
                  <c:v>3.4</c:v>
                </c:pt>
                <c:pt idx="123">
                  <c:v>3.4</c:v>
                </c:pt>
                <c:pt idx="124">
                  <c:v>3.4</c:v>
                </c:pt>
                <c:pt idx="125">
                  <c:v>3.4</c:v>
                </c:pt>
                <c:pt idx="126">
                  <c:v>3.4</c:v>
                </c:pt>
                <c:pt idx="127">
                  <c:v>3.4</c:v>
                </c:pt>
                <c:pt idx="128">
                  <c:v>3.4</c:v>
                </c:pt>
                <c:pt idx="129">
                  <c:v>3.4</c:v>
                </c:pt>
                <c:pt idx="130">
                  <c:v>3.4</c:v>
                </c:pt>
                <c:pt idx="131">
                  <c:v>3.4</c:v>
                </c:pt>
                <c:pt idx="132">
                  <c:v>3.4</c:v>
                </c:pt>
                <c:pt idx="133">
                  <c:v>3.4</c:v>
                </c:pt>
                <c:pt idx="134">
                  <c:v>3.4</c:v>
                </c:pt>
                <c:pt idx="135">
                  <c:v>3.4</c:v>
                </c:pt>
                <c:pt idx="136">
                  <c:v>3.4</c:v>
                </c:pt>
                <c:pt idx="137">
                  <c:v>3.4</c:v>
                </c:pt>
                <c:pt idx="138">
                  <c:v>3.4</c:v>
                </c:pt>
                <c:pt idx="139">
                  <c:v>3.4</c:v>
                </c:pt>
                <c:pt idx="140">
                  <c:v>3.4</c:v>
                </c:pt>
                <c:pt idx="141">
                  <c:v>3.4</c:v>
                </c:pt>
                <c:pt idx="142">
                  <c:v>3.4</c:v>
                </c:pt>
                <c:pt idx="143">
                  <c:v>3.4</c:v>
                </c:pt>
                <c:pt idx="144">
                  <c:v>3.4</c:v>
                </c:pt>
                <c:pt idx="145">
                  <c:v>3.4</c:v>
                </c:pt>
                <c:pt idx="146">
                  <c:v>3.4</c:v>
                </c:pt>
                <c:pt idx="147">
                  <c:v>3.4</c:v>
                </c:pt>
                <c:pt idx="148">
                  <c:v>3.4</c:v>
                </c:pt>
                <c:pt idx="149">
                  <c:v>3.4</c:v>
                </c:pt>
                <c:pt idx="150">
                  <c:v>3.4</c:v>
                </c:pt>
                <c:pt idx="151">
                  <c:v>3.4</c:v>
                </c:pt>
                <c:pt idx="152">
                  <c:v>3.4</c:v>
                </c:pt>
                <c:pt idx="153">
                  <c:v>3.4</c:v>
                </c:pt>
                <c:pt idx="154">
                  <c:v>3.4</c:v>
                </c:pt>
                <c:pt idx="155">
                  <c:v>3.4</c:v>
                </c:pt>
                <c:pt idx="156">
                  <c:v>3.4</c:v>
                </c:pt>
                <c:pt idx="157">
                  <c:v>3.4</c:v>
                </c:pt>
                <c:pt idx="158">
                  <c:v>3.4</c:v>
                </c:pt>
                <c:pt idx="159">
                  <c:v>3.4</c:v>
                </c:pt>
                <c:pt idx="160">
                  <c:v>3.4</c:v>
                </c:pt>
                <c:pt idx="161">
                  <c:v>3.4</c:v>
                </c:pt>
                <c:pt idx="162">
                  <c:v>3.4</c:v>
                </c:pt>
                <c:pt idx="163">
                  <c:v>3.4</c:v>
                </c:pt>
                <c:pt idx="164">
                  <c:v>3.4</c:v>
                </c:pt>
                <c:pt idx="165">
                  <c:v>3.4</c:v>
                </c:pt>
                <c:pt idx="166">
                  <c:v>3.4</c:v>
                </c:pt>
                <c:pt idx="167">
                  <c:v>3.4</c:v>
                </c:pt>
                <c:pt idx="168">
                  <c:v>3.4</c:v>
                </c:pt>
                <c:pt idx="169">
                  <c:v>3.4</c:v>
                </c:pt>
                <c:pt idx="170">
                  <c:v>3.4</c:v>
                </c:pt>
                <c:pt idx="171">
                  <c:v>3.4</c:v>
                </c:pt>
                <c:pt idx="172">
                  <c:v>3.4</c:v>
                </c:pt>
                <c:pt idx="173">
                  <c:v>3.4</c:v>
                </c:pt>
                <c:pt idx="174">
                  <c:v>3.4</c:v>
                </c:pt>
                <c:pt idx="175">
                  <c:v>3.4</c:v>
                </c:pt>
                <c:pt idx="176">
                  <c:v>3.4</c:v>
                </c:pt>
                <c:pt idx="177">
                  <c:v>3.4</c:v>
                </c:pt>
                <c:pt idx="178">
                  <c:v>3.4</c:v>
                </c:pt>
                <c:pt idx="179">
                  <c:v>3.4</c:v>
                </c:pt>
                <c:pt idx="180">
                  <c:v>3.4</c:v>
                </c:pt>
                <c:pt idx="181">
                  <c:v>3.4</c:v>
                </c:pt>
                <c:pt idx="182">
                  <c:v>3.4</c:v>
                </c:pt>
                <c:pt idx="183">
                  <c:v>3.4</c:v>
                </c:pt>
                <c:pt idx="184">
                  <c:v>3.4</c:v>
                </c:pt>
                <c:pt idx="185">
                  <c:v>3.4</c:v>
                </c:pt>
                <c:pt idx="186">
                  <c:v>3.4</c:v>
                </c:pt>
                <c:pt idx="187">
                  <c:v>3.4</c:v>
                </c:pt>
                <c:pt idx="188">
                  <c:v>3.4</c:v>
                </c:pt>
                <c:pt idx="189">
                  <c:v>3.4</c:v>
                </c:pt>
                <c:pt idx="190">
                  <c:v>3.4</c:v>
                </c:pt>
                <c:pt idx="191">
                  <c:v>3.4</c:v>
                </c:pt>
                <c:pt idx="192">
                  <c:v>3.4</c:v>
                </c:pt>
                <c:pt idx="193">
                  <c:v>3.4</c:v>
                </c:pt>
                <c:pt idx="194">
                  <c:v>3.4</c:v>
                </c:pt>
                <c:pt idx="195">
                  <c:v>3.4</c:v>
                </c:pt>
                <c:pt idx="196">
                  <c:v>3.4</c:v>
                </c:pt>
                <c:pt idx="197">
                  <c:v>3.4</c:v>
                </c:pt>
                <c:pt idx="198">
                  <c:v>3.4</c:v>
                </c:pt>
                <c:pt idx="199">
                  <c:v>3.4</c:v>
                </c:pt>
                <c:pt idx="200">
                  <c:v>3.4</c:v>
                </c:pt>
                <c:pt idx="201">
                  <c:v>3.4</c:v>
                </c:pt>
                <c:pt idx="202">
                  <c:v>3.4</c:v>
                </c:pt>
                <c:pt idx="203">
                  <c:v>3.4</c:v>
                </c:pt>
                <c:pt idx="204">
                  <c:v>3.4</c:v>
                </c:pt>
                <c:pt idx="205">
                  <c:v>3.4</c:v>
                </c:pt>
                <c:pt idx="206">
                  <c:v>3.4</c:v>
                </c:pt>
                <c:pt idx="207">
                  <c:v>3.4</c:v>
                </c:pt>
                <c:pt idx="208">
                  <c:v>3.4</c:v>
                </c:pt>
                <c:pt idx="209">
                  <c:v>3.4</c:v>
                </c:pt>
                <c:pt idx="210">
                  <c:v>3.4</c:v>
                </c:pt>
                <c:pt idx="211">
                  <c:v>3.4</c:v>
                </c:pt>
                <c:pt idx="212">
                  <c:v>3.4</c:v>
                </c:pt>
                <c:pt idx="213">
                  <c:v>3.4</c:v>
                </c:pt>
                <c:pt idx="214">
                  <c:v>3.4</c:v>
                </c:pt>
                <c:pt idx="215">
                  <c:v>3.4</c:v>
                </c:pt>
                <c:pt idx="216">
                  <c:v>3.4</c:v>
                </c:pt>
                <c:pt idx="217">
                  <c:v>3.4</c:v>
                </c:pt>
                <c:pt idx="218">
                  <c:v>3.4</c:v>
                </c:pt>
                <c:pt idx="219">
                  <c:v>3.4</c:v>
                </c:pt>
                <c:pt idx="220">
                  <c:v>3.4</c:v>
                </c:pt>
                <c:pt idx="221">
                  <c:v>3.4</c:v>
                </c:pt>
                <c:pt idx="222">
                  <c:v>3.4</c:v>
                </c:pt>
                <c:pt idx="223">
                  <c:v>3.4</c:v>
                </c:pt>
                <c:pt idx="224">
                  <c:v>3.4</c:v>
                </c:pt>
                <c:pt idx="225">
                  <c:v>3.4</c:v>
                </c:pt>
                <c:pt idx="226">
                  <c:v>3.4</c:v>
                </c:pt>
                <c:pt idx="227">
                  <c:v>3.4</c:v>
                </c:pt>
                <c:pt idx="228">
                  <c:v>3.4</c:v>
                </c:pt>
                <c:pt idx="229">
                  <c:v>3.4</c:v>
                </c:pt>
                <c:pt idx="230">
                  <c:v>3.4</c:v>
                </c:pt>
                <c:pt idx="231">
                  <c:v>3.4</c:v>
                </c:pt>
                <c:pt idx="232">
                  <c:v>3.4</c:v>
                </c:pt>
                <c:pt idx="233">
                  <c:v>3.4</c:v>
                </c:pt>
                <c:pt idx="234">
                  <c:v>3.4</c:v>
                </c:pt>
                <c:pt idx="235">
                  <c:v>3.4</c:v>
                </c:pt>
                <c:pt idx="236">
                  <c:v>3.4</c:v>
                </c:pt>
                <c:pt idx="237">
                  <c:v>3.4</c:v>
                </c:pt>
                <c:pt idx="238">
                  <c:v>3.4</c:v>
                </c:pt>
                <c:pt idx="239">
                  <c:v>3.4</c:v>
                </c:pt>
                <c:pt idx="240">
                  <c:v>3.4</c:v>
                </c:pt>
                <c:pt idx="241">
                  <c:v>3.4</c:v>
                </c:pt>
                <c:pt idx="242">
                  <c:v>3.4</c:v>
                </c:pt>
                <c:pt idx="243">
                  <c:v>3.4</c:v>
                </c:pt>
                <c:pt idx="244">
                  <c:v>3.4</c:v>
                </c:pt>
                <c:pt idx="245">
                  <c:v>3.4</c:v>
                </c:pt>
                <c:pt idx="246">
                  <c:v>3.4</c:v>
                </c:pt>
                <c:pt idx="247">
                  <c:v>3.4</c:v>
                </c:pt>
                <c:pt idx="248">
                  <c:v>3.4</c:v>
                </c:pt>
                <c:pt idx="249">
                  <c:v>3.4</c:v>
                </c:pt>
                <c:pt idx="250">
                  <c:v>3.4</c:v>
                </c:pt>
                <c:pt idx="251">
                  <c:v>3.4</c:v>
                </c:pt>
                <c:pt idx="252">
                  <c:v>3.4</c:v>
                </c:pt>
                <c:pt idx="253">
                  <c:v>3.4</c:v>
                </c:pt>
                <c:pt idx="254">
                  <c:v>3.4</c:v>
                </c:pt>
                <c:pt idx="255">
                  <c:v>3.4</c:v>
                </c:pt>
                <c:pt idx="256">
                  <c:v>3.4</c:v>
                </c:pt>
                <c:pt idx="257">
                  <c:v>3.4</c:v>
                </c:pt>
                <c:pt idx="258">
                  <c:v>3.4</c:v>
                </c:pt>
                <c:pt idx="259">
                  <c:v>3.4</c:v>
                </c:pt>
              </c:numCache>
            </c:numRef>
          </c:yVal>
          <c:smooth val="1"/>
        </c:ser>
        <c:axId val="113527808"/>
        <c:axId val="113706112"/>
      </c:scatterChart>
      <c:valAx>
        <c:axId val="113527808"/>
        <c:scaling>
          <c:orientation val="minMax"/>
          <c:max val="3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827318460192473"/>
              <c:y val="0.7785724416759886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113706112"/>
        <c:crossesAt val="-1.5"/>
        <c:crossBetween val="midCat"/>
      </c:valAx>
      <c:valAx>
        <c:axId val="113706112"/>
        <c:scaling>
          <c:orientation val="minMax"/>
          <c:max val="15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7208223972003606E-2"/>
              <c:y val="0.24818400485454636"/>
            </c:manualLayout>
          </c:layout>
        </c:title>
        <c:numFmt formatCode="0.0" sourceLinked="0"/>
        <c:tickLblPos val="nextTo"/>
        <c:crossAx val="113527808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10245478794106659"/>
          <c:y val="0.89132861056170964"/>
          <c:w val="0.86034469485744791"/>
          <c:h val="0.10104465274176692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CPT-T-13-17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885"/>
        </c:manualLayout>
      </c:layout>
      <c:scatterChart>
        <c:scatterStyle val="smoothMarker"/>
        <c:ser>
          <c:idx val="0"/>
          <c:order val="0"/>
          <c:tx>
            <c:strRef>
              <c:f>'DCPT11_CPT-T-13-17'!$A$6:$C$6</c:f>
              <c:strCache>
                <c:ptCount val="1"/>
                <c:pt idx="0">
                  <c:v>Depth 2.0 m</c:v>
                </c:pt>
              </c:strCache>
            </c:strRef>
          </c:tx>
          <c:marker>
            <c:symbol val="none"/>
          </c:marker>
          <c:xVal>
            <c:numRef>
              <c:f>'DCPT11_CPT-T-13-17'!$A$9:$A$288</c:f>
              <c:numCache>
                <c:formatCode>General</c:formatCode>
                <c:ptCount val="280"/>
                <c:pt idx="0">
                  <c:v>1.2</c:v>
                </c:pt>
                <c:pt idx="1">
                  <c:v>1.6</c:v>
                </c:pt>
                <c:pt idx="2">
                  <c:v>2.4</c:v>
                </c:pt>
                <c:pt idx="3">
                  <c:v>2.6</c:v>
                </c:pt>
                <c:pt idx="4">
                  <c:v>3.4</c:v>
                </c:pt>
                <c:pt idx="5">
                  <c:v>4.2</c:v>
                </c:pt>
                <c:pt idx="6">
                  <c:v>4.4000000000000004</c:v>
                </c:pt>
                <c:pt idx="7">
                  <c:v>5.2</c:v>
                </c:pt>
                <c:pt idx="8">
                  <c:v>5.6</c:v>
                </c:pt>
                <c:pt idx="9">
                  <c:v>6.2</c:v>
                </c:pt>
                <c:pt idx="10">
                  <c:v>6.8</c:v>
                </c:pt>
                <c:pt idx="11">
                  <c:v>7.4</c:v>
                </c:pt>
                <c:pt idx="12">
                  <c:v>8.4</c:v>
                </c:pt>
                <c:pt idx="13">
                  <c:v>8.8000000000000007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10.4</c:v>
                </c:pt>
                <c:pt idx="17">
                  <c:v>11.4</c:v>
                </c:pt>
                <c:pt idx="18">
                  <c:v>11.8</c:v>
                </c:pt>
                <c:pt idx="19">
                  <c:v>12.2</c:v>
                </c:pt>
                <c:pt idx="20">
                  <c:v>13</c:v>
                </c:pt>
                <c:pt idx="21">
                  <c:v>13.4</c:v>
                </c:pt>
                <c:pt idx="22">
                  <c:v>14</c:v>
                </c:pt>
                <c:pt idx="23">
                  <c:v>14.8</c:v>
                </c:pt>
                <c:pt idx="24">
                  <c:v>15.8</c:v>
                </c:pt>
                <c:pt idx="25">
                  <c:v>16.600000000000001</c:v>
                </c:pt>
                <c:pt idx="26">
                  <c:v>17.399999999999999</c:v>
                </c:pt>
                <c:pt idx="27">
                  <c:v>18.2</c:v>
                </c:pt>
                <c:pt idx="28">
                  <c:v>18.8</c:v>
                </c:pt>
                <c:pt idx="29">
                  <c:v>19.600000000000001</c:v>
                </c:pt>
                <c:pt idx="30">
                  <c:v>20.399999999999999</c:v>
                </c:pt>
                <c:pt idx="31">
                  <c:v>21</c:v>
                </c:pt>
                <c:pt idx="32">
                  <c:v>21.8</c:v>
                </c:pt>
                <c:pt idx="33">
                  <c:v>22.6</c:v>
                </c:pt>
                <c:pt idx="34">
                  <c:v>23.2</c:v>
                </c:pt>
                <c:pt idx="35">
                  <c:v>24</c:v>
                </c:pt>
                <c:pt idx="36">
                  <c:v>24.8</c:v>
                </c:pt>
                <c:pt idx="37">
                  <c:v>25.4</c:v>
                </c:pt>
                <c:pt idx="38">
                  <c:v>26.6</c:v>
                </c:pt>
                <c:pt idx="39">
                  <c:v>27.4</c:v>
                </c:pt>
                <c:pt idx="40">
                  <c:v>28</c:v>
                </c:pt>
                <c:pt idx="41">
                  <c:v>28.8</c:v>
                </c:pt>
                <c:pt idx="42">
                  <c:v>29.6</c:v>
                </c:pt>
                <c:pt idx="43">
                  <c:v>30.2</c:v>
                </c:pt>
                <c:pt idx="44">
                  <c:v>31</c:v>
                </c:pt>
                <c:pt idx="45">
                  <c:v>31.8</c:v>
                </c:pt>
                <c:pt idx="46">
                  <c:v>32.6</c:v>
                </c:pt>
                <c:pt idx="47">
                  <c:v>33.200000000000003</c:v>
                </c:pt>
                <c:pt idx="48">
                  <c:v>34</c:v>
                </c:pt>
                <c:pt idx="49">
                  <c:v>34.799999999999997</c:v>
                </c:pt>
                <c:pt idx="50">
                  <c:v>35.799999999999997</c:v>
                </c:pt>
                <c:pt idx="51">
                  <c:v>36.6</c:v>
                </c:pt>
                <c:pt idx="52">
                  <c:v>37.4</c:v>
                </c:pt>
                <c:pt idx="53">
                  <c:v>38</c:v>
                </c:pt>
                <c:pt idx="54">
                  <c:v>38.799999999999997</c:v>
                </c:pt>
                <c:pt idx="55">
                  <c:v>39.6</c:v>
                </c:pt>
                <c:pt idx="56">
                  <c:v>40.200000000000003</c:v>
                </c:pt>
                <c:pt idx="57">
                  <c:v>41</c:v>
                </c:pt>
                <c:pt idx="58">
                  <c:v>41.8</c:v>
                </c:pt>
                <c:pt idx="59">
                  <c:v>42.4</c:v>
                </c:pt>
                <c:pt idx="60">
                  <c:v>43.2</c:v>
                </c:pt>
                <c:pt idx="61">
                  <c:v>44</c:v>
                </c:pt>
                <c:pt idx="62">
                  <c:v>44.6</c:v>
                </c:pt>
                <c:pt idx="63">
                  <c:v>45.4</c:v>
                </c:pt>
                <c:pt idx="64">
                  <c:v>46.6</c:v>
                </c:pt>
                <c:pt idx="65">
                  <c:v>47.2</c:v>
                </c:pt>
                <c:pt idx="66">
                  <c:v>48</c:v>
                </c:pt>
                <c:pt idx="67">
                  <c:v>48.8</c:v>
                </c:pt>
                <c:pt idx="68">
                  <c:v>49.4</c:v>
                </c:pt>
                <c:pt idx="69">
                  <c:v>50.2</c:v>
                </c:pt>
                <c:pt idx="70">
                  <c:v>51</c:v>
                </c:pt>
                <c:pt idx="71">
                  <c:v>51.8</c:v>
                </c:pt>
                <c:pt idx="72">
                  <c:v>52.4</c:v>
                </c:pt>
                <c:pt idx="73">
                  <c:v>53.2</c:v>
                </c:pt>
                <c:pt idx="74">
                  <c:v>54</c:v>
                </c:pt>
                <c:pt idx="75">
                  <c:v>54.6</c:v>
                </c:pt>
                <c:pt idx="76">
                  <c:v>55.8</c:v>
                </c:pt>
                <c:pt idx="77">
                  <c:v>56.6</c:v>
                </c:pt>
                <c:pt idx="78">
                  <c:v>57.2</c:v>
                </c:pt>
                <c:pt idx="79">
                  <c:v>58</c:v>
                </c:pt>
                <c:pt idx="80">
                  <c:v>58.8</c:v>
                </c:pt>
                <c:pt idx="81">
                  <c:v>59.4</c:v>
                </c:pt>
                <c:pt idx="82">
                  <c:v>60.2</c:v>
                </c:pt>
                <c:pt idx="83">
                  <c:v>61</c:v>
                </c:pt>
                <c:pt idx="84">
                  <c:v>61.6</c:v>
                </c:pt>
                <c:pt idx="85">
                  <c:v>62.4</c:v>
                </c:pt>
                <c:pt idx="86">
                  <c:v>63.2</c:v>
                </c:pt>
                <c:pt idx="87">
                  <c:v>63.8</c:v>
                </c:pt>
                <c:pt idx="88">
                  <c:v>64.599999999999994</c:v>
                </c:pt>
                <c:pt idx="89">
                  <c:v>65.8</c:v>
                </c:pt>
                <c:pt idx="90">
                  <c:v>66.400000000000006</c:v>
                </c:pt>
                <c:pt idx="91">
                  <c:v>67.2</c:v>
                </c:pt>
                <c:pt idx="92">
                  <c:v>68</c:v>
                </c:pt>
                <c:pt idx="93">
                  <c:v>68.599999999999994</c:v>
                </c:pt>
                <c:pt idx="94">
                  <c:v>69.400000000000006</c:v>
                </c:pt>
                <c:pt idx="95">
                  <c:v>70.2</c:v>
                </c:pt>
                <c:pt idx="96">
                  <c:v>71</c:v>
                </c:pt>
                <c:pt idx="97">
                  <c:v>71.599999999999994</c:v>
                </c:pt>
                <c:pt idx="98">
                  <c:v>72.400000000000006</c:v>
                </c:pt>
                <c:pt idx="99">
                  <c:v>73.2</c:v>
                </c:pt>
                <c:pt idx="100">
                  <c:v>73.8</c:v>
                </c:pt>
                <c:pt idx="101">
                  <c:v>75</c:v>
                </c:pt>
                <c:pt idx="102">
                  <c:v>75.8</c:v>
                </c:pt>
                <c:pt idx="103">
                  <c:v>76.400000000000006</c:v>
                </c:pt>
                <c:pt idx="104">
                  <c:v>77.2</c:v>
                </c:pt>
                <c:pt idx="105">
                  <c:v>78</c:v>
                </c:pt>
                <c:pt idx="106">
                  <c:v>78.599999999999994</c:v>
                </c:pt>
                <c:pt idx="107">
                  <c:v>79.400000000000006</c:v>
                </c:pt>
                <c:pt idx="108">
                  <c:v>80.2</c:v>
                </c:pt>
                <c:pt idx="109">
                  <c:v>80.8</c:v>
                </c:pt>
                <c:pt idx="110">
                  <c:v>81.599999999999994</c:v>
                </c:pt>
                <c:pt idx="111">
                  <c:v>82.4</c:v>
                </c:pt>
                <c:pt idx="112">
                  <c:v>83.2</c:v>
                </c:pt>
                <c:pt idx="113">
                  <c:v>83.8</c:v>
                </c:pt>
                <c:pt idx="114">
                  <c:v>84.6</c:v>
                </c:pt>
                <c:pt idx="115">
                  <c:v>85.6</c:v>
                </c:pt>
                <c:pt idx="116">
                  <c:v>86.4</c:v>
                </c:pt>
                <c:pt idx="117">
                  <c:v>87.2</c:v>
                </c:pt>
                <c:pt idx="118">
                  <c:v>88</c:v>
                </c:pt>
                <c:pt idx="119">
                  <c:v>88.6</c:v>
                </c:pt>
                <c:pt idx="120">
                  <c:v>89.4</c:v>
                </c:pt>
                <c:pt idx="121">
                  <c:v>90.2</c:v>
                </c:pt>
                <c:pt idx="122">
                  <c:v>90.8</c:v>
                </c:pt>
                <c:pt idx="123">
                  <c:v>91.6</c:v>
                </c:pt>
                <c:pt idx="124">
                  <c:v>92.4</c:v>
                </c:pt>
                <c:pt idx="125">
                  <c:v>93</c:v>
                </c:pt>
                <c:pt idx="126">
                  <c:v>93.8</c:v>
                </c:pt>
                <c:pt idx="127">
                  <c:v>95</c:v>
                </c:pt>
                <c:pt idx="128">
                  <c:v>95.6</c:v>
                </c:pt>
                <c:pt idx="129">
                  <c:v>96.4</c:v>
                </c:pt>
                <c:pt idx="130">
                  <c:v>97.2</c:v>
                </c:pt>
                <c:pt idx="131">
                  <c:v>97.8</c:v>
                </c:pt>
                <c:pt idx="132">
                  <c:v>98.6</c:v>
                </c:pt>
                <c:pt idx="133">
                  <c:v>99.4</c:v>
                </c:pt>
                <c:pt idx="134">
                  <c:v>100.8</c:v>
                </c:pt>
                <c:pt idx="135">
                  <c:v>102.4</c:v>
                </c:pt>
                <c:pt idx="136">
                  <c:v>103.8</c:v>
                </c:pt>
                <c:pt idx="137">
                  <c:v>105.6</c:v>
                </c:pt>
                <c:pt idx="138">
                  <c:v>107.2</c:v>
                </c:pt>
                <c:pt idx="139">
                  <c:v>108.6</c:v>
                </c:pt>
                <c:pt idx="140">
                  <c:v>110</c:v>
                </c:pt>
                <c:pt idx="141">
                  <c:v>111.6</c:v>
                </c:pt>
                <c:pt idx="142">
                  <c:v>113</c:v>
                </c:pt>
                <c:pt idx="143">
                  <c:v>114.8</c:v>
                </c:pt>
                <c:pt idx="144">
                  <c:v>116.4</c:v>
                </c:pt>
                <c:pt idx="145">
                  <c:v>117.8</c:v>
                </c:pt>
                <c:pt idx="146">
                  <c:v>119.2</c:v>
                </c:pt>
                <c:pt idx="147">
                  <c:v>120.8</c:v>
                </c:pt>
                <c:pt idx="148">
                  <c:v>122.2</c:v>
                </c:pt>
                <c:pt idx="149">
                  <c:v>123.8</c:v>
                </c:pt>
                <c:pt idx="150">
                  <c:v>124.8</c:v>
                </c:pt>
                <c:pt idx="151">
                  <c:v>126.4</c:v>
                </c:pt>
                <c:pt idx="152">
                  <c:v>127.8</c:v>
                </c:pt>
                <c:pt idx="153">
                  <c:v>129.19999999999999</c:v>
                </c:pt>
                <c:pt idx="154">
                  <c:v>130.80000000000001</c:v>
                </c:pt>
                <c:pt idx="155">
                  <c:v>132.19999999999999</c:v>
                </c:pt>
                <c:pt idx="156">
                  <c:v>134</c:v>
                </c:pt>
                <c:pt idx="157">
                  <c:v>135.6</c:v>
                </c:pt>
                <c:pt idx="158">
                  <c:v>137</c:v>
                </c:pt>
                <c:pt idx="159">
                  <c:v>138.4</c:v>
                </c:pt>
                <c:pt idx="160">
                  <c:v>140</c:v>
                </c:pt>
                <c:pt idx="161">
                  <c:v>141.4</c:v>
                </c:pt>
                <c:pt idx="162">
                  <c:v>143</c:v>
                </c:pt>
                <c:pt idx="163">
                  <c:v>144.80000000000001</c:v>
                </c:pt>
                <c:pt idx="164">
                  <c:v>146.19999999999999</c:v>
                </c:pt>
                <c:pt idx="165">
                  <c:v>147.80000000000001</c:v>
                </c:pt>
                <c:pt idx="166">
                  <c:v>149.19999999999999</c:v>
                </c:pt>
                <c:pt idx="167">
                  <c:v>150.6</c:v>
                </c:pt>
                <c:pt idx="168">
                  <c:v>152.19999999999999</c:v>
                </c:pt>
                <c:pt idx="169">
                  <c:v>154</c:v>
                </c:pt>
                <c:pt idx="170">
                  <c:v>155.4</c:v>
                </c:pt>
                <c:pt idx="171">
                  <c:v>157</c:v>
                </c:pt>
                <c:pt idx="172">
                  <c:v>158.4</c:v>
                </c:pt>
                <c:pt idx="173">
                  <c:v>160</c:v>
                </c:pt>
                <c:pt idx="174">
                  <c:v>161.4</c:v>
                </c:pt>
                <c:pt idx="175">
                  <c:v>162.80000000000001</c:v>
                </c:pt>
                <c:pt idx="176">
                  <c:v>164.8</c:v>
                </c:pt>
                <c:pt idx="177">
                  <c:v>166.2</c:v>
                </c:pt>
                <c:pt idx="178">
                  <c:v>167.6</c:v>
                </c:pt>
                <c:pt idx="179">
                  <c:v>169.2</c:v>
                </c:pt>
                <c:pt idx="180">
                  <c:v>170.6</c:v>
                </c:pt>
                <c:pt idx="181">
                  <c:v>172</c:v>
                </c:pt>
                <c:pt idx="182">
                  <c:v>174</c:v>
                </c:pt>
                <c:pt idx="183">
                  <c:v>175.4</c:v>
                </c:pt>
                <c:pt idx="184">
                  <c:v>176.8</c:v>
                </c:pt>
                <c:pt idx="185">
                  <c:v>178.4</c:v>
                </c:pt>
                <c:pt idx="186">
                  <c:v>179.8</c:v>
                </c:pt>
                <c:pt idx="187">
                  <c:v>181.4</c:v>
                </c:pt>
                <c:pt idx="188">
                  <c:v>182.8</c:v>
                </c:pt>
                <c:pt idx="189">
                  <c:v>184.6</c:v>
                </c:pt>
                <c:pt idx="190">
                  <c:v>186.2</c:v>
                </c:pt>
                <c:pt idx="191">
                  <c:v>187.6</c:v>
                </c:pt>
                <c:pt idx="192">
                  <c:v>189</c:v>
                </c:pt>
                <c:pt idx="193">
                  <c:v>190.6</c:v>
                </c:pt>
                <c:pt idx="194">
                  <c:v>192</c:v>
                </c:pt>
                <c:pt idx="195">
                  <c:v>193.6</c:v>
                </c:pt>
                <c:pt idx="196">
                  <c:v>195.4</c:v>
                </c:pt>
                <c:pt idx="197">
                  <c:v>196.8</c:v>
                </c:pt>
                <c:pt idx="198">
                  <c:v>198.4</c:v>
                </c:pt>
                <c:pt idx="199">
                  <c:v>199.8</c:v>
                </c:pt>
                <c:pt idx="200">
                  <c:v>202</c:v>
                </c:pt>
                <c:pt idx="201">
                  <c:v>204.6</c:v>
                </c:pt>
                <c:pt idx="202">
                  <c:v>206.8</c:v>
                </c:pt>
                <c:pt idx="203">
                  <c:v>209</c:v>
                </c:pt>
                <c:pt idx="204">
                  <c:v>211.2</c:v>
                </c:pt>
                <c:pt idx="205">
                  <c:v>213.8</c:v>
                </c:pt>
                <c:pt idx="206">
                  <c:v>216</c:v>
                </c:pt>
                <c:pt idx="207">
                  <c:v>218.2</c:v>
                </c:pt>
                <c:pt idx="208">
                  <c:v>220.4</c:v>
                </c:pt>
                <c:pt idx="209">
                  <c:v>222.6</c:v>
                </c:pt>
                <c:pt idx="210">
                  <c:v>225.2</c:v>
                </c:pt>
                <c:pt idx="211">
                  <c:v>227.4</c:v>
                </c:pt>
                <c:pt idx="212">
                  <c:v>229.6</c:v>
                </c:pt>
                <c:pt idx="213">
                  <c:v>232</c:v>
                </c:pt>
                <c:pt idx="214">
                  <c:v>234.4</c:v>
                </c:pt>
                <c:pt idx="215">
                  <c:v>236.8</c:v>
                </c:pt>
                <c:pt idx="216">
                  <c:v>239</c:v>
                </c:pt>
                <c:pt idx="217">
                  <c:v>241.2</c:v>
                </c:pt>
                <c:pt idx="218">
                  <c:v>243.8</c:v>
                </c:pt>
                <c:pt idx="219">
                  <c:v>246</c:v>
                </c:pt>
                <c:pt idx="220">
                  <c:v>248.2</c:v>
                </c:pt>
                <c:pt idx="221">
                  <c:v>250.4</c:v>
                </c:pt>
                <c:pt idx="222">
                  <c:v>252.6</c:v>
                </c:pt>
                <c:pt idx="223">
                  <c:v>255.2</c:v>
                </c:pt>
                <c:pt idx="224">
                  <c:v>257.39999999999998</c:v>
                </c:pt>
                <c:pt idx="225">
                  <c:v>259.60000000000002</c:v>
                </c:pt>
                <c:pt idx="226">
                  <c:v>261.8</c:v>
                </c:pt>
                <c:pt idx="227">
                  <c:v>264.39999999999998</c:v>
                </c:pt>
                <c:pt idx="228">
                  <c:v>266.60000000000002</c:v>
                </c:pt>
                <c:pt idx="229">
                  <c:v>268.8</c:v>
                </c:pt>
                <c:pt idx="230">
                  <c:v>271</c:v>
                </c:pt>
                <c:pt idx="231">
                  <c:v>273.60000000000002</c:v>
                </c:pt>
                <c:pt idx="232">
                  <c:v>275.8</c:v>
                </c:pt>
                <c:pt idx="233">
                  <c:v>278</c:v>
                </c:pt>
                <c:pt idx="234">
                  <c:v>280.2</c:v>
                </c:pt>
                <c:pt idx="235">
                  <c:v>282.39999999999998</c:v>
                </c:pt>
                <c:pt idx="236">
                  <c:v>285</c:v>
                </c:pt>
                <c:pt idx="237">
                  <c:v>287.2</c:v>
                </c:pt>
                <c:pt idx="238">
                  <c:v>289.39999999999998</c:v>
                </c:pt>
                <c:pt idx="239">
                  <c:v>291.8</c:v>
                </c:pt>
                <c:pt idx="240">
                  <c:v>294.2</c:v>
                </c:pt>
                <c:pt idx="241">
                  <c:v>296.60000000000002</c:v>
                </c:pt>
                <c:pt idx="242">
                  <c:v>298.8</c:v>
                </c:pt>
                <c:pt idx="243">
                  <c:v>301</c:v>
                </c:pt>
                <c:pt idx="244">
                  <c:v>303.60000000000002</c:v>
                </c:pt>
                <c:pt idx="245">
                  <c:v>305.8</c:v>
                </c:pt>
                <c:pt idx="246">
                  <c:v>308</c:v>
                </c:pt>
                <c:pt idx="247">
                  <c:v>310.2</c:v>
                </c:pt>
                <c:pt idx="248">
                  <c:v>312.8</c:v>
                </c:pt>
                <c:pt idx="249">
                  <c:v>315</c:v>
                </c:pt>
                <c:pt idx="250">
                  <c:v>317.2</c:v>
                </c:pt>
                <c:pt idx="251">
                  <c:v>319.39999999999998</c:v>
                </c:pt>
                <c:pt idx="252">
                  <c:v>322</c:v>
                </c:pt>
                <c:pt idx="253">
                  <c:v>324.2</c:v>
                </c:pt>
                <c:pt idx="254">
                  <c:v>326.39999999999998</c:v>
                </c:pt>
                <c:pt idx="255">
                  <c:v>329</c:v>
                </c:pt>
                <c:pt idx="256">
                  <c:v>331.2</c:v>
                </c:pt>
                <c:pt idx="257">
                  <c:v>333.4</c:v>
                </c:pt>
                <c:pt idx="258">
                  <c:v>335.8</c:v>
                </c:pt>
                <c:pt idx="259">
                  <c:v>338</c:v>
                </c:pt>
                <c:pt idx="260">
                  <c:v>340.2</c:v>
                </c:pt>
                <c:pt idx="261">
                  <c:v>342.8</c:v>
                </c:pt>
                <c:pt idx="262">
                  <c:v>345</c:v>
                </c:pt>
                <c:pt idx="263">
                  <c:v>347.2</c:v>
                </c:pt>
                <c:pt idx="264">
                  <c:v>349.4</c:v>
                </c:pt>
                <c:pt idx="265">
                  <c:v>352</c:v>
                </c:pt>
                <c:pt idx="266">
                  <c:v>354.2</c:v>
                </c:pt>
                <c:pt idx="267">
                  <c:v>356.4</c:v>
                </c:pt>
                <c:pt idx="268">
                  <c:v>358.6</c:v>
                </c:pt>
                <c:pt idx="269">
                  <c:v>361.2</c:v>
                </c:pt>
                <c:pt idx="270">
                  <c:v>363.4</c:v>
                </c:pt>
                <c:pt idx="271">
                  <c:v>365.6</c:v>
                </c:pt>
                <c:pt idx="272">
                  <c:v>367.8</c:v>
                </c:pt>
                <c:pt idx="273">
                  <c:v>370</c:v>
                </c:pt>
                <c:pt idx="274">
                  <c:v>372.6</c:v>
                </c:pt>
                <c:pt idx="275">
                  <c:v>374.8</c:v>
                </c:pt>
                <c:pt idx="276">
                  <c:v>377</c:v>
                </c:pt>
                <c:pt idx="277">
                  <c:v>379.2</c:v>
                </c:pt>
                <c:pt idx="278">
                  <c:v>381.8</c:v>
                </c:pt>
                <c:pt idx="279">
                  <c:v>384</c:v>
                </c:pt>
              </c:numCache>
            </c:numRef>
          </c:xVal>
          <c:yVal>
            <c:numRef>
              <c:f>'DCPT11_CPT-T-13-17'!$B$9:$B$288</c:f>
              <c:numCache>
                <c:formatCode>General</c:formatCode>
                <c:ptCount val="280"/>
                <c:pt idx="0">
                  <c:v>39.4</c:v>
                </c:pt>
                <c:pt idx="1">
                  <c:v>40.1</c:v>
                </c:pt>
                <c:pt idx="2">
                  <c:v>40.6</c:v>
                </c:pt>
                <c:pt idx="3">
                  <c:v>41.3</c:v>
                </c:pt>
                <c:pt idx="4">
                  <c:v>42.1</c:v>
                </c:pt>
                <c:pt idx="5">
                  <c:v>42.6</c:v>
                </c:pt>
                <c:pt idx="6">
                  <c:v>43.5</c:v>
                </c:pt>
                <c:pt idx="7">
                  <c:v>44</c:v>
                </c:pt>
                <c:pt idx="8">
                  <c:v>44.7</c:v>
                </c:pt>
                <c:pt idx="9">
                  <c:v>45.1</c:v>
                </c:pt>
                <c:pt idx="10">
                  <c:v>45.5</c:v>
                </c:pt>
                <c:pt idx="11">
                  <c:v>45.7</c:v>
                </c:pt>
                <c:pt idx="12">
                  <c:v>46.4</c:v>
                </c:pt>
                <c:pt idx="13">
                  <c:v>46.3</c:v>
                </c:pt>
                <c:pt idx="14">
                  <c:v>46.4</c:v>
                </c:pt>
                <c:pt idx="15">
                  <c:v>46.9</c:v>
                </c:pt>
                <c:pt idx="16">
                  <c:v>47</c:v>
                </c:pt>
                <c:pt idx="17">
                  <c:v>47.6</c:v>
                </c:pt>
                <c:pt idx="18">
                  <c:v>47.3</c:v>
                </c:pt>
                <c:pt idx="19">
                  <c:v>44.3</c:v>
                </c:pt>
                <c:pt idx="20">
                  <c:v>44.6</c:v>
                </c:pt>
                <c:pt idx="21">
                  <c:v>45.5</c:v>
                </c:pt>
                <c:pt idx="22">
                  <c:v>45.5</c:v>
                </c:pt>
                <c:pt idx="23">
                  <c:v>45.7</c:v>
                </c:pt>
                <c:pt idx="24">
                  <c:v>46.6</c:v>
                </c:pt>
                <c:pt idx="25">
                  <c:v>46.8</c:v>
                </c:pt>
                <c:pt idx="26">
                  <c:v>47</c:v>
                </c:pt>
                <c:pt idx="27">
                  <c:v>47.2</c:v>
                </c:pt>
                <c:pt idx="28">
                  <c:v>47.2</c:v>
                </c:pt>
                <c:pt idx="29">
                  <c:v>47.4</c:v>
                </c:pt>
                <c:pt idx="30">
                  <c:v>47.7</c:v>
                </c:pt>
                <c:pt idx="31">
                  <c:v>47.8</c:v>
                </c:pt>
                <c:pt idx="32">
                  <c:v>47.9</c:v>
                </c:pt>
                <c:pt idx="33">
                  <c:v>48.1</c:v>
                </c:pt>
                <c:pt idx="34">
                  <c:v>48</c:v>
                </c:pt>
                <c:pt idx="35">
                  <c:v>48.2</c:v>
                </c:pt>
                <c:pt idx="36">
                  <c:v>48.1</c:v>
                </c:pt>
                <c:pt idx="37">
                  <c:v>47.6</c:v>
                </c:pt>
                <c:pt idx="38">
                  <c:v>48.3</c:v>
                </c:pt>
                <c:pt idx="39">
                  <c:v>47.5</c:v>
                </c:pt>
                <c:pt idx="40">
                  <c:v>47.9</c:v>
                </c:pt>
                <c:pt idx="41">
                  <c:v>47.9</c:v>
                </c:pt>
                <c:pt idx="42">
                  <c:v>47.9</c:v>
                </c:pt>
                <c:pt idx="43">
                  <c:v>48.3</c:v>
                </c:pt>
                <c:pt idx="44">
                  <c:v>47.8</c:v>
                </c:pt>
                <c:pt idx="45">
                  <c:v>48.5</c:v>
                </c:pt>
                <c:pt idx="46">
                  <c:v>48.2</c:v>
                </c:pt>
                <c:pt idx="47">
                  <c:v>49.2</c:v>
                </c:pt>
                <c:pt idx="48">
                  <c:v>49.2</c:v>
                </c:pt>
                <c:pt idx="49">
                  <c:v>52.5</c:v>
                </c:pt>
                <c:pt idx="50">
                  <c:v>52.5</c:v>
                </c:pt>
                <c:pt idx="51">
                  <c:v>52.3</c:v>
                </c:pt>
                <c:pt idx="52">
                  <c:v>52.2</c:v>
                </c:pt>
                <c:pt idx="53">
                  <c:v>52.2</c:v>
                </c:pt>
                <c:pt idx="54">
                  <c:v>50.7</c:v>
                </c:pt>
                <c:pt idx="55">
                  <c:v>44.3</c:v>
                </c:pt>
                <c:pt idx="56">
                  <c:v>45.8</c:v>
                </c:pt>
                <c:pt idx="57">
                  <c:v>46.3</c:v>
                </c:pt>
                <c:pt idx="58">
                  <c:v>47.3</c:v>
                </c:pt>
                <c:pt idx="59">
                  <c:v>45</c:v>
                </c:pt>
                <c:pt idx="60">
                  <c:v>44.1</c:v>
                </c:pt>
                <c:pt idx="61">
                  <c:v>44.4</c:v>
                </c:pt>
                <c:pt idx="62">
                  <c:v>46.7</c:v>
                </c:pt>
                <c:pt idx="63">
                  <c:v>46.2</c:v>
                </c:pt>
                <c:pt idx="64">
                  <c:v>46.6</c:v>
                </c:pt>
                <c:pt idx="65">
                  <c:v>46.4</c:v>
                </c:pt>
                <c:pt idx="66">
                  <c:v>47.8</c:v>
                </c:pt>
                <c:pt idx="67">
                  <c:v>46.9</c:v>
                </c:pt>
                <c:pt idx="68">
                  <c:v>48.3</c:v>
                </c:pt>
                <c:pt idx="69">
                  <c:v>46.9</c:v>
                </c:pt>
                <c:pt idx="70">
                  <c:v>49.6</c:v>
                </c:pt>
                <c:pt idx="71">
                  <c:v>47.8</c:v>
                </c:pt>
                <c:pt idx="72">
                  <c:v>47</c:v>
                </c:pt>
                <c:pt idx="73">
                  <c:v>47.2</c:v>
                </c:pt>
                <c:pt idx="74">
                  <c:v>46.9</c:v>
                </c:pt>
                <c:pt idx="75">
                  <c:v>47.5</c:v>
                </c:pt>
                <c:pt idx="76">
                  <c:v>47.9</c:v>
                </c:pt>
                <c:pt idx="77">
                  <c:v>46.2</c:v>
                </c:pt>
                <c:pt idx="78">
                  <c:v>46</c:v>
                </c:pt>
                <c:pt idx="79">
                  <c:v>46</c:v>
                </c:pt>
                <c:pt idx="80">
                  <c:v>46.3</c:v>
                </c:pt>
                <c:pt idx="81">
                  <c:v>45.7</c:v>
                </c:pt>
                <c:pt idx="82">
                  <c:v>45.9</c:v>
                </c:pt>
                <c:pt idx="83">
                  <c:v>45.7</c:v>
                </c:pt>
                <c:pt idx="84">
                  <c:v>44.2</c:v>
                </c:pt>
                <c:pt idx="85">
                  <c:v>43.8</c:v>
                </c:pt>
                <c:pt idx="86">
                  <c:v>44.1</c:v>
                </c:pt>
                <c:pt idx="87">
                  <c:v>45.1</c:v>
                </c:pt>
                <c:pt idx="88">
                  <c:v>69.8</c:v>
                </c:pt>
                <c:pt idx="89">
                  <c:v>62.5</c:v>
                </c:pt>
                <c:pt idx="90">
                  <c:v>59.4</c:v>
                </c:pt>
                <c:pt idx="91">
                  <c:v>57.3</c:v>
                </c:pt>
                <c:pt idx="92">
                  <c:v>55.6</c:v>
                </c:pt>
                <c:pt idx="93">
                  <c:v>53.9</c:v>
                </c:pt>
                <c:pt idx="94">
                  <c:v>52.9</c:v>
                </c:pt>
                <c:pt idx="95">
                  <c:v>51.7</c:v>
                </c:pt>
                <c:pt idx="96">
                  <c:v>50.5</c:v>
                </c:pt>
                <c:pt idx="97">
                  <c:v>49.5</c:v>
                </c:pt>
                <c:pt idx="98">
                  <c:v>48.7</c:v>
                </c:pt>
                <c:pt idx="99">
                  <c:v>48.1</c:v>
                </c:pt>
                <c:pt idx="100">
                  <c:v>47.6</c:v>
                </c:pt>
                <c:pt idx="101">
                  <c:v>46.9</c:v>
                </c:pt>
                <c:pt idx="102">
                  <c:v>46.1</c:v>
                </c:pt>
                <c:pt idx="103">
                  <c:v>45.5</c:v>
                </c:pt>
                <c:pt idx="104">
                  <c:v>44.6</c:v>
                </c:pt>
                <c:pt idx="105">
                  <c:v>44.3</c:v>
                </c:pt>
                <c:pt idx="106">
                  <c:v>43.7</c:v>
                </c:pt>
                <c:pt idx="107">
                  <c:v>43.3</c:v>
                </c:pt>
                <c:pt idx="108">
                  <c:v>43.1</c:v>
                </c:pt>
                <c:pt idx="109">
                  <c:v>42.8</c:v>
                </c:pt>
                <c:pt idx="110">
                  <c:v>42.4</c:v>
                </c:pt>
                <c:pt idx="111">
                  <c:v>42.6</c:v>
                </c:pt>
                <c:pt idx="112">
                  <c:v>42.3</c:v>
                </c:pt>
                <c:pt idx="113">
                  <c:v>42</c:v>
                </c:pt>
                <c:pt idx="114">
                  <c:v>42.1</c:v>
                </c:pt>
                <c:pt idx="115">
                  <c:v>41.8</c:v>
                </c:pt>
                <c:pt idx="116">
                  <c:v>41.8</c:v>
                </c:pt>
                <c:pt idx="117">
                  <c:v>41.6</c:v>
                </c:pt>
                <c:pt idx="118">
                  <c:v>41.5</c:v>
                </c:pt>
                <c:pt idx="119">
                  <c:v>41.3</c:v>
                </c:pt>
                <c:pt idx="120">
                  <c:v>41.3</c:v>
                </c:pt>
                <c:pt idx="121">
                  <c:v>40.9</c:v>
                </c:pt>
                <c:pt idx="122">
                  <c:v>41</c:v>
                </c:pt>
                <c:pt idx="123">
                  <c:v>40.9</c:v>
                </c:pt>
                <c:pt idx="124">
                  <c:v>40.700000000000003</c:v>
                </c:pt>
                <c:pt idx="125">
                  <c:v>40.4</c:v>
                </c:pt>
                <c:pt idx="126">
                  <c:v>40.4</c:v>
                </c:pt>
                <c:pt idx="127">
                  <c:v>40.4</c:v>
                </c:pt>
                <c:pt idx="128">
                  <c:v>40.200000000000003</c:v>
                </c:pt>
                <c:pt idx="129">
                  <c:v>40.299999999999997</c:v>
                </c:pt>
                <c:pt idx="130">
                  <c:v>40.1</c:v>
                </c:pt>
                <c:pt idx="131">
                  <c:v>40</c:v>
                </c:pt>
                <c:pt idx="132">
                  <c:v>39.9</c:v>
                </c:pt>
                <c:pt idx="133">
                  <c:v>40</c:v>
                </c:pt>
                <c:pt idx="134">
                  <c:v>39.700000000000003</c:v>
                </c:pt>
                <c:pt idx="135">
                  <c:v>39.4</c:v>
                </c:pt>
                <c:pt idx="136">
                  <c:v>39.299999999999997</c:v>
                </c:pt>
                <c:pt idx="137">
                  <c:v>39.200000000000003</c:v>
                </c:pt>
                <c:pt idx="138">
                  <c:v>38.9</c:v>
                </c:pt>
                <c:pt idx="139">
                  <c:v>38.799999999999997</c:v>
                </c:pt>
                <c:pt idx="140">
                  <c:v>38.6</c:v>
                </c:pt>
                <c:pt idx="141">
                  <c:v>38.4</c:v>
                </c:pt>
                <c:pt idx="142">
                  <c:v>38.1</c:v>
                </c:pt>
                <c:pt idx="143">
                  <c:v>37.9</c:v>
                </c:pt>
                <c:pt idx="144">
                  <c:v>38</c:v>
                </c:pt>
                <c:pt idx="145">
                  <c:v>37.799999999999997</c:v>
                </c:pt>
                <c:pt idx="146">
                  <c:v>37.6</c:v>
                </c:pt>
                <c:pt idx="147">
                  <c:v>37.4</c:v>
                </c:pt>
                <c:pt idx="148">
                  <c:v>37.299999999999997</c:v>
                </c:pt>
                <c:pt idx="149">
                  <c:v>37.1</c:v>
                </c:pt>
                <c:pt idx="150">
                  <c:v>37</c:v>
                </c:pt>
                <c:pt idx="151">
                  <c:v>37</c:v>
                </c:pt>
                <c:pt idx="152">
                  <c:v>36.799999999999997</c:v>
                </c:pt>
                <c:pt idx="153">
                  <c:v>36.6</c:v>
                </c:pt>
                <c:pt idx="154">
                  <c:v>36.6</c:v>
                </c:pt>
                <c:pt idx="155">
                  <c:v>36.200000000000003</c:v>
                </c:pt>
                <c:pt idx="156">
                  <c:v>36</c:v>
                </c:pt>
                <c:pt idx="157">
                  <c:v>35.9</c:v>
                </c:pt>
                <c:pt idx="158">
                  <c:v>36.1</c:v>
                </c:pt>
                <c:pt idx="159">
                  <c:v>36</c:v>
                </c:pt>
                <c:pt idx="160">
                  <c:v>35.700000000000003</c:v>
                </c:pt>
                <c:pt idx="161">
                  <c:v>35.700000000000003</c:v>
                </c:pt>
                <c:pt idx="162">
                  <c:v>35.6</c:v>
                </c:pt>
                <c:pt idx="163">
                  <c:v>35.700000000000003</c:v>
                </c:pt>
                <c:pt idx="164">
                  <c:v>35.4</c:v>
                </c:pt>
                <c:pt idx="165">
                  <c:v>35.4</c:v>
                </c:pt>
                <c:pt idx="166">
                  <c:v>35.1</c:v>
                </c:pt>
                <c:pt idx="167">
                  <c:v>35.1</c:v>
                </c:pt>
                <c:pt idx="168">
                  <c:v>34.9</c:v>
                </c:pt>
                <c:pt idx="169">
                  <c:v>34.799999999999997</c:v>
                </c:pt>
                <c:pt idx="170">
                  <c:v>34.6</c:v>
                </c:pt>
                <c:pt idx="171">
                  <c:v>34.5</c:v>
                </c:pt>
                <c:pt idx="172">
                  <c:v>34.6</c:v>
                </c:pt>
                <c:pt idx="173">
                  <c:v>34.700000000000003</c:v>
                </c:pt>
                <c:pt idx="174">
                  <c:v>34.5</c:v>
                </c:pt>
                <c:pt idx="175">
                  <c:v>34.200000000000003</c:v>
                </c:pt>
                <c:pt idx="176">
                  <c:v>34.200000000000003</c:v>
                </c:pt>
                <c:pt idx="177">
                  <c:v>33.9</c:v>
                </c:pt>
                <c:pt idx="178">
                  <c:v>33.9</c:v>
                </c:pt>
                <c:pt idx="179">
                  <c:v>33.6</c:v>
                </c:pt>
                <c:pt idx="180">
                  <c:v>33.799999999999997</c:v>
                </c:pt>
                <c:pt idx="181">
                  <c:v>33.5</c:v>
                </c:pt>
                <c:pt idx="182">
                  <c:v>33.299999999999997</c:v>
                </c:pt>
                <c:pt idx="183">
                  <c:v>33.299999999999997</c:v>
                </c:pt>
                <c:pt idx="184">
                  <c:v>33.4</c:v>
                </c:pt>
                <c:pt idx="185">
                  <c:v>33.200000000000003</c:v>
                </c:pt>
                <c:pt idx="186">
                  <c:v>33.1</c:v>
                </c:pt>
                <c:pt idx="187">
                  <c:v>33</c:v>
                </c:pt>
                <c:pt idx="188">
                  <c:v>32.799999999999997</c:v>
                </c:pt>
                <c:pt idx="189">
                  <c:v>32.799999999999997</c:v>
                </c:pt>
                <c:pt idx="190">
                  <c:v>32.6</c:v>
                </c:pt>
                <c:pt idx="191">
                  <c:v>32.6</c:v>
                </c:pt>
                <c:pt idx="192">
                  <c:v>32.4</c:v>
                </c:pt>
                <c:pt idx="193">
                  <c:v>32.5</c:v>
                </c:pt>
                <c:pt idx="194">
                  <c:v>32.299999999999997</c:v>
                </c:pt>
                <c:pt idx="195">
                  <c:v>32.299999999999997</c:v>
                </c:pt>
                <c:pt idx="196">
                  <c:v>32.200000000000003</c:v>
                </c:pt>
                <c:pt idx="197">
                  <c:v>32.200000000000003</c:v>
                </c:pt>
                <c:pt idx="198">
                  <c:v>32.200000000000003</c:v>
                </c:pt>
                <c:pt idx="199">
                  <c:v>31.9</c:v>
                </c:pt>
                <c:pt idx="200">
                  <c:v>32</c:v>
                </c:pt>
                <c:pt idx="201">
                  <c:v>31.7</c:v>
                </c:pt>
                <c:pt idx="202">
                  <c:v>31.5</c:v>
                </c:pt>
                <c:pt idx="203">
                  <c:v>31.5</c:v>
                </c:pt>
                <c:pt idx="204">
                  <c:v>31.2</c:v>
                </c:pt>
                <c:pt idx="205">
                  <c:v>31.1</c:v>
                </c:pt>
                <c:pt idx="206">
                  <c:v>31.2</c:v>
                </c:pt>
                <c:pt idx="207">
                  <c:v>31.1</c:v>
                </c:pt>
                <c:pt idx="208">
                  <c:v>30.8</c:v>
                </c:pt>
                <c:pt idx="209">
                  <c:v>30.7</c:v>
                </c:pt>
                <c:pt idx="210">
                  <c:v>30.5</c:v>
                </c:pt>
                <c:pt idx="211">
                  <c:v>30.4</c:v>
                </c:pt>
                <c:pt idx="212">
                  <c:v>30.3</c:v>
                </c:pt>
                <c:pt idx="213">
                  <c:v>30.3</c:v>
                </c:pt>
                <c:pt idx="214">
                  <c:v>30.3</c:v>
                </c:pt>
                <c:pt idx="215">
                  <c:v>30.3</c:v>
                </c:pt>
                <c:pt idx="216">
                  <c:v>30.2</c:v>
                </c:pt>
                <c:pt idx="217">
                  <c:v>30</c:v>
                </c:pt>
                <c:pt idx="218">
                  <c:v>29.8</c:v>
                </c:pt>
                <c:pt idx="219">
                  <c:v>29.9</c:v>
                </c:pt>
                <c:pt idx="220">
                  <c:v>29.8</c:v>
                </c:pt>
                <c:pt idx="221">
                  <c:v>29.6</c:v>
                </c:pt>
                <c:pt idx="222">
                  <c:v>29.6</c:v>
                </c:pt>
                <c:pt idx="223">
                  <c:v>29.4</c:v>
                </c:pt>
                <c:pt idx="224">
                  <c:v>29.4</c:v>
                </c:pt>
                <c:pt idx="225">
                  <c:v>29.2</c:v>
                </c:pt>
                <c:pt idx="226">
                  <c:v>29.3</c:v>
                </c:pt>
                <c:pt idx="227">
                  <c:v>29.2</c:v>
                </c:pt>
                <c:pt idx="228">
                  <c:v>28.8</c:v>
                </c:pt>
                <c:pt idx="229">
                  <c:v>28.7</c:v>
                </c:pt>
                <c:pt idx="230">
                  <c:v>28.8</c:v>
                </c:pt>
                <c:pt idx="231">
                  <c:v>28.6</c:v>
                </c:pt>
                <c:pt idx="232">
                  <c:v>28.7</c:v>
                </c:pt>
                <c:pt idx="233">
                  <c:v>28.5</c:v>
                </c:pt>
                <c:pt idx="234">
                  <c:v>28.3</c:v>
                </c:pt>
                <c:pt idx="235">
                  <c:v>28.2</c:v>
                </c:pt>
                <c:pt idx="236">
                  <c:v>28.1</c:v>
                </c:pt>
                <c:pt idx="237">
                  <c:v>27.9</c:v>
                </c:pt>
                <c:pt idx="238">
                  <c:v>28.1</c:v>
                </c:pt>
                <c:pt idx="239">
                  <c:v>27.9</c:v>
                </c:pt>
                <c:pt idx="240">
                  <c:v>27.8</c:v>
                </c:pt>
                <c:pt idx="241">
                  <c:v>27.9</c:v>
                </c:pt>
                <c:pt idx="242">
                  <c:v>27.7</c:v>
                </c:pt>
                <c:pt idx="243">
                  <c:v>27.7</c:v>
                </c:pt>
                <c:pt idx="244">
                  <c:v>27.7</c:v>
                </c:pt>
                <c:pt idx="245">
                  <c:v>27.4</c:v>
                </c:pt>
                <c:pt idx="246">
                  <c:v>27.6</c:v>
                </c:pt>
                <c:pt idx="247">
                  <c:v>27.5</c:v>
                </c:pt>
                <c:pt idx="248">
                  <c:v>27.3</c:v>
                </c:pt>
                <c:pt idx="249">
                  <c:v>27.4</c:v>
                </c:pt>
                <c:pt idx="250">
                  <c:v>27.2</c:v>
                </c:pt>
                <c:pt idx="251">
                  <c:v>27</c:v>
                </c:pt>
                <c:pt idx="252">
                  <c:v>27.1</c:v>
                </c:pt>
                <c:pt idx="253">
                  <c:v>27</c:v>
                </c:pt>
                <c:pt idx="254">
                  <c:v>26.9</c:v>
                </c:pt>
                <c:pt idx="255">
                  <c:v>26.7</c:v>
                </c:pt>
                <c:pt idx="256">
                  <c:v>26.8</c:v>
                </c:pt>
                <c:pt idx="257">
                  <c:v>26.7</c:v>
                </c:pt>
                <c:pt idx="258">
                  <c:v>26.5</c:v>
                </c:pt>
                <c:pt idx="259">
                  <c:v>26.7</c:v>
                </c:pt>
                <c:pt idx="260">
                  <c:v>26.6</c:v>
                </c:pt>
                <c:pt idx="261">
                  <c:v>26.5</c:v>
                </c:pt>
                <c:pt idx="262">
                  <c:v>26.4</c:v>
                </c:pt>
                <c:pt idx="263">
                  <c:v>26.7</c:v>
                </c:pt>
                <c:pt idx="264">
                  <c:v>24</c:v>
                </c:pt>
                <c:pt idx="265">
                  <c:v>23.8</c:v>
                </c:pt>
                <c:pt idx="266">
                  <c:v>24.1</c:v>
                </c:pt>
                <c:pt idx="267">
                  <c:v>24.6</c:v>
                </c:pt>
                <c:pt idx="268">
                  <c:v>24.7</c:v>
                </c:pt>
                <c:pt idx="269">
                  <c:v>24.7</c:v>
                </c:pt>
                <c:pt idx="270">
                  <c:v>24.7</c:v>
                </c:pt>
                <c:pt idx="271">
                  <c:v>24.8</c:v>
                </c:pt>
                <c:pt idx="272">
                  <c:v>24.7</c:v>
                </c:pt>
                <c:pt idx="273">
                  <c:v>25</c:v>
                </c:pt>
                <c:pt idx="274">
                  <c:v>24.6</c:v>
                </c:pt>
                <c:pt idx="275">
                  <c:v>24.8</c:v>
                </c:pt>
                <c:pt idx="276">
                  <c:v>25.1</c:v>
                </c:pt>
                <c:pt idx="277">
                  <c:v>25.2</c:v>
                </c:pt>
                <c:pt idx="278">
                  <c:v>25.2</c:v>
                </c:pt>
                <c:pt idx="279">
                  <c:v>25.5</c:v>
                </c:pt>
              </c:numCache>
            </c:numRef>
          </c:yVal>
          <c:smooth val="1"/>
        </c:ser>
        <c:axId val="98940800"/>
        <c:axId val="98639872"/>
      </c:scatterChart>
      <c:valAx>
        <c:axId val="98940800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98639872"/>
        <c:crossesAt val="-15"/>
        <c:crossBetween val="midCat"/>
      </c:valAx>
      <c:valAx>
        <c:axId val="98639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98940800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693"/>
          <c:y val="0.11779768216652098"/>
          <c:w val="0.23675000000000004"/>
          <c:h val="6.9084673871353933E-2"/>
        </c:manualLayout>
      </c:layout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CPT-T-13-17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402866403797929"/>
          <c:y val="0.14044612308245999"/>
          <c:w val="0.77356014873140366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'DCPT11_CPT-T-13-17'!$A$6:$C$6</c:f>
              <c:strCache>
                <c:ptCount val="1"/>
                <c:pt idx="0">
                  <c:v>Depth 2.0 m</c:v>
                </c:pt>
              </c:strCache>
            </c:strRef>
          </c:tx>
          <c:marker>
            <c:symbol val="none"/>
          </c:marker>
          <c:xVal>
            <c:numRef>
              <c:f>'DCPT11_CPT-T-13-17'!$A$9:$A$478</c:f>
              <c:numCache>
                <c:formatCode>General</c:formatCode>
                <c:ptCount val="470"/>
                <c:pt idx="0">
                  <c:v>1.2</c:v>
                </c:pt>
                <c:pt idx="1">
                  <c:v>1.6</c:v>
                </c:pt>
                <c:pt idx="2">
                  <c:v>2.4</c:v>
                </c:pt>
                <c:pt idx="3">
                  <c:v>2.6</c:v>
                </c:pt>
                <c:pt idx="4">
                  <c:v>3.4</c:v>
                </c:pt>
                <c:pt idx="5">
                  <c:v>4.2</c:v>
                </c:pt>
                <c:pt idx="6">
                  <c:v>4.4000000000000004</c:v>
                </c:pt>
                <c:pt idx="7">
                  <c:v>5.2</c:v>
                </c:pt>
                <c:pt idx="8">
                  <c:v>5.6</c:v>
                </c:pt>
                <c:pt idx="9">
                  <c:v>6.2</c:v>
                </c:pt>
                <c:pt idx="10">
                  <c:v>6.8</c:v>
                </c:pt>
                <c:pt idx="11">
                  <c:v>7.4</c:v>
                </c:pt>
                <c:pt idx="12">
                  <c:v>8.4</c:v>
                </c:pt>
                <c:pt idx="13">
                  <c:v>8.8000000000000007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10.4</c:v>
                </c:pt>
                <c:pt idx="17">
                  <c:v>11.4</c:v>
                </c:pt>
                <c:pt idx="18">
                  <c:v>11.8</c:v>
                </c:pt>
                <c:pt idx="19">
                  <c:v>12.2</c:v>
                </c:pt>
                <c:pt idx="20">
                  <c:v>13</c:v>
                </c:pt>
                <c:pt idx="21">
                  <c:v>13.4</c:v>
                </c:pt>
                <c:pt idx="22">
                  <c:v>14</c:v>
                </c:pt>
                <c:pt idx="23">
                  <c:v>14.8</c:v>
                </c:pt>
                <c:pt idx="24">
                  <c:v>15.8</c:v>
                </c:pt>
                <c:pt idx="25">
                  <c:v>16.600000000000001</c:v>
                </c:pt>
                <c:pt idx="26">
                  <c:v>17.399999999999999</c:v>
                </c:pt>
                <c:pt idx="27">
                  <c:v>18.2</c:v>
                </c:pt>
                <c:pt idx="28">
                  <c:v>18.8</c:v>
                </c:pt>
                <c:pt idx="29">
                  <c:v>19.600000000000001</c:v>
                </c:pt>
                <c:pt idx="30">
                  <c:v>20.399999999999999</c:v>
                </c:pt>
                <c:pt idx="31">
                  <c:v>21</c:v>
                </c:pt>
                <c:pt idx="32">
                  <c:v>21.8</c:v>
                </c:pt>
                <c:pt idx="33">
                  <c:v>22.6</c:v>
                </c:pt>
                <c:pt idx="34">
                  <c:v>23.2</c:v>
                </c:pt>
                <c:pt idx="35">
                  <c:v>24</c:v>
                </c:pt>
                <c:pt idx="36">
                  <c:v>24.8</c:v>
                </c:pt>
                <c:pt idx="37">
                  <c:v>25.4</c:v>
                </c:pt>
                <c:pt idx="38">
                  <c:v>26.6</c:v>
                </c:pt>
                <c:pt idx="39">
                  <c:v>27.4</c:v>
                </c:pt>
                <c:pt idx="40">
                  <c:v>28</c:v>
                </c:pt>
                <c:pt idx="41">
                  <c:v>28.8</c:v>
                </c:pt>
                <c:pt idx="42">
                  <c:v>29.6</c:v>
                </c:pt>
                <c:pt idx="43">
                  <c:v>30.2</c:v>
                </c:pt>
                <c:pt idx="44">
                  <c:v>31</c:v>
                </c:pt>
                <c:pt idx="45">
                  <c:v>31.8</c:v>
                </c:pt>
                <c:pt idx="46">
                  <c:v>32.6</c:v>
                </c:pt>
                <c:pt idx="47">
                  <c:v>33.200000000000003</c:v>
                </c:pt>
                <c:pt idx="48">
                  <c:v>34</c:v>
                </c:pt>
                <c:pt idx="49">
                  <c:v>34.799999999999997</c:v>
                </c:pt>
                <c:pt idx="50">
                  <c:v>35.799999999999997</c:v>
                </c:pt>
                <c:pt idx="51">
                  <c:v>36.6</c:v>
                </c:pt>
                <c:pt idx="52">
                  <c:v>37.4</c:v>
                </c:pt>
                <c:pt idx="53">
                  <c:v>38</c:v>
                </c:pt>
                <c:pt idx="54">
                  <c:v>38.799999999999997</c:v>
                </c:pt>
                <c:pt idx="55">
                  <c:v>39.6</c:v>
                </c:pt>
                <c:pt idx="56">
                  <c:v>40.200000000000003</c:v>
                </c:pt>
                <c:pt idx="57">
                  <c:v>41</c:v>
                </c:pt>
                <c:pt idx="58">
                  <c:v>41.8</c:v>
                </c:pt>
                <c:pt idx="59">
                  <c:v>42.4</c:v>
                </c:pt>
                <c:pt idx="60">
                  <c:v>43.2</c:v>
                </c:pt>
                <c:pt idx="61">
                  <c:v>44</c:v>
                </c:pt>
                <c:pt idx="62">
                  <c:v>44.6</c:v>
                </c:pt>
                <c:pt idx="63">
                  <c:v>45.4</c:v>
                </c:pt>
                <c:pt idx="64">
                  <c:v>46.6</c:v>
                </c:pt>
                <c:pt idx="65">
                  <c:v>47.2</c:v>
                </c:pt>
                <c:pt idx="66">
                  <c:v>48</c:v>
                </c:pt>
                <c:pt idx="67">
                  <c:v>48.8</c:v>
                </c:pt>
                <c:pt idx="68">
                  <c:v>49.4</c:v>
                </c:pt>
                <c:pt idx="69">
                  <c:v>50.2</c:v>
                </c:pt>
                <c:pt idx="70">
                  <c:v>51</c:v>
                </c:pt>
                <c:pt idx="71">
                  <c:v>51.8</c:v>
                </c:pt>
                <c:pt idx="72">
                  <c:v>52.4</c:v>
                </c:pt>
                <c:pt idx="73">
                  <c:v>53.2</c:v>
                </c:pt>
                <c:pt idx="74">
                  <c:v>54</c:v>
                </c:pt>
                <c:pt idx="75">
                  <c:v>54.6</c:v>
                </c:pt>
                <c:pt idx="76">
                  <c:v>55.8</c:v>
                </c:pt>
                <c:pt idx="77">
                  <c:v>56.6</c:v>
                </c:pt>
                <c:pt idx="78">
                  <c:v>57.2</c:v>
                </c:pt>
                <c:pt idx="79">
                  <c:v>58</c:v>
                </c:pt>
                <c:pt idx="80">
                  <c:v>58.8</c:v>
                </c:pt>
                <c:pt idx="81">
                  <c:v>59.4</c:v>
                </c:pt>
                <c:pt idx="82">
                  <c:v>60.2</c:v>
                </c:pt>
                <c:pt idx="83">
                  <c:v>61</c:v>
                </c:pt>
                <c:pt idx="84">
                  <c:v>61.6</c:v>
                </c:pt>
                <c:pt idx="85">
                  <c:v>62.4</c:v>
                </c:pt>
                <c:pt idx="86">
                  <c:v>63.2</c:v>
                </c:pt>
                <c:pt idx="87">
                  <c:v>63.8</c:v>
                </c:pt>
                <c:pt idx="88">
                  <c:v>64.599999999999994</c:v>
                </c:pt>
                <c:pt idx="89">
                  <c:v>65.8</c:v>
                </c:pt>
                <c:pt idx="90">
                  <c:v>66.400000000000006</c:v>
                </c:pt>
                <c:pt idx="91">
                  <c:v>67.2</c:v>
                </c:pt>
                <c:pt idx="92">
                  <c:v>68</c:v>
                </c:pt>
                <c:pt idx="93">
                  <c:v>68.599999999999994</c:v>
                </c:pt>
                <c:pt idx="94">
                  <c:v>69.400000000000006</c:v>
                </c:pt>
                <c:pt idx="95">
                  <c:v>70.2</c:v>
                </c:pt>
                <c:pt idx="96">
                  <c:v>71</c:v>
                </c:pt>
                <c:pt idx="97">
                  <c:v>71.599999999999994</c:v>
                </c:pt>
                <c:pt idx="98">
                  <c:v>72.400000000000006</c:v>
                </c:pt>
                <c:pt idx="99">
                  <c:v>73.2</c:v>
                </c:pt>
                <c:pt idx="100">
                  <c:v>73.8</c:v>
                </c:pt>
                <c:pt idx="101">
                  <c:v>75</c:v>
                </c:pt>
                <c:pt idx="102">
                  <c:v>75.8</c:v>
                </c:pt>
                <c:pt idx="103">
                  <c:v>76.400000000000006</c:v>
                </c:pt>
                <c:pt idx="104">
                  <c:v>77.2</c:v>
                </c:pt>
                <c:pt idx="105">
                  <c:v>78</c:v>
                </c:pt>
                <c:pt idx="106">
                  <c:v>78.599999999999994</c:v>
                </c:pt>
                <c:pt idx="107">
                  <c:v>79.400000000000006</c:v>
                </c:pt>
                <c:pt idx="108">
                  <c:v>80.2</c:v>
                </c:pt>
                <c:pt idx="109">
                  <c:v>80.8</c:v>
                </c:pt>
                <c:pt idx="110">
                  <c:v>81.599999999999994</c:v>
                </c:pt>
                <c:pt idx="111">
                  <c:v>82.4</c:v>
                </c:pt>
                <c:pt idx="112">
                  <c:v>83.2</c:v>
                </c:pt>
                <c:pt idx="113">
                  <c:v>83.8</c:v>
                </c:pt>
                <c:pt idx="114">
                  <c:v>84.6</c:v>
                </c:pt>
                <c:pt idx="115">
                  <c:v>85.6</c:v>
                </c:pt>
                <c:pt idx="116">
                  <c:v>86.4</c:v>
                </c:pt>
                <c:pt idx="117">
                  <c:v>87.2</c:v>
                </c:pt>
                <c:pt idx="118">
                  <c:v>88</c:v>
                </c:pt>
                <c:pt idx="119">
                  <c:v>88.6</c:v>
                </c:pt>
                <c:pt idx="120">
                  <c:v>89.4</c:v>
                </c:pt>
                <c:pt idx="121">
                  <c:v>90.2</c:v>
                </c:pt>
                <c:pt idx="122">
                  <c:v>90.8</c:v>
                </c:pt>
                <c:pt idx="123">
                  <c:v>91.6</c:v>
                </c:pt>
                <c:pt idx="124">
                  <c:v>92.4</c:v>
                </c:pt>
                <c:pt idx="125">
                  <c:v>93</c:v>
                </c:pt>
                <c:pt idx="126">
                  <c:v>93.8</c:v>
                </c:pt>
                <c:pt idx="127">
                  <c:v>95</c:v>
                </c:pt>
                <c:pt idx="128">
                  <c:v>95.6</c:v>
                </c:pt>
                <c:pt idx="129">
                  <c:v>96.4</c:v>
                </c:pt>
                <c:pt idx="130">
                  <c:v>97.2</c:v>
                </c:pt>
                <c:pt idx="131">
                  <c:v>97.8</c:v>
                </c:pt>
                <c:pt idx="132">
                  <c:v>98.6</c:v>
                </c:pt>
                <c:pt idx="133">
                  <c:v>99.4</c:v>
                </c:pt>
                <c:pt idx="134">
                  <c:v>100.8</c:v>
                </c:pt>
                <c:pt idx="135">
                  <c:v>102.4</c:v>
                </c:pt>
                <c:pt idx="136">
                  <c:v>103.8</c:v>
                </c:pt>
                <c:pt idx="137">
                  <c:v>105.6</c:v>
                </c:pt>
                <c:pt idx="138">
                  <c:v>107.2</c:v>
                </c:pt>
                <c:pt idx="139">
                  <c:v>108.6</c:v>
                </c:pt>
                <c:pt idx="140">
                  <c:v>110</c:v>
                </c:pt>
                <c:pt idx="141">
                  <c:v>111.6</c:v>
                </c:pt>
                <c:pt idx="142">
                  <c:v>113</c:v>
                </c:pt>
                <c:pt idx="143">
                  <c:v>114.8</c:v>
                </c:pt>
                <c:pt idx="144">
                  <c:v>116.4</c:v>
                </c:pt>
                <c:pt idx="145">
                  <c:v>117.8</c:v>
                </c:pt>
                <c:pt idx="146">
                  <c:v>119.2</c:v>
                </c:pt>
                <c:pt idx="147">
                  <c:v>120.8</c:v>
                </c:pt>
                <c:pt idx="148">
                  <c:v>122.2</c:v>
                </c:pt>
                <c:pt idx="149">
                  <c:v>123.8</c:v>
                </c:pt>
                <c:pt idx="150">
                  <c:v>124.8</c:v>
                </c:pt>
                <c:pt idx="151">
                  <c:v>126.4</c:v>
                </c:pt>
                <c:pt idx="152">
                  <c:v>127.8</c:v>
                </c:pt>
                <c:pt idx="153">
                  <c:v>129.19999999999999</c:v>
                </c:pt>
                <c:pt idx="154">
                  <c:v>130.80000000000001</c:v>
                </c:pt>
                <c:pt idx="155">
                  <c:v>132.19999999999999</c:v>
                </c:pt>
                <c:pt idx="156">
                  <c:v>134</c:v>
                </c:pt>
                <c:pt idx="157">
                  <c:v>135.6</c:v>
                </c:pt>
                <c:pt idx="158">
                  <c:v>137</c:v>
                </c:pt>
                <c:pt idx="159">
                  <c:v>138.4</c:v>
                </c:pt>
                <c:pt idx="160">
                  <c:v>140</c:v>
                </c:pt>
                <c:pt idx="161">
                  <c:v>141.4</c:v>
                </c:pt>
                <c:pt idx="162">
                  <c:v>143</c:v>
                </c:pt>
                <c:pt idx="163">
                  <c:v>144.80000000000001</c:v>
                </c:pt>
                <c:pt idx="164">
                  <c:v>146.19999999999999</c:v>
                </c:pt>
                <c:pt idx="165">
                  <c:v>147.80000000000001</c:v>
                </c:pt>
                <c:pt idx="166">
                  <c:v>149.19999999999999</c:v>
                </c:pt>
                <c:pt idx="167">
                  <c:v>150.6</c:v>
                </c:pt>
                <c:pt idx="168">
                  <c:v>152.19999999999999</c:v>
                </c:pt>
                <c:pt idx="169">
                  <c:v>154</c:v>
                </c:pt>
                <c:pt idx="170">
                  <c:v>155.4</c:v>
                </c:pt>
                <c:pt idx="171">
                  <c:v>157</c:v>
                </c:pt>
                <c:pt idx="172">
                  <c:v>158.4</c:v>
                </c:pt>
                <c:pt idx="173">
                  <c:v>160</c:v>
                </c:pt>
                <c:pt idx="174">
                  <c:v>161.4</c:v>
                </c:pt>
                <c:pt idx="175">
                  <c:v>162.80000000000001</c:v>
                </c:pt>
                <c:pt idx="176">
                  <c:v>164.8</c:v>
                </c:pt>
                <c:pt idx="177">
                  <c:v>166.2</c:v>
                </c:pt>
                <c:pt idx="178">
                  <c:v>167.6</c:v>
                </c:pt>
                <c:pt idx="179">
                  <c:v>169.2</c:v>
                </c:pt>
                <c:pt idx="180">
                  <c:v>170.6</c:v>
                </c:pt>
                <c:pt idx="181">
                  <c:v>172</c:v>
                </c:pt>
                <c:pt idx="182">
                  <c:v>174</c:v>
                </c:pt>
                <c:pt idx="183">
                  <c:v>175.4</c:v>
                </c:pt>
                <c:pt idx="184">
                  <c:v>176.8</c:v>
                </c:pt>
                <c:pt idx="185">
                  <c:v>178.4</c:v>
                </c:pt>
                <c:pt idx="186">
                  <c:v>179.8</c:v>
                </c:pt>
                <c:pt idx="187">
                  <c:v>181.4</c:v>
                </c:pt>
                <c:pt idx="188">
                  <c:v>182.8</c:v>
                </c:pt>
                <c:pt idx="189">
                  <c:v>184.6</c:v>
                </c:pt>
                <c:pt idx="190">
                  <c:v>186.2</c:v>
                </c:pt>
                <c:pt idx="191">
                  <c:v>187.6</c:v>
                </c:pt>
                <c:pt idx="192">
                  <c:v>189</c:v>
                </c:pt>
                <c:pt idx="193">
                  <c:v>190.6</c:v>
                </c:pt>
                <c:pt idx="194">
                  <c:v>192</c:v>
                </c:pt>
                <c:pt idx="195">
                  <c:v>193.6</c:v>
                </c:pt>
                <c:pt idx="196">
                  <c:v>195.4</c:v>
                </c:pt>
                <c:pt idx="197">
                  <c:v>196.8</c:v>
                </c:pt>
                <c:pt idx="198">
                  <c:v>198.4</c:v>
                </c:pt>
                <c:pt idx="199">
                  <c:v>199.8</c:v>
                </c:pt>
                <c:pt idx="200">
                  <c:v>202</c:v>
                </c:pt>
                <c:pt idx="201">
                  <c:v>204.6</c:v>
                </c:pt>
                <c:pt idx="202">
                  <c:v>206.8</c:v>
                </c:pt>
                <c:pt idx="203">
                  <c:v>209</c:v>
                </c:pt>
                <c:pt idx="204">
                  <c:v>211.2</c:v>
                </c:pt>
                <c:pt idx="205">
                  <c:v>213.8</c:v>
                </c:pt>
                <c:pt idx="206">
                  <c:v>216</c:v>
                </c:pt>
                <c:pt idx="207">
                  <c:v>218.2</c:v>
                </c:pt>
                <c:pt idx="208">
                  <c:v>220.4</c:v>
                </c:pt>
                <c:pt idx="209">
                  <c:v>222.6</c:v>
                </c:pt>
                <c:pt idx="210">
                  <c:v>225.2</c:v>
                </c:pt>
                <c:pt idx="211">
                  <c:v>227.4</c:v>
                </c:pt>
                <c:pt idx="212">
                  <c:v>229.6</c:v>
                </c:pt>
                <c:pt idx="213">
                  <c:v>232</c:v>
                </c:pt>
                <c:pt idx="214">
                  <c:v>234.4</c:v>
                </c:pt>
                <c:pt idx="215">
                  <c:v>236.8</c:v>
                </c:pt>
                <c:pt idx="216">
                  <c:v>239</c:v>
                </c:pt>
                <c:pt idx="217">
                  <c:v>241.2</c:v>
                </c:pt>
                <c:pt idx="218">
                  <c:v>243.8</c:v>
                </c:pt>
                <c:pt idx="219">
                  <c:v>246</c:v>
                </c:pt>
                <c:pt idx="220">
                  <c:v>248.2</c:v>
                </c:pt>
                <c:pt idx="221">
                  <c:v>250.4</c:v>
                </c:pt>
                <c:pt idx="222">
                  <c:v>252.6</c:v>
                </c:pt>
                <c:pt idx="223">
                  <c:v>255.2</c:v>
                </c:pt>
                <c:pt idx="224">
                  <c:v>257.39999999999998</c:v>
                </c:pt>
                <c:pt idx="225">
                  <c:v>259.60000000000002</c:v>
                </c:pt>
                <c:pt idx="226">
                  <c:v>261.8</c:v>
                </c:pt>
                <c:pt idx="227">
                  <c:v>264.39999999999998</c:v>
                </c:pt>
                <c:pt idx="228">
                  <c:v>266.60000000000002</c:v>
                </c:pt>
                <c:pt idx="229">
                  <c:v>268.8</c:v>
                </c:pt>
                <c:pt idx="230">
                  <c:v>271</c:v>
                </c:pt>
                <c:pt idx="231">
                  <c:v>273.60000000000002</c:v>
                </c:pt>
                <c:pt idx="232">
                  <c:v>275.8</c:v>
                </c:pt>
                <c:pt idx="233">
                  <c:v>278</c:v>
                </c:pt>
                <c:pt idx="234">
                  <c:v>280.2</c:v>
                </c:pt>
                <c:pt idx="235">
                  <c:v>282.39999999999998</c:v>
                </c:pt>
                <c:pt idx="236">
                  <c:v>285</c:v>
                </c:pt>
                <c:pt idx="237">
                  <c:v>287.2</c:v>
                </c:pt>
                <c:pt idx="238">
                  <c:v>289.39999999999998</c:v>
                </c:pt>
                <c:pt idx="239">
                  <c:v>291.8</c:v>
                </c:pt>
                <c:pt idx="240">
                  <c:v>294.2</c:v>
                </c:pt>
                <c:pt idx="241">
                  <c:v>296.60000000000002</c:v>
                </c:pt>
                <c:pt idx="242">
                  <c:v>298.8</c:v>
                </c:pt>
                <c:pt idx="243">
                  <c:v>301</c:v>
                </c:pt>
                <c:pt idx="244">
                  <c:v>303.60000000000002</c:v>
                </c:pt>
                <c:pt idx="245">
                  <c:v>305.8</c:v>
                </c:pt>
                <c:pt idx="246">
                  <c:v>308</c:v>
                </c:pt>
                <c:pt idx="247">
                  <c:v>310.2</c:v>
                </c:pt>
                <c:pt idx="248">
                  <c:v>312.8</c:v>
                </c:pt>
                <c:pt idx="249">
                  <c:v>315</c:v>
                </c:pt>
                <c:pt idx="250">
                  <c:v>317.2</c:v>
                </c:pt>
                <c:pt idx="251">
                  <c:v>319.39999999999998</c:v>
                </c:pt>
                <c:pt idx="252">
                  <c:v>322</c:v>
                </c:pt>
                <c:pt idx="253">
                  <c:v>324.2</c:v>
                </c:pt>
                <c:pt idx="254">
                  <c:v>326.39999999999998</c:v>
                </c:pt>
                <c:pt idx="255">
                  <c:v>329</c:v>
                </c:pt>
                <c:pt idx="256">
                  <c:v>331.2</c:v>
                </c:pt>
                <c:pt idx="257">
                  <c:v>333.4</c:v>
                </c:pt>
                <c:pt idx="258">
                  <c:v>335.8</c:v>
                </c:pt>
                <c:pt idx="259">
                  <c:v>338</c:v>
                </c:pt>
                <c:pt idx="260">
                  <c:v>340.2</c:v>
                </c:pt>
                <c:pt idx="261">
                  <c:v>342.8</c:v>
                </c:pt>
                <c:pt idx="262">
                  <c:v>345</c:v>
                </c:pt>
                <c:pt idx="263">
                  <c:v>347.2</c:v>
                </c:pt>
                <c:pt idx="264">
                  <c:v>349.4</c:v>
                </c:pt>
                <c:pt idx="265">
                  <c:v>352</c:v>
                </c:pt>
                <c:pt idx="266">
                  <c:v>354.2</c:v>
                </c:pt>
                <c:pt idx="267">
                  <c:v>356.4</c:v>
                </c:pt>
                <c:pt idx="268">
                  <c:v>358.6</c:v>
                </c:pt>
                <c:pt idx="269">
                  <c:v>361.2</c:v>
                </c:pt>
                <c:pt idx="270">
                  <c:v>363.4</c:v>
                </c:pt>
                <c:pt idx="271">
                  <c:v>365.6</c:v>
                </c:pt>
                <c:pt idx="272">
                  <c:v>367.8</c:v>
                </c:pt>
                <c:pt idx="273">
                  <c:v>370</c:v>
                </c:pt>
                <c:pt idx="274">
                  <c:v>372.6</c:v>
                </c:pt>
                <c:pt idx="275">
                  <c:v>374.8</c:v>
                </c:pt>
                <c:pt idx="276">
                  <c:v>377</c:v>
                </c:pt>
                <c:pt idx="277">
                  <c:v>379.2</c:v>
                </c:pt>
                <c:pt idx="278">
                  <c:v>381.8</c:v>
                </c:pt>
                <c:pt idx="279">
                  <c:v>384</c:v>
                </c:pt>
                <c:pt idx="280">
                  <c:v>400</c:v>
                </c:pt>
              </c:numCache>
            </c:numRef>
          </c:xVal>
          <c:yVal>
            <c:numRef>
              <c:f>'DCPT11_CPT-T-13-17'!$C$9:$C$478</c:f>
              <c:numCache>
                <c:formatCode>0.00</c:formatCode>
                <c:ptCount val="470"/>
                <c:pt idx="0">
                  <c:v>4.016043789147508</c:v>
                </c:pt>
                <c:pt idx="1">
                  <c:v>4.0873948209343922</c:v>
                </c:pt>
                <c:pt idx="2">
                  <c:v>4.1383598436393099</c:v>
                </c:pt>
                <c:pt idx="3">
                  <c:v>4.209710875426194</c:v>
                </c:pt>
                <c:pt idx="4">
                  <c:v>4.2912549117540628</c:v>
                </c:pt>
                <c:pt idx="5">
                  <c:v>4.3422199344589805</c:v>
                </c:pt>
                <c:pt idx="6">
                  <c:v>4.4339569753278321</c:v>
                </c:pt>
                <c:pt idx="7">
                  <c:v>4.4849219980327497</c:v>
                </c:pt>
                <c:pt idx="8">
                  <c:v>4.5562730298196348</c:v>
                </c:pt>
                <c:pt idx="9">
                  <c:v>4.5970450479835687</c:v>
                </c:pt>
                <c:pt idx="10">
                  <c:v>4.6378170661475027</c:v>
                </c:pt>
                <c:pt idx="11">
                  <c:v>4.6582030752294701</c:v>
                </c:pt>
                <c:pt idx="12">
                  <c:v>4.7295541070163543</c:v>
                </c:pt>
                <c:pt idx="13">
                  <c:v>4.7193611024753706</c:v>
                </c:pt>
                <c:pt idx="14">
                  <c:v>4.7295541070163543</c:v>
                </c:pt>
                <c:pt idx="15">
                  <c:v>4.7805191297212719</c:v>
                </c:pt>
                <c:pt idx="16">
                  <c:v>4.7907121342622556</c:v>
                </c:pt>
                <c:pt idx="17">
                  <c:v>4.851870161508157</c:v>
                </c:pt>
                <c:pt idx="18">
                  <c:v>4.8212911478852059</c:v>
                </c:pt>
                <c:pt idx="19">
                  <c:v>4.5155010116556999</c:v>
                </c:pt>
                <c:pt idx="20">
                  <c:v>4.5460800252786511</c:v>
                </c:pt>
                <c:pt idx="21">
                  <c:v>4.6378170661475027</c:v>
                </c:pt>
                <c:pt idx="22">
                  <c:v>4.6378170661475027</c:v>
                </c:pt>
                <c:pt idx="23">
                  <c:v>4.6582030752294701</c:v>
                </c:pt>
                <c:pt idx="24">
                  <c:v>4.7499401160983217</c:v>
                </c:pt>
                <c:pt idx="25">
                  <c:v>4.7703261251802882</c:v>
                </c:pt>
                <c:pt idx="26">
                  <c:v>4.7907121342622556</c:v>
                </c:pt>
                <c:pt idx="27">
                  <c:v>4.811098143344223</c:v>
                </c:pt>
                <c:pt idx="28">
                  <c:v>4.811098143344223</c:v>
                </c:pt>
                <c:pt idx="29">
                  <c:v>4.8314841524261896</c:v>
                </c:pt>
                <c:pt idx="30">
                  <c:v>4.8620631660491407</c:v>
                </c:pt>
                <c:pt idx="31">
                  <c:v>4.8722561705901235</c:v>
                </c:pt>
                <c:pt idx="32">
                  <c:v>4.8824491751311072</c:v>
                </c:pt>
                <c:pt idx="33">
                  <c:v>4.9028351842130746</c:v>
                </c:pt>
                <c:pt idx="34">
                  <c:v>4.8926421796720909</c:v>
                </c:pt>
                <c:pt idx="35">
                  <c:v>4.9130281887540583</c:v>
                </c:pt>
                <c:pt idx="36">
                  <c:v>4.9028351842130746</c:v>
                </c:pt>
                <c:pt idx="37">
                  <c:v>4.851870161508157</c:v>
                </c:pt>
                <c:pt idx="38">
                  <c:v>4.9232211932950412</c:v>
                </c:pt>
                <c:pt idx="39">
                  <c:v>4.8416771569671733</c:v>
                </c:pt>
                <c:pt idx="40">
                  <c:v>4.8824491751311072</c:v>
                </c:pt>
                <c:pt idx="41">
                  <c:v>4.8824491751311072</c:v>
                </c:pt>
                <c:pt idx="42">
                  <c:v>4.8824491751311072</c:v>
                </c:pt>
                <c:pt idx="43">
                  <c:v>4.9232211932950412</c:v>
                </c:pt>
                <c:pt idx="44">
                  <c:v>4.8722561705901235</c:v>
                </c:pt>
                <c:pt idx="45">
                  <c:v>4.9436072023770086</c:v>
                </c:pt>
                <c:pt idx="46">
                  <c:v>4.9130281887540583</c:v>
                </c:pt>
                <c:pt idx="47">
                  <c:v>5.0149582341638936</c:v>
                </c:pt>
                <c:pt idx="48">
                  <c:v>5.0149582341638936</c:v>
                </c:pt>
                <c:pt idx="49">
                  <c:v>5.3513273840163489</c:v>
                </c:pt>
                <c:pt idx="50">
                  <c:v>5.3513273840163489</c:v>
                </c:pt>
                <c:pt idx="51">
                  <c:v>5.3309413749343815</c:v>
                </c:pt>
                <c:pt idx="52">
                  <c:v>5.3207483703933987</c:v>
                </c:pt>
                <c:pt idx="53">
                  <c:v>5.3207483703933987</c:v>
                </c:pt>
                <c:pt idx="54">
                  <c:v>5.1678533022786457</c:v>
                </c:pt>
                <c:pt idx="55">
                  <c:v>4.5155010116556999</c:v>
                </c:pt>
                <c:pt idx="56">
                  <c:v>4.6683960797704529</c:v>
                </c:pt>
                <c:pt idx="57">
                  <c:v>4.7193611024753706</c:v>
                </c:pt>
                <c:pt idx="58">
                  <c:v>4.8212911478852059</c:v>
                </c:pt>
                <c:pt idx="59">
                  <c:v>4.586852043442585</c:v>
                </c:pt>
                <c:pt idx="60">
                  <c:v>4.4951150025737334</c:v>
                </c:pt>
                <c:pt idx="61">
                  <c:v>4.5256940161966837</c:v>
                </c:pt>
                <c:pt idx="62">
                  <c:v>4.7601331206393054</c:v>
                </c:pt>
                <c:pt idx="63">
                  <c:v>4.7091680979343877</c:v>
                </c:pt>
                <c:pt idx="64">
                  <c:v>4.7499401160983217</c:v>
                </c:pt>
                <c:pt idx="65">
                  <c:v>4.7295541070163543</c:v>
                </c:pt>
                <c:pt idx="66">
                  <c:v>4.8722561705901235</c:v>
                </c:pt>
                <c:pt idx="67">
                  <c:v>4.7805191297212719</c:v>
                </c:pt>
                <c:pt idx="68">
                  <c:v>4.9232211932950412</c:v>
                </c:pt>
                <c:pt idx="69">
                  <c:v>4.7805191297212719</c:v>
                </c:pt>
                <c:pt idx="70">
                  <c:v>5.0557302523278276</c:v>
                </c:pt>
                <c:pt idx="71">
                  <c:v>4.8722561705901235</c:v>
                </c:pt>
                <c:pt idx="72">
                  <c:v>4.7907121342622556</c:v>
                </c:pt>
                <c:pt idx="73">
                  <c:v>4.811098143344223</c:v>
                </c:pt>
                <c:pt idx="74">
                  <c:v>4.7805191297212719</c:v>
                </c:pt>
                <c:pt idx="75">
                  <c:v>4.8416771569671733</c:v>
                </c:pt>
                <c:pt idx="76">
                  <c:v>4.8824491751311072</c:v>
                </c:pt>
                <c:pt idx="77">
                  <c:v>4.7091680979343877</c:v>
                </c:pt>
                <c:pt idx="78">
                  <c:v>4.6887820888524203</c:v>
                </c:pt>
                <c:pt idx="79">
                  <c:v>4.6887820888524203</c:v>
                </c:pt>
                <c:pt idx="80">
                  <c:v>4.7193611024753706</c:v>
                </c:pt>
                <c:pt idx="81">
                  <c:v>4.6582030752294701</c:v>
                </c:pt>
                <c:pt idx="82">
                  <c:v>4.6785890843114366</c:v>
                </c:pt>
                <c:pt idx="83">
                  <c:v>4.6582030752294701</c:v>
                </c:pt>
                <c:pt idx="84">
                  <c:v>4.5053080071147171</c:v>
                </c:pt>
                <c:pt idx="85">
                  <c:v>4.4645359889507823</c:v>
                </c:pt>
                <c:pt idx="86">
                  <c:v>4.4951150025737334</c:v>
                </c:pt>
                <c:pt idx="87">
                  <c:v>4.5970450479835687</c:v>
                </c:pt>
                <c:pt idx="88">
                  <c:v>7.1147171696064984</c:v>
                </c:pt>
                <c:pt idx="89">
                  <c:v>6.370627838114701</c:v>
                </c:pt>
                <c:pt idx="90">
                  <c:v>6.0546446973442123</c:v>
                </c:pt>
                <c:pt idx="91">
                  <c:v>5.840591601983558</c:v>
                </c:pt>
                <c:pt idx="92">
                  <c:v>5.6673105247868385</c:v>
                </c:pt>
                <c:pt idx="93">
                  <c:v>5.4940294475901181</c:v>
                </c:pt>
                <c:pt idx="94">
                  <c:v>5.3920994021802828</c:v>
                </c:pt>
                <c:pt idx="95">
                  <c:v>5.269783347688481</c:v>
                </c:pt>
                <c:pt idx="96">
                  <c:v>5.1474672931966783</c:v>
                </c:pt>
                <c:pt idx="97">
                  <c:v>5.0455372477868439</c:v>
                </c:pt>
                <c:pt idx="98">
                  <c:v>4.963993211458976</c:v>
                </c:pt>
                <c:pt idx="99">
                  <c:v>4.9028351842130746</c:v>
                </c:pt>
                <c:pt idx="100">
                  <c:v>4.851870161508157</c:v>
                </c:pt>
                <c:pt idx="101">
                  <c:v>4.7805191297212719</c:v>
                </c:pt>
                <c:pt idx="102">
                  <c:v>4.698975093393404</c:v>
                </c:pt>
                <c:pt idx="103">
                  <c:v>4.6378170661475027</c:v>
                </c:pt>
                <c:pt idx="104">
                  <c:v>4.5460800252786511</c:v>
                </c:pt>
                <c:pt idx="105">
                  <c:v>4.5155010116556999</c:v>
                </c:pt>
                <c:pt idx="106">
                  <c:v>4.4543429844097995</c:v>
                </c:pt>
                <c:pt idx="107">
                  <c:v>4.4135709662458646</c:v>
                </c:pt>
                <c:pt idx="108">
                  <c:v>4.3931849571638981</c:v>
                </c:pt>
                <c:pt idx="109">
                  <c:v>4.362605943540947</c:v>
                </c:pt>
                <c:pt idx="110">
                  <c:v>4.3218339253770131</c:v>
                </c:pt>
                <c:pt idx="111">
                  <c:v>4.3422199344589805</c:v>
                </c:pt>
                <c:pt idx="112">
                  <c:v>4.3116409208360293</c:v>
                </c:pt>
                <c:pt idx="113">
                  <c:v>4.2810619072130791</c:v>
                </c:pt>
                <c:pt idx="114">
                  <c:v>4.2912549117540628</c:v>
                </c:pt>
                <c:pt idx="115">
                  <c:v>4.2606758981311117</c:v>
                </c:pt>
                <c:pt idx="116">
                  <c:v>4.2606758981311117</c:v>
                </c:pt>
                <c:pt idx="117">
                  <c:v>4.2402898890491452</c:v>
                </c:pt>
                <c:pt idx="118">
                  <c:v>4.2300968845081615</c:v>
                </c:pt>
                <c:pt idx="119">
                  <c:v>4.209710875426194</c:v>
                </c:pt>
                <c:pt idx="120">
                  <c:v>4.209710875426194</c:v>
                </c:pt>
                <c:pt idx="121">
                  <c:v>4.1689388572622601</c:v>
                </c:pt>
                <c:pt idx="122">
                  <c:v>4.1791318618032438</c:v>
                </c:pt>
                <c:pt idx="123">
                  <c:v>4.1689388572622601</c:v>
                </c:pt>
                <c:pt idx="124">
                  <c:v>4.1485528481802936</c:v>
                </c:pt>
                <c:pt idx="125">
                  <c:v>4.1179738345573424</c:v>
                </c:pt>
                <c:pt idx="126">
                  <c:v>4.1179738345573424</c:v>
                </c:pt>
                <c:pt idx="127">
                  <c:v>4.1179738345573424</c:v>
                </c:pt>
                <c:pt idx="128">
                  <c:v>4.0975878254753759</c:v>
                </c:pt>
                <c:pt idx="129">
                  <c:v>4.1077808300163587</c:v>
                </c:pt>
                <c:pt idx="130">
                  <c:v>4.0873948209343922</c:v>
                </c:pt>
                <c:pt idx="131">
                  <c:v>4.0772018163934085</c:v>
                </c:pt>
                <c:pt idx="132">
                  <c:v>4.0670088118524248</c:v>
                </c:pt>
                <c:pt idx="133">
                  <c:v>4.0772018163934085</c:v>
                </c:pt>
                <c:pt idx="134">
                  <c:v>4.0466228027704583</c:v>
                </c:pt>
                <c:pt idx="135">
                  <c:v>4.016043789147508</c:v>
                </c:pt>
                <c:pt idx="136">
                  <c:v>4.0058507846065243</c:v>
                </c:pt>
                <c:pt idx="137">
                  <c:v>3.9956577800655411</c:v>
                </c:pt>
                <c:pt idx="138">
                  <c:v>3.9650787664425899</c:v>
                </c:pt>
                <c:pt idx="139">
                  <c:v>3.9548857619016062</c:v>
                </c:pt>
                <c:pt idx="140">
                  <c:v>3.9344997528196397</c:v>
                </c:pt>
                <c:pt idx="141">
                  <c:v>3.9141137437376723</c:v>
                </c:pt>
                <c:pt idx="142">
                  <c:v>3.8835347301147221</c:v>
                </c:pt>
                <c:pt idx="143">
                  <c:v>3.8631487210327546</c:v>
                </c:pt>
                <c:pt idx="144">
                  <c:v>3.8733417255737383</c:v>
                </c:pt>
                <c:pt idx="145">
                  <c:v>3.8529557164917709</c:v>
                </c:pt>
                <c:pt idx="146">
                  <c:v>3.8325697074098044</c:v>
                </c:pt>
                <c:pt idx="147">
                  <c:v>3.812183698327837</c:v>
                </c:pt>
                <c:pt idx="148">
                  <c:v>3.8019906937868533</c:v>
                </c:pt>
                <c:pt idx="149">
                  <c:v>3.7816046847048868</c:v>
                </c:pt>
                <c:pt idx="150">
                  <c:v>3.771411680163903</c:v>
                </c:pt>
                <c:pt idx="151">
                  <c:v>3.771411680163903</c:v>
                </c:pt>
                <c:pt idx="152">
                  <c:v>3.7510256710819361</c:v>
                </c:pt>
                <c:pt idx="153">
                  <c:v>3.7306396619999691</c:v>
                </c:pt>
                <c:pt idx="154">
                  <c:v>3.7306396619999691</c:v>
                </c:pt>
                <c:pt idx="155">
                  <c:v>3.6898676438360352</c:v>
                </c:pt>
                <c:pt idx="156">
                  <c:v>3.6694816347540682</c:v>
                </c:pt>
                <c:pt idx="157">
                  <c:v>3.6592886302130845</c:v>
                </c:pt>
                <c:pt idx="158">
                  <c:v>3.6796746392950515</c:v>
                </c:pt>
                <c:pt idx="159">
                  <c:v>3.6694816347540682</c:v>
                </c:pt>
                <c:pt idx="160">
                  <c:v>3.6389026211311175</c:v>
                </c:pt>
                <c:pt idx="161">
                  <c:v>3.6389026211311175</c:v>
                </c:pt>
                <c:pt idx="162">
                  <c:v>3.6287096165901342</c:v>
                </c:pt>
                <c:pt idx="163">
                  <c:v>3.6389026211311175</c:v>
                </c:pt>
                <c:pt idx="164">
                  <c:v>3.6083236075081668</c:v>
                </c:pt>
                <c:pt idx="165">
                  <c:v>3.6083236075081668</c:v>
                </c:pt>
                <c:pt idx="166">
                  <c:v>3.5777445938852166</c:v>
                </c:pt>
                <c:pt idx="167">
                  <c:v>3.5777445938852166</c:v>
                </c:pt>
                <c:pt idx="168">
                  <c:v>3.5573585848032492</c:v>
                </c:pt>
                <c:pt idx="169">
                  <c:v>3.5471655802622655</c:v>
                </c:pt>
                <c:pt idx="170">
                  <c:v>3.5267795711802989</c:v>
                </c:pt>
                <c:pt idx="171">
                  <c:v>3.5165865666393152</c:v>
                </c:pt>
                <c:pt idx="172">
                  <c:v>3.5267795711802989</c:v>
                </c:pt>
                <c:pt idx="173">
                  <c:v>3.5369725757212827</c:v>
                </c:pt>
                <c:pt idx="174">
                  <c:v>3.5165865666393152</c:v>
                </c:pt>
                <c:pt idx="175">
                  <c:v>3.486007553016365</c:v>
                </c:pt>
                <c:pt idx="176">
                  <c:v>3.486007553016365</c:v>
                </c:pt>
                <c:pt idx="177">
                  <c:v>3.4554285393934139</c:v>
                </c:pt>
                <c:pt idx="178">
                  <c:v>3.4554285393934139</c:v>
                </c:pt>
                <c:pt idx="179">
                  <c:v>3.4248495257704636</c:v>
                </c:pt>
                <c:pt idx="180">
                  <c:v>3.4452355348524302</c:v>
                </c:pt>
                <c:pt idx="181">
                  <c:v>3.4146565212294799</c:v>
                </c:pt>
                <c:pt idx="182">
                  <c:v>3.3942705121475125</c:v>
                </c:pt>
                <c:pt idx="183">
                  <c:v>3.3942705121475125</c:v>
                </c:pt>
                <c:pt idx="184">
                  <c:v>3.4044635166884962</c:v>
                </c:pt>
                <c:pt idx="185">
                  <c:v>3.3840775076065297</c:v>
                </c:pt>
                <c:pt idx="186">
                  <c:v>3.373884503065546</c:v>
                </c:pt>
                <c:pt idx="187">
                  <c:v>3.3636914985245623</c:v>
                </c:pt>
                <c:pt idx="188">
                  <c:v>3.3433054894425949</c:v>
                </c:pt>
                <c:pt idx="189">
                  <c:v>3.3433054894425949</c:v>
                </c:pt>
                <c:pt idx="190">
                  <c:v>3.3229194803606283</c:v>
                </c:pt>
                <c:pt idx="191">
                  <c:v>3.3229194803606283</c:v>
                </c:pt>
                <c:pt idx="192">
                  <c:v>3.3025334712786609</c:v>
                </c:pt>
                <c:pt idx="193">
                  <c:v>3.3127264758196446</c:v>
                </c:pt>
                <c:pt idx="194">
                  <c:v>3.2923404667376772</c:v>
                </c:pt>
                <c:pt idx="195">
                  <c:v>3.2923404667376772</c:v>
                </c:pt>
                <c:pt idx="196">
                  <c:v>3.2821474621966944</c:v>
                </c:pt>
                <c:pt idx="197">
                  <c:v>3.2821474621966944</c:v>
                </c:pt>
                <c:pt idx="198">
                  <c:v>3.2821474621966944</c:v>
                </c:pt>
                <c:pt idx="199">
                  <c:v>3.2515684485737433</c:v>
                </c:pt>
                <c:pt idx="200">
                  <c:v>3.261761453114727</c:v>
                </c:pt>
                <c:pt idx="201">
                  <c:v>3.2311824394917763</c:v>
                </c:pt>
                <c:pt idx="202">
                  <c:v>3.2107964304098093</c:v>
                </c:pt>
                <c:pt idx="203">
                  <c:v>3.2107964304098093</c:v>
                </c:pt>
                <c:pt idx="204">
                  <c:v>3.1802174167868587</c:v>
                </c:pt>
                <c:pt idx="205">
                  <c:v>3.1700244122458754</c:v>
                </c:pt>
                <c:pt idx="206">
                  <c:v>3.1802174167868587</c:v>
                </c:pt>
                <c:pt idx="207">
                  <c:v>3.1700244122458754</c:v>
                </c:pt>
                <c:pt idx="208">
                  <c:v>3.1394453986229247</c:v>
                </c:pt>
                <c:pt idx="209">
                  <c:v>3.1292523940819414</c:v>
                </c:pt>
                <c:pt idx="210">
                  <c:v>3.1088663849999745</c:v>
                </c:pt>
                <c:pt idx="211">
                  <c:v>3.0986733804589908</c:v>
                </c:pt>
                <c:pt idx="212">
                  <c:v>3.0884803759180075</c:v>
                </c:pt>
                <c:pt idx="213">
                  <c:v>3.0884803759180075</c:v>
                </c:pt>
                <c:pt idx="214">
                  <c:v>3.0884803759180075</c:v>
                </c:pt>
                <c:pt idx="215">
                  <c:v>3.0884803759180075</c:v>
                </c:pt>
                <c:pt idx="216">
                  <c:v>3.0782873713770238</c:v>
                </c:pt>
                <c:pt idx="217">
                  <c:v>3.0579013622950568</c:v>
                </c:pt>
                <c:pt idx="218">
                  <c:v>3.0375153532130899</c:v>
                </c:pt>
                <c:pt idx="219">
                  <c:v>3.0477083577540731</c:v>
                </c:pt>
                <c:pt idx="220">
                  <c:v>3.0375153532130899</c:v>
                </c:pt>
                <c:pt idx="221">
                  <c:v>3.0171293441311229</c:v>
                </c:pt>
                <c:pt idx="222">
                  <c:v>3.0171293441311229</c:v>
                </c:pt>
                <c:pt idx="223">
                  <c:v>2.9967433350491555</c:v>
                </c:pt>
                <c:pt idx="224">
                  <c:v>2.9967433350491555</c:v>
                </c:pt>
                <c:pt idx="225">
                  <c:v>2.9763573259671885</c:v>
                </c:pt>
                <c:pt idx="226">
                  <c:v>2.9865503305081722</c:v>
                </c:pt>
                <c:pt idx="227">
                  <c:v>2.9763573259671885</c:v>
                </c:pt>
                <c:pt idx="228">
                  <c:v>2.9355853078032546</c:v>
                </c:pt>
                <c:pt idx="229">
                  <c:v>2.9253923032622708</c:v>
                </c:pt>
                <c:pt idx="230">
                  <c:v>2.9355853078032546</c:v>
                </c:pt>
                <c:pt idx="231">
                  <c:v>2.9151992987212876</c:v>
                </c:pt>
                <c:pt idx="232">
                  <c:v>2.9253923032622708</c:v>
                </c:pt>
                <c:pt idx="233">
                  <c:v>2.9050062941803039</c:v>
                </c:pt>
                <c:pt idx="234">
                  <c:v>2.8846202850983369</c:v>
                </c:pt>
                <c:pt idx="235">
                  <c:v>2.8744272805573532</c:v>
                </c:pt>
                <c:pt idx="236">
                  <c:v>2.8642342760163699</c:v>
                </c:pt>
                <c:pt idx="237">
                  <c:v>2.8438482669344025</c:v>
                </c:pt>
                <c:pt idx="238">
                  <c:v>2.8642342760163699</c:v>
                </c:pt>
                <c:pt idx="239">
                  <c:v>2.8438482669344025</c:v>
                </c:pt>
                <c:pt idx="240">
                  <c:v>2.8336552623934192</c:v>
                </c:pt>
                <c:pt idx="241">
                  <c:v>2.8438482669344025</c:v>
                </c:pt>
                <c:pt idx="242">
                  <c:v>2.8234622578524355</c:v>
                </c:pt>
                <c:pt idx="243">
                  <c:v>2.8234622578524355</c:v>
                </c:pt>
                <c:pt idx="244">
                  <c:v>2.8234622578524355</c:v>
                </c:pt>
                <c:pt idx="245">
                  <c:v>2.7928832442294849</c:v>
                </c:pt>
                <c:pt idx="246">
                  <c:v>2.8132692533114523</c:v>
                </c:pt>
                <c:pt idx="247">
                  <c:v>2.8030762487704686</c:v>
                </c:pt>
                <c:pt idx="248">
                  <c:v>2.7826902396885016</c:v>
                </c:pt>
                <c:pt idx="249">
                  <c:v>2.7928832442294849</c:v>
                </c:pt>
                <c:pt idx="250">
                  <c:v>2.7724972351475179</c:v>
                </c:pt>
                <c:pt idx="251">
                  <c:v>2.7521112260655509</c:v>
                </c:pt>
                <c:pt idx="252">
                  <c:v>2.7623042306065346</c:v>
                </c:pt>
                <c:pt idx="253">
                  <c:v>2.7521112260655509</c:v>
                </c:pt>
                <c:pt idx="254">
                  <c:v>2.7419182215245672</c:v>
                </c:pt>
                <c:pt idx="255">
                  <c:v>2.7215322124426002</c:v>
                </c:pt>
                <c:pt idx="256">
                  <c:v>2.7317252169835839</c:v>
                </c:pt>
                <c:pt idx="257">
                  <c:v>2.7215322124426002</c:v>
                </c:pt>
                <c:pt idx="258">
                  <c:v>2.7011462033606333</c:v>
                </c:pt>
                <c:pt idx="259">
                  <c:v>2.7215322124426002</c:v>
                </c:pt>
                <c:pt idx="260">
                  <c:v>2.711339207901617</c:v>
                </c:pt>
                <c:pt idx="261">
                  <c:v>2.7011462033606333</c:v>
                </c:pt>
                <c:pt idx="262">
                  <c:v>2.6909531988196496</c:v>
                </c:pt>
                <c:pt idx="263">
                  <c:v>2.7215322124426002</c:v>
                </c:pt>
                <c:pt idx="264">
                  <c:v>2.4463210898360455</c:v>
                </c:pt>
                <c:pt idx="265">
                  <c:v>2.4259350807540785</c:v>
                </c:pt>
                <c:pt idx="266">
                  <c:v>2.4565140943770292</c:v>
                </c:pt>
                <c:pt idx="267">
                  <c:v>2.5074791170819468</c:v>
                </c:pt>
                <c:pt idx="268">
                  <c:v>2.5176721216229301</c:v>
                </c:pt>
                <c:pt idx="269">
                  <c:v>2.5176721216229301</c:v>
                </c:pt>
                <c:pt idx="270">
                  <c:v>2.5176721216229301</c:v>
                </c:pt>
                <c:pt idx="271">
                  <c:v>2.5278651261639138</c:v>
                </c:pt>
                <c:pt idx="272">
                  <c:v>2.5176721216229301</c:v>
                </c:pt>
                <c:pt idx="273">
                  <c:v>2.5482511352458808</c:v>
                </c:pt>
                <c:pt idx="274">
                  <c:v>2.5074791170819468</c:v>
                </c:pt>
                <c:pt idx="275">
                  <c:v>2.5278651261639138</c:v>
                </c:pt>
                <c:pt idx="276">
                  <c:v>2.558444139786864</c:v>
                </c:pt>
                <c:pt idx="277">
                  <c:v>2.5686371443278477</c:v>
                </c:pt>
                <c:pt idx="278">
                  <c:v>2.5686371443278477</c:v>
                </c:pt>
                <c:pt idx="279">
                  <c:v>2.599216157950798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'DCPT11_CPT-T-13-17'!$W$10:$Y$10</c:f>
              <c:strCache>
                <c:ptCount val="1"/>
                <c:pt idx="0">
                  <c:v>Hydrostatic Pore Pressure (m) = 1</c:v>
                </c:pt>
              </c:strCache>
            </c:strRef>
          </c:tx>
          <c:marker>
            <c:symbol val="none"/>
          </c:marker>
          <c:xVal>
            <c:numRef>
              <c:f>'DCPT11_CPT-T-13-17'!$A$8:$A$289</c:f>
              <c:numCache>
                <c:formatCode>General</c:formatCode>
                <c:ptCount val="282"/>
                <c:pt idx="0">
                  <c:v>0</c:v>
                </c:pt>
                <c:pt idx="1">
                  <c:v>1.2</c:v>
                </c:pt>
                <c:pt idx="2">
                  <c:v>1.6</c:v>
                </c:pt>
                <c:pt idx="3">
                  <c:v>2.4</c:v>
                </c:pt>
                <c:pt idx="4">
                  <c:v>2.6</c:v>
                </c:pt>
                <c:pt idx="5">
                  <c:v>3.4</c:v>
                </c:pt>
                <c:pt idx="6">
                  <c:v>4.2</c:v>
                </c:pt>
                <c:pt idx="7">
                  <c:v>4.4000000000000004</c:v>
                </c:pt>
                <c:pt idx="8">
                  <c:v>5.2</c:v>
                </c:pt>
                <c:pt idx="9">
                  <c:v>5.6</c:v>
                </c:pt>
                <c:pt idx="10">
                  <c:v>6.2</c:v>
                </c:pt>
                <c:pt idx="11">
                  <c:v>6.8</c:v>
                </c:pt>
                <c:pt idx="12">
                  <c:v>7.4</c:v>
                </c:pt>
                <c:pt idx="13">
                  <c:v>8.4</c:v>
                </c:pt>
                <c:pt idx="14">
                  <c:v>8.8000000000000007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10.4</c:v>
                </c:pt>
                <c:pt idx="18">
                  <c:v>11.4</c:v>
                </c:pt>
                <c:pt idx="19">
                  <c:v>11.8</c:v>
                </c:pt>
                <c:pt idx="20">
                  <c:v>12.2</c:v>
                </c:pt>
                <c:pt idx="21">
                  <c:v>13</c:v>
                </c:pt>
                <c:pt idx="22">
                  <c:v>13.4</c:v>
                </c:pt>
                <c:pt idx="23">
                  <c:v>14</c:v>
                </c:pt>
                <c:pt idx="24">
                  <c:v>14.8</c:v>
                </c:pt>
                <c:pt idx="25">
                  <c:v>15.8</c:v>
                </c:pt>
                <c:pt idx="26">
                  <c:v>16.600000000000001</c:v>
                </c:pt>
                <c:pt idx="27">
                  <c:v>17.399999999999999</c:v>
                </c:pt>
                <c:pt idx="28">
                  <c:v>18.2</c:v>
                </c:pt>
                <c:pt idx="29">
                  <c:v>18.8</c:v>
                </c:pt>
                <c:pt idx="30">
                  <c:v>19.600000000000001</c:v>
                </c:pt>
                <c:pt idx="31">
                  <c:v>20.399999999999999</c:v>
                </c:pt>
                <c:pt idx="32">
                  <c:v>21</c:v>
                </c:pt>
                <c:pt idx="33">
                  <c:v>21.8</c:v>
                </c:pt>
                <c:pt idx="34">
                  <c:v>22.6</c:v>
                </c:pt>
                <c:pt idx="35">
                  <c:v>23.2</c:v>
                </c:pt>
                <c:pt idx="36">
                  <c:v>24</c:v>
                </c:pt>
                <c:pt idx="37">
                  <c:v>24.8</c:v>
                </c:pt>
                <c:pt idx="38">
                  <c:v>25.4</c:v>
                </c:pt>
                <c:pt idx="39">
                  <c:v>26.6</c:v>
                </c:pt>
                <c:pt idx="40">
                  <c:v>27.4</c:v>
                </c:pt>
                <c:pt idx="41">
                  <c:v>28</c:v>
                </c:pt>
                <c:pt idx="42">
                  <c:v>28.8</c:v>
                </c:pt>
                <c:pt idx="43">
                  <c:v>29.6</c:v>
                </c:pt>
                <c:pt idx="44">
                  <c:v>30.2</c:v>
                </c:pt>
                <c:pt idx="45">
                  <c:v>31</c:v>
                </c:pt>
                <c:pt idx="46">
                  <c:v>31.8</c:v>
                </c:pt>
                <c:pt idx="47">
                  <c:v>32.6</c:v>
                </c:pt>
                <c:pt idx="48">
                  <c:v>33.200000000000003</c:v>
                </c:pt>
                <c:pt idx="49">
                  <c:v>34</c:v>
                </c:pt>
                <c:pt idx="50">
                  <c:v>34.799999999999997</c:v>
                </c:pt>
                <c:pt idx="51">
                  <c:v>35.799999999999997</c:v>
                </c:pt>
                <c:pt idx="52">
                  <c:v>36.6</c:v>
                </c:pt>
                <c:pt idx="53">
                  <c:v>37.4</c:v>
                </c:pt>
                <c:pt idx="54">
                  <c:v>38</c:v>
                </c:pt>
                <c:pt idx="55">
                  <c:v>38.799999999999997</c:v>
                </c:pt>
                <c:pt idx="56">
                  <c:v>39.6</c:v>
                </c:pt>
                <c:pt idx="57">
                  <c:v>40.200000000000003</c:v>
                </c:pt>
                <c:pt idx="58">
                  <c:v>41</c:v>
                </c:pt>
                <c:pt idx="59">
                  <c:v>41.8</c:v>
                </c:pt>
                <c:pt idx="60">
                  <c:v>42.4</c:v>
                </c:pt>
                <c:pt idx="61">
                  <c:v>43.2</c:v>
                </c:pt>
                <c:pt idx="62">
                  <c:v>44</c:v>
                </c:pt>
                <c:pt idx="63">
                  <c:v>44.6</c:v>
                </c:pt>
                <c:pt idx="64">
                  <c:v>45.4</c:v>
                </c:pt>
                <c:pt idx="65">
                  <c:v>46.6</c:v>
                </c:pt>
                <c:pt idx="66">
                  <c:v>47.2</c:v>
                </c:pt>
                <c:pt idx="67">
                  <c:v>48</c:v>
                </c:pt>
                <c:pt idx="68">
                  <c:v>48.8</c:v>
                </c:pt>
                <c:pt idx="69">
                  <c:v>49.4</c:v>
                </c:pt>
                <c:pt idx="70">
                  <c:v>50.2</c:v>
                </c:pt>
                <c:pt idx="71">
                  <c:v>51</c:v>
                </c:pt>
                <c:pt idx="72">
                  <c:v>51.8</c:v>
                </c:pt>
                <c:pt idx="73">
                  <c:v>52.4</c:v>
                </c:pt>
                <c:pt idx="74">
                  <c:v>53.2</c:v>
                </c:pt>
                <c:pt idx="75">
                  <c:v>54</c:v>
                </c:pt>
                <c:pt idx="76">
                  <c:v>54.6</c:v>
                </c:pt>
                <c:pt idx="77">
                  <c:v>55.8</c:v>
                </c:pt>
                <c:pt idx="78">
                  <c:v>56.6</c:v>
                </c:pt>
                <c:pt idx="79">
                  <c:v>57.2</c:v>
                </c:pt>
                <c:pt idx="80">
                  <c:v>58</c:v>
                </c:pt>
                <c:pt idx="81">
                  <c:v>58.8</c:v>
                </c:pt>
                <c:pt idx="82">
                  <c:v>59.4</c:v>
                </c:pt>
                <c:pt idx="83">
                  <c:v>60.2</c:v>
                </c:pt>
                <c:pt idx="84">
                  <c:v>61</c:v>
                </c:pt>
                <c:pt idx="85">
                  <c:v>61.6</c:v>
                </c:pt>
                <c:pt idx="86">
                  <c:v>62.4</c:v>
                </c:pt>
                <c:pt idx="87">
                  <c:v>63.2</c:v>
                </c:pt>
                <c:pt idx="88">
                  <c:v>63.8</c:v>
                </c:pt>
                <c:pt idx="89">
                  <c:v>64.599999999999994</c:v>
                </c:pt>
                <c:pt idx="90">
                  <c:v>65.8</c:v>
                </c:pt>
                <c:pt idx="91">
                  <c:v>66.400000000000006</c:v>
                </c:pt>
                <c:pt idx="92">
                  <c:v>67.2</c:v>
                </c:pt>
                <c:pt idx="93">
                  <c:v>68</c:v>
                </c:pt>
                <c:pt idx="94">
                  <c:v>68.599999999999994</c:v>
                </c:pt>
                <c:pt idx="95">
                  <c:v>69.400000000000006</c:v>
                </c:pt>
                <c:pt idx="96">
                  <c:v>70.2</c:v>
                </c:pt>
                <c:pt idx="97">
                  <c:v>71</c:v>
                </c:pt>
                <c:pt idx="98">
                  <c:v>71.599999999999994</c:v>
                </c:pt>
                <c:pt idx="99">
                  <c:v>72.400000000000006</c:v>
                </c:pt>
                <c:pt idx="100">
                  <c:v>73.2</c:v>
                </c:pt>
                <c:pt idx="101">
                  <c:v>73.8</c:v>
                </c:pt>
                <c:pt idx="102">
                  <c:v>75</c:v>
                </c:pt>
                <c:pt idx="103">
                  <c:v>75.8</c:v>
                </c:pt>
                <c:pt idx="104">
                  <c:v>76.400000000000006</c:v>
                </c:pt>
                <c:pt idx="105">
                  <c:v>77.2</c:v>
                </c:pt>
                <c:pt idx="106">
                  <c:v>78</c:v>
                </c:pt>
                <c:pt idx="107">
                  <c:v>78.599999999999994</c:v>
                </c:pt>
                <c:pt idx="108">
                  <c:v>79.400000000000006</c:v>
                </c:pt>
                <c:pt idx="109">
                  <c:v>80.2</c:v>
                </c:pt>
                <c:pt idx="110">
                  <c:v>80.8</c:v>
                </c:pt>
                <c:pt idx="111">
                  <c:v>81.599999999999994</c:v>
                </c:pt>
                <c:pt idx="112">
                  <c:v>82.4</c:v>
                </c:pt>
                <c:pt idx="113">
                  <c:v>83.2</c:v>
                </c:pt>
                <c:pt idx="114">
                  <c:v>83.8</c:v>
                </c:pt>
                <c:pt idx="115">
                  <c:v>84.6</c:v>
                </c:pt>
                <c:pt idx="116">
                  <c:v>85.6</c:v>
                </c:pt>
                <c:pt idx="117">
                  <c:v>86.4</c:v>
                </c:pt>
                <c:pt idx="118">
                  <c:v>87.2</c:v>
                </c:pt>
                <c:pt idx="119">
                  <c:v>88</c:v>
                </c:pt>
                <c:pt idx="120">
                  <c:v>88.6</c:v>
                </c:pt>
                <c:pt idx="121">
                  <c:v>89.4</c:v>
                </c:pt>
                <c:pt idx="122">
                  <c:v>90.2</c:v>
                </c:pt>
                <c:pt idx="123">
                  <c:v>90.8</c:v>
                </c:pt>
                <c:pt idx="124">
                  <c:v>91.6</c:v>
                </c:pt>
                <c:pt idx="125">
                  <c:v>92.4</c:v>
                </c:pt>
                <c:pt idx="126">
                  <c:v>93</c:v>
                </c:pt>
                <c:pt idx="127">
                  <c:v>93.8</c:v>
                </c:pt>
                <c:pt idx="128">
                  <c:v>95</c:v>
                </c:pt>
                <c:pt idx="129">
                  <c:v>95.6</c:v>
                </c:pt>
                <c:pt idx="130">
                  <c:v>96.4</c:v>
                </c:pt>
                <c:pt idx="131">
                  <c:v>97.2</c:v>
                </c:pt>
                <c:pt idx="132">
                  <c:v>97.8</c:v>
                </c:pt>
                <c:pt idx="133">
                  <c:v>98.6</c:v>
                </c:pt>
                <c:pt idx="134">
                  <c:v>99.4</c:v>
                </c:pt>
                <c:pt idx="135">
                  <c:v>100.8</c:v>
                </c:pt>
                <c:pt idx="136">
                  <c:v>102.4</c:v>
                </c:pt>
                <c:pt idx="137">
                  <c:v>103.8</c:v>
                </c:pt>
                <c:pt idx="138">
                  <c:v>105.6</c:v>
                </c:pt>
                <c:pt idx="139">
                  <c:v>107.2</c:v>
                </c:pt>
                <c:pt idx="140">
                  <c:v>108.6</c:v>
                </c:pt>
                <c:pt idx="141">
                  <c:v>110</c:v>
                </c:pt>
                <c:pt idx="142">
                  <c:v>111.6</c:v>
                </c:pt>
                <c:pt idx="143">
                  <c:v>113</c:v>
                </c:pt>
                <c:pt idx="144">
                  <c:v>114.8</c:v>
                </c:pt>
                <c:pt idx="145">
                  <c:v>116.4</c:v>
                </c:pt>
                <c:pt idx="146">
                  <c:v>117.8</c:v>
                </c:pt>
                <c:pt idx="147">
                  <c:v>119.2</c:v>
                </c:pt>
                <c:pt idx="148">
                  <c:v>120.8</c:v>
                </c:pt>
                <c:pt idx="149">
                  <c:v>122.2</c:v>
                </c:pt>
                <c:pt idx="150">
                  <c:v>123.8</c:v>
                </c:pt>
                <c:pt idx="151">
                  <c:v>124.8</c:v>
                </c:pt>
                <c:pt idx="152">
                  <c:v>126.4</c:v>
                </c:pt>
                <c:pt idx="153">
                  <c:v>127.8</c:v>
                </c:pt>
                <c:pt idx="154">
                  <c:v>129.19999999999999</c:v>
                </c:pt>
                <c:pt idx="155">
                  <c:v>130.80000000000001</c:v>
                </c:pt>
                <c:pt idx="156">
                  <c:v>132.19999999999999</c:v>
                </c:pt>
                <c:pt idx="157">
                  <c:v>134</c:v>
                </c:pt>
                <c:pt idx="158">
                  <c:v>135.6</c:v>
                </c:pt>
                <c:pt idx="159">
                  <c:v>137</c:v>
                </c:pt>
                <c:pt idx="160">
                  <c:v>138.4</c:v>
                </c:pt>
                <c:pt idx="161">
                  <c:v>140</c:v>
                </c:pt>
                <c:pt idx="162">
                  <c:v>141.4</c:v>
                </c:pt>
                <c:pt idx="163">
                  <c:v>143</c:v>
                </c:pt>
                <c:pt idx="164">
                  <c:v>144.80000000000001</c:v>
                </c:pt>
                <c:pt idx="165">
                  <c:v>146.19999999999999</c:v>
                </c:pt>
                <c:pt idx="166">
                  <c:v>147.80000000000001</c:v>
                </c:pt>
                <c:pt idx="167">
                  <c:v>149.19999999999999</c:v>
                </c:pt>
                <c:pt idx="168">
                  <c:v>150.6</c:v>
                </c:pt>
                <c:pt idx="169">
                  <c:v>152.19999999999999</c:v>
                </c:pt>
                <c:pt idx="170">
                  <c:v>154</c:v>
                </c:pt>
                <c:pt idx="171">
                  <c:v>155.4</c:v>
                </c:pt>
                <c:pt idx="172">
                  <c:v>157</c:v>
                </c:pt>
                <c:pt idx="173">
                  <c:v>158.4</c:v>
                </c:pt>
                <c:pt idx="174">
                  <c:v>160</c:v>
                </c:pt>
                <c:pt idx="175">
                  <c:v>161.4</c:v>
                </c:pt>
                <c:pt idx="176">
                  <c:v>162.80000000000001</c:v>
                </c:pt>
                <c:pt idx="177">
                  <c:v>164.8</c:v>
                </c:pt>
                <c:pt idx="178">
                  <c:v>166.2</c:v>
                </c:pt>
                <c:pt idx="179">
                  <c:v>167.6</c:v>
                </c:pt>
                <c:pt idx="180">
                  <c:v>169.2</c:v>
                </c:pt>
                <c:pt idx="181">
                  <c:v>170.6</c:v>
                </c:pt>
                <c:pt idx="182">
                  <c:v>172</c:v>
                </c:pt>
                <c:pt idx="183">
                  <c:v>174</c:v>
                </c:pt>
                <c:pt idx="184">
                  <c:v>175.4</c:v>
                </c:pt>
                <c:pt idx="185">
                  <c:v>176.8</c:v>
                </c:pt>
                <c:pt idx="186">
                  <c:v>178.4</c:v>
                </c:pt>
                <c:pt idx="187">
                  <c:v>179.8</c:v>
                </c:pt>
                <c:pt idx="188">
                  <c:v>181.4</c:v>
                </c:pt>
                <c:pt idx="189">
                  <c:v>182.8</c:v>
                </c:pt>
                <c:pt idx="190">
                  <c:v>184.6</c:v>
                </c:pt>
                <c:pt idx="191">
                  <c:v>186.2</c:v>
                </c:pt>
                <c:pt idx="192">
                  <c:v>187.6</c:v>
                </c:pt>
                <c:pt idx="193">
                  <c:v>189</c:v>
                </c:pt>
                <c:pt idx="194">
                  <c:v>190.6</c:v>
                </c:pt>
                <c:pt idx="195">
                  <c:v>192</c:v>
                </c:pt>
                <c:pt idx="196">
                  <c:v>193.6</c:v>
                </c:pt>
                <c:pt idx="197">
                  <c:v>195.4</c:v>
                </c:pt>
                <c:pt idx="198">
                  <c:v>196.8</c:v>
                </c:pt>
                <c:pt idx="199">
                  <c:v>198.4</c:v>
                </c:pt>
                <c:pt idx="200">
                  <c:v>199.8</c:v>
                </c:pt>
                <c:pt idx="201">
                  <c:v>202</c:v>
                </c:pt>
                <c:pt idx="202">
                  <c:v>204.6</c:v>
                </c:pt>
                <c:pt idx="203">
                  <c:v>206.8</c:v>
                </c:pt>
                <c:pt idx="204">
                  <c:v>209</c:v>
                </c:pt>
                <c:pt idx="205">
                  <c:v>211.2</c:v>
                </c:pt>
                <c:pt idx="206">
                  <c:v>213.8</c:v>
                </c:pt>
                <c:pt idx="207">
                  <c:v>216</c:v>
                </c:pt>
                <c:pt idx="208">
                  <c:v>218.2</c:v>
                </c:pt>
                <c:pt idx="209">
                  <c:v>220.4</c:v>
                </c:pt>
                <c:pt idx="210">
                  <c:v>222.6</c:v>
                </c:pt>
                <c:pt idx="211">
                  <c:v>225.2</c:v>
                </c:pt>
                <c:pt idx="212">
                  <c:v>227.4</c:v>
                </c:pt>
                <c:pt idx="213">
                  <c:v>229.6</c:v>
                </c:pt>
                <c:pt idx="214">
                  <c:v>232</c:v>
                </c:pt>
                <c:pt idx="215">
                  <c:v>234.4</c:v>
                </c:pt>
                <c:pt idx="216">
                  <c:v>236.8</c:v>
                </c:pt>
                <c:pt idx="217">
                  <c:v>239</c:v>
                </c:pt>
                <c:pt idx="218">
                  <c:v>241.2</c:v>
                </c:pt>
                <c:pt idx="219">
                  <c:v>243.8</c:v>
                </c:pt>
                <c:pt idx="220">
                  <c:v>246</c:v>
                </c:pt>
                <c:pt idx="221">
                  <c:v>248.2</c:v>
                </c:pt>
                <c:pt idx="222">
                  <c:v>250.4</c:v>
                </c:pt>
                <c:pt idx="223">
                  <c:v>252.6</c:v>
                </c:pt>
                <c:pt idx="224">
                  <c:v>255.2</c:v>
                </c:pt>
                <c:pt idx="225">
                  <c:v>257.39999999999998</c:v>
                </c:pt>
                <c:pt idx="226">
                  <c:v>259.60000000000002</c:v>
                </c:pt>
                <c:pt idx="227">
                  <c:v>261.8</c:v>
                </c:pt>
                <c:pt idx="228">
                  <c:v>264.39999999999998</c:v>
                </c:pt>
                <c:pt idx="229">
                  <c:v>266.60000000000002</c:v>
                </c:pt>
                <c:pt idx="230">
                  <c:v>268.8</c:v>
                </c:pt>
                <c:pt idx="231">
                  <c:v>271</c:v>
                </c:pt>
                <c:pt idx="232">
                  <c:v>273.60000000000002</c:v>
                </c:pt>
                <c:pt idx="233">
                  <c:v>275.8</c:v>
                </c:pt>
                <c:pt idx="234">
                  <c:v>278</c:v>
                </c:pt>
                <c:pt idx="235">
                  <c:v>280.2</c:v>
                </c:pt>
                <c:pt idx="236">
                  <c:v>282.39999999999998</c:v>
                </c:pt>
                <c:pt idx="237">
                  <c:v>285</c:v>
                </c:pt>
                <c:pt idx="238">
                  <c:v>287.2</c:v>
                </c:pt>
                <c:pt idx="239">
                  <c:v>289.39999999999998</c:v>
                </c:pt>
                <c:pt idx="240">
                  <c:v>291.8</c:v>
                </c:pt>
                <c:pt idx="241">
                  <c:v>294.2</c:v>
                </c:pt>
                <c:pt idx="242">
                  <c:v>296.60000000000002</c:v>
                </c:pt>
                <c:pt idx="243">
                  <c:v>298.8</c:v>
                </c:pt>
                <c:pt idx="244">
                  <c:v>301</c:v>
                </c:pt>
                <c:pt idx="245">
                  <c:v>303.60000000000002</c:v>
                </c:pt>
                <c:pt idx="246">
                  <c:v>305.8</c:v>
                </c:pt>
                <c:pt idx="247">
                  <c:v>308</c:v>
                </c:pt>
                <c:pt idx="248">
                  <c:v>310.2</c:v>
                </c:pt>
                <c:pt idx="249">
                  <c:v>312.8</c:v>
                </c:pt>
                <c:pt idx="250">
                  <c:v>315</c:v>
                </c:pt>
                <c:pt idx="251">
                  <c:v>317.2</c:v>
                </c:pt>
                <c:pt idx="252">
                  <c:v>319.39999999999998</c:v>
                </c:pt>
                <c:pt idx="253">
                  <c:v>322</c:v>
                </c:pt>
                <c:pt idx="254">
                  <c:v>324.2</c:v>
                </c:pt>
                <c:pt idx="255">
                  <c:v>326.39999999999998</c:v>
                </c:pt>
                <c:pt idx="256">
                  <c:v>329</c:v>
                </c:pt>
                <c:pt idx="257">
                  <c:v>331.2</c:v>
                </c:pt>
                <c:pt idx="258">
                  <c:v>333.4</c:v>
                </c:pt>
                <c:pt idx="259">
                  <c:v>335.8</c:v>
                </c:pt>
                <c:pt idx="260">
                  <c:v>338</c:v>
                </c:pt>
                <c:pt idx="261">
                  <c:v>340.2</c:v>
                </c:pt>
                <c:pt idx="262">
                  <c:v>342.8</c:v>
                </c:pt>
                <c:pt idx="263">
                  <c:v>345</c:v>
                </c:pt>
                <c:pt idx="264">
                  <c:v>347.2</c:v>
                </c:pt>
                <c:pt idx="265">
                  <c:v>349.4</c:v>
                </c:pt>
                <c:pt idx="266">
                  <c:v>352</c:v>
                </c:pt>
                <c:pt idx="267">
                  <c:v>354.2</c:v>
                </c:pt>
                <c:pt idx="268">
                  <c:v>356.4</c:v>
                </c:pt>
                <c:pt idx="269">
                  <c:v>358.6</c:v>
                </c:pt>
                <c:pt idx="270">
                  <c:v>361.2</c:v>
                </c:pt>
                <c:pt idx="271">
                  <c:v>363.4</c:v>
                </c:pt>
                <c:pt idx="272">
                  <c:v>365.6</c:v>
                </c:pt>
                <c:pt idx="273">
                  <c:v>367.8</c:v>
                </c:pt>
                <c:pt idx="274">
                  <c:v>370</c:v>
                </c:pt>
                <c:pt idx="275">
                  <c:v>372.6</c:v>
                </c:pt>
                <c:pt idx="276">
                  <c:v>374.8</c:v>
                </c:pt>
                <c:pt idx="277">
                  <c:v>377</c:v>
                </c:pt>
                <c:pt idx="278">
                  <c:v>379.2</c:v>
                </c:pt>
                <c:pt idx="279">
                  <c:v>381.8</c:v>
                </c:pt>
                <c:pt idx="280">
                  <c:v>384</c:v>
                </c:pt>
                <c:pt idx="281">
                  <c:v>400</c:v>
                </c:pt>
              </c:numCache>
            </c:numRef>
          </c:xVal>
          <c:yVal>
            <c:numRef>
              <c:f>'DCPT11_CPT-T-13-17'!$F$8:$F$289</c:f>
              <c:numCache>
                <c:formatCode>General</c:formatCode>
                <c:ptCount val="2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</c:numCache>
            </c:numRef>
          </c:yVal>
          <c:smooth val="1"/>
        </c:ser>
        <c:axId val="98678656"/>
        <c:axId val="98684928"/>
      </c:scatterChart>
      <c:valAx>
        <c:axId val="98678656"/>
        <c:scaling>
          <c:orientation val="minMax"/>
          <c:max val="4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046889933965675"/>
              <c:y val="0.77853407506769079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8684928"/>
        <c:crossesAt val="-1.5"/>
        <c:crossBetween val="midCat"/>
      </c:valAx>
      <c:valAx>
        <c:axId val="98684928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49483062924E-2"/>
              <c:y val="0.27594829313817731"/>
            </c:manualLayout>
          </c:layout>
        </c:title>
        <c:numFmt formatCode="0.0" sourceLinked="0"/>
        <c:tickLblPos val="nextTo"/>
        <c:crossAx val="9867865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8.6340124825147593E-2"/>
          <c:y val="0.87235859530764759"/>
          <c:w val="0.87078288031112572"/>
          <c:h val="9.0404214018544982E-2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CPT-T-13-18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862"/>
        </c:manualLayout>
      </c:layout>
      <c:scatterChart>
        <c:scatterStyle val="smoothMarker"/>
        <c:ser>
          <c:idx val="0"/>
          <c:order val="0"/>
          <c:tx>
            <c:strRef>
              <c:f>'DCPT9_CPT-T-13-18'!$A$6:$C$6</c:f>
              <c:strCache>
                <c:ptCount val="1"/>
                <c:pt idx="0">
                  <c:v>Depth 6.2 m</c:v>
                </c:pt>
              </c:strCache>
            </c:strRef>
          </c:tx>
          <c:marker>
            <c:symbol val="none"/>
          </c:marker>
          <c:xVal>
            <c:numRef>
              <c:f>'DCPT9_CPT-T-13-18'!$A$9:$A$164</c:f>
              <c:numCache>
                <c:formatCode>General</c:formatCode>
                <c:ptCount val="156"/>
                <c:pt idx="0">
                  <c:v>1.4</c:v>
                </c:pt>
                <c:pt idx="1">
                  <c:v>1.8</c:v>
                </c:pt>
                <c:pt idx="2">
                  <c:v>2.6</c:v>
                </c:pt>
                <c:pt idx="3">
                  <c:v>3.2</c:v>
                </c:pt>
                <c:pt idx="4">
                  <c:v>3.8</c:v>
                </c:pt>
                <c:pt idx="5">
                  <c:v>4.8</c:v>
                </c:pt>
                <c:pt idx="6">
                  <c:v>5.6</c:v>
                </c:pt>
                <c:pt idx="7">
                  <c:v>6.2</c:v>
                </c:pt>
                <c:pt idx="8">
                  <c:v>6.8</c:v>
                </c:pt>
                <c:pt idx="9">
                  <c:v>7.6</c:v>
                </c:pt>
                <c:pt idx="10">
                  <c:v>8</c:v>
                </c:pt>
                <c:pt idx="11">
                  <c:v>8.6</c:v>
                </c:pt>
                <c:pt idx="12">
                  <c:v>9.4</c:v>
                </c:pt>
                <c:pt idx="13">
                  <c:v>9.8000000000000007</c:v>
                </c:pt>
                <c:pt idx="14">
                  <c:v>10.6</c:v>
                </c:pt>
                <c:pt idx="15">
                  <c:v>11.4</c:v>
                </c:pt>
                <c:pt idx="16">
                  <c:v>11.8</c:v>
                </c:pt>
                <c:pt idx="17">
                  <c:v>12.8</c:v>
                </c:pt>
                <c:pt idx="18">
                  <c:v>13.2</c:v>
                </c:pt>
                <c:pt idx="19">
                  <c:v>13.8</c:v>
                </c:pt>
                <c:pt idx="20">
                  <c:v>14.4</c:v>
                </c:pt>
                <c:pt idx="21">
                  <c:v>15</c:v>
                </c:pt>
                <c:pt idx="22">
                  <c:v>15.8</c:v>
                </c:pt>
                <c:pt idx="23">
                  <c:v>16.399999999999999</c:v>
                </c:pt>
                <c:pt idx="24">
                  <c:v>17.2</c:v>
                </c:pt>
                <c:pt idx="25">
                  <c:v>18</c:v>
                </c:pt>
                <c:pt idx="26">
                  <c:v>18.600000000000001</c:v>
                </c:pt>
                <c:pt idx="27">
                  <c:v>19.399999999999999</c:v>
                </c:pt>
                <c:pt idx="28">
                  <c:v>20.2</c:v>
                </c:pt>
                <c:pt idx="29">
                  <c:v>20.8</c:v>
                </c:pt>
                <c:pt idx="30">
                  <c:v>22</c:v>
                </c:pt>
                <c:pt idx="31">
                  <c:v>22.8</c:v>
                </c:pt>
                <c:pt idx="32">
                  <c:v>23.4</c:v>
                </c:pt>
                <c:pt idx="33">
                  <c:v>24.2</c:v>
                </c:pt>
                <c:pt idx="34">
                  <c:v>25</c:v>
                </c:pt>
                <c:pt idx="35">
                  <c:v>25.6</c:v>
                </c:pt>
                <c:pt idx="36">
                  <c:v>26.4</c:v>
                </c:pt>
                <c:pt idx="37">
                  <c:v>27.2</c:v>
                </c:pt>
                <c:pt idx="38">
                  <c:v>27.8</c:v>
                </c:pt>
                <c:pt idx="39">
                  <c:v>28.6</c:v>
                </c:pt>
                <c:pt idx="40">
                  <c:v>29.4</c:v>
                </c:pt>
                <c:pt idx="41">
                  <c:v>30.2</c:v>
                </c:pt>
                <c:pt idx="42">
                  <c:v>30.8</c:v>
                </c:pt>
                <c:pt idx="43">
                  <c:v>32</c:v>
                </c:pt>
                <c:pt idx="44">
                  <c:v>32.6</c:v>
                </c:pt>
                <c:pt idx="45">
                  <c:v>33.4</c:v>
                </c:pt>
                <c:pt idx="46">
                  <c:v>34.200000000000003</c:v>
                </c:pt>
                <c:pt idx="47">
                  <c:v>35</c:v>
                </c:pt>
                <c:pt idx="48">
                  <c:v>35.6</c:v>
                </c:pt>
                <c:pt idx="49">
                  <c:v>36.4</c:v>
                </c:pt>
                <c:pt idx="50">
                  <c:v>37.200000000000003</c:v>
                </c:pt>
                <c:pt idx="51">
                  <c:v>37.799999999999997</c:v>
                </c:pt>
                <c:pt idx="52">
                  <c:v>38.6</c:v>
                </c:pt>
                <c:pt idx="53">
                  <c:v>39.4</c:v>
                </c:pt>
                <c:pt idx="54">
                  <c:v>40</c:v>
                </c:pt>
                <c:pt idx="55">
                  <c:v>40.799999999999997</c:v>
                </c:pt>
                <c:pt idx="56">
                  <c:v>42</c:v>
                </c:pt>
                <c:pt idx="57">
                  <c:v>42.6</c:v>
                </c:pt>
                <c:pt idx="58">
                  <c:v>43.4</c:v>
                </c:pt>
                <c:pt idx="59">
                  <c:v>44.2</c:v>
                </c:pt>
                <c:pt idx="60">
                  <c:v>44.8</c:v>
                </c:pt>
                <c:pt idx="61">
                  <c:v>45.6</c:v>
                </c:pt>
                <c:pt idx="62">
                  <c:v>46.4</c:v>
                </c:pt>
                <c:pt idx="63">
                  <c:v>47</c:v>
                </c:pt>
                <c:pt idx="64">
                  <c:v>47.8</c:v>
                </c:pt>
                <c:pt idx="65">
                  <c:v>48.6</c:v>
                </c:pt>
                <c:pt idx="66">
                  <c:v>49.4</c:v>
                </c:pt>
                <c:pt idx="67">
                  <c:v>50</c:v>
                </c:pt>
                <c:pt idx="68">
                  <c:v>51.2</c:v>
                </c:pt>
                <c:pt idx="69">
                  <c:v>51.8</c:v>
                </c:pt>
                <c:pt idx="70">
                  <c:v>52.6</c:v>
                </c:pt>
                <c:pt idx="71">
                  <c:v>53.4</c:v>
                </c:pt>
                <c:pt idx="72">
                  <c:v>54.2</c:v>
                </c:pt>
                <c:pt idx="73">
                  <c:v>54.8</c:v>
                </c:pt>
                <c:pt idx="74">
                  <c:v>55.6</c:v>
                </c:pt>
                <c:pt idx="75">
                  <c:v>56.4</c:v>
                </c:pt>
                <c:pt idx="76">
                  <c:v>57</c:v>
                </c:pt>
                <c:pt idx="77">
                  <c:v>57.8</c:v>
                </c:pt>
                <c:pt idx="78">
                  <c:v>58.6</c:v>
                </c:pt>
                <c:pt idx="79">
                  <c:v>59.2</c:v>
                </c:pt>
                <c:pt idx="80">
                  <c:v>60</c:v>
                </c:pt>
                <c:pt idx="81">
                  <c:v>60.8</c:v>
                </c:pt>
                <c:pt idx="82">
                  <c:v>61.8</c:v>
                </c:pt>
                <c:pt idx="83">
                  <c:v>62.6</c:v>
                </c:pt>
                <c:pt idx="84">
                  <c:v>63.4</c:v>
                </c:pt>
                <c:pt idx="85">
                  <c:v>64</c:v>
                </c:pt>
                <c:pt idx="86">
                  <c:v>64.8</c:v>
                </c:pt>
                <c:pt idx="87">
                  <c:v>65.599999999999994</c:v>
                </c:pt>
                <c:pt idx="88">
                  <c:v>66.2</c:v>
                </c:pt>
                <c:pt idx="89">
                  <c:v>67</c:v>
                </c:pt>
                <c:pt idx="90">
                  <c:v>67.8</c:v>
                </c:pt>
                <c:pt idx="91">
                  <c:v>68.599999999999994</c:v>
                </c:pt>
                <c:pt idx="92">
                  <c:v>69.2</c:v>
                </c:pt>
                <c:pt idx="93">
                  <c:v>70</c:v>
                </c:pt>
                <c:pt idx="94">
                  <c:v>71</c:v>
                </c:pt>
                <c:pt idx="95">
                  <c:v>71.8</c:v>
                </c:pt>
                <c:pt idx="96">
                  <c:v>72.599999999999994</c:v>
                </c:pt>
                <c:pt idx="97">
                  <c:v>73.400000000000006</c:v>
                </c:pt>
                <c:pt idx="98">
                  <c:v>74</c:v>
                </c:pt>
                <c:pt idx="99">
                  <c:v>74.8</c:v>
                </c:pt>
                <c:pt idx="100">
                  <c:v>75.599999999999994</c:v>
                </c:pt>
                <c:pt idx="101">
                  <c:v>76.2</c:v>
                </c:pt>
                <c:pt idx="102">
                  <c:v>77</c:v>
                </c:pt>
                <c:pt idx="103">
                  <c:v>77.8</c:v>
                </c:pt>
                <c:pt idx="104">
                  <c:v>78.400000000000006</c:v>
                </c:pt>
                <c:pt idx="105">
                  <c:v>79.2</c:v>
                </c:pt>
                <c:pt idx="106">
                  <c:v>80</c:v>
                </c:pt>
                <c:pt idx="107">
                  <c:v>81</c:v>
                </c:pt>
                <c:pt idx="108">
                  <c:v>81.8</c:v>
                </c:pt>
                <c:pt idx="109">
                  <c:v>82.6</c:v>
                </c:pt>
                <c:pt idx="110">
                  <c:v>83.2</c:v>
                </c:pt>
                <c:pt idx="111">
                  <c:v>84</c:v>
                </c:pt>
                <c:pt idx="112">
                  <c:v>84.8</c:v>
                </c:pt>
                <c:pt idx="113">
                  <c:v>85.4</c:v>
                </c:pt>
                <c:pt idx="114">
                  <c:v>86.2</c:v>
                </c:pt>
                <c:pt idx="115">
                  <c:v>87</c:v>
                </c:pt>
                <c:pt idx="116">
                  <c:v>87.8</c:v>
                </c:pt>
                <c:pt idx="117">
                  <c:v>88.4</c:v>
                </c:pt>
                <c:pt idx="118">
                  <c:v>89.2</c:v>
                </c:pt>
                <c:pt idx="119">
                  <c:v>90</c:v>
                </c:pt>
                <c:pt idx="120">
                  <c:v>90.6</c:v>
                </c:pt>
                <c:pt idx="121">
                  <c:v>91.8</c:v>
                </c:pt>
                <c:pt idx="122">
                  <c:v>92.6</c:v>
                </c:pt>
                <c:pt idx="123">
                  <c:v>93.2</c:v>
                </c:pt>
                <c:pt idx="124">
                  <c:v>94</c:v>
                </c:pt>
                <c:pt idx="125">
                  <c:v>94.8</c:v>
                </c:pt>
                <c:pt idx="126">
                  <c:v>95.4</c:v>
                </c:pt>
                <c:pt idx="127">
                  <c:v>96.2</c:v>
                </c:pt>
                <c:pt idx="128">
                  <c:v>97</c:v>
                </c:pt>
                <c:pt idx="129">
                  <c:v>97.6</c:v>
                </c:pt>
                <c:pt idx="130">
                  <c:v>98.4</c:v>
                </c:pt>
                <c:pt idx="131">
                  <c:v>99.2</c:v>
                </c:pt>
                <c:pt idx="132">
                  <c:v>99.8</c:v>
                </c:pt>
                <c:pt idx="133">
                  <c:v>101</c:v>
                </c:pt>
                <c:pt idx="134">
                  <c:v>102.4</c:v>
                </c:pt>
                <c:pt idx="135">
                  <c:v>104</c:v>
                </c:pt>
                <c:pt idx="136">
                  <c:v>105.4</c:v>
                </c:pt>
                <c:pt idx="137">
                  <c:v>107</c:v>
                </c:pt>
                <c:pt idx="138">
                  <c:v>108.4</c:v>
                </c:pt>
                <c:pt idx="139">
                  <c:v>110.2</c:v>
                </c:pt>
                <c:pt idx="140">
                  <c:v>111.8</c:v>
                </c:pt>
                <c:pt idx="141">
                  <c:v>113.2</c:v>
                </c:pt>
                <c:pt idx="142">
                  <c:v>114.6</c:v>
                </c:pt>
                <c:pt idx="143">
                  <c:v>116.2</c:v>
                </c:pt>
                <c:pt idx="144">
                  <c:v>117.6</c:v>
                </c:pt>
                <c:pt idx="145">
                  <c:v>119</c:v>
                </c:pt>
                <c:pt idx="146">
                  <c:v>121</c:v>
                </c:pt>
                <c:pt idx="147">
                  <c:v>122.4</c:v>
                </c:pt>
                <c:pt idx="148">
                  <c:v>123.8</c:v>
                </c:pt>
                <c:pt idx="149">
                  <c:v>125.4</c:v>
                </c:pt>
                <c:pt idx="150">
                  <c:v>126.8</c:v>
                </c:pt>
                <c:pt idx="151">
                  <c:v>128.4</c:v>
                </c:pt>
                <c:pt idx="152">
                  <c:v>130.19999999999999</c:v>
                </c:pt>
                <c:pt idx="153">
                  <c:v>131.6</c:v>
                </c:pt>
                <c:pt idx="154">
                  <c:v>133.19999999999999</c:v>
                </c:pt>
                <c:pt idx="155">
                  <c:v>134.6</c:v>
                </c:pt>
              </c:numCache>
            </c:numRef>
          </c:xVal>
          <c:yVal>
            <c:numRef>
              <c:f>'DCPT9_CPT-T-13-18'!$B$9:$B$164</c:f>
              <c:numCache>
                <c:formatCode>General</c:formatCode>
                <c:ptCount val="156"/>
                <c:pt idx="0">
                  <c:v>121.3</c:v>
                </c:pt>
                <c:pt idx="1">
                  <c:v>120.9</c:v>
                </c:pt>
                <c:pt idx="2">
                  <c:v>120.4</c:v>
                </c:pt>
                <c:pt idx="3">
                  <c:v>120</c:v>
                </c:pt>
                <c:pt idx="4">
                  <c:v>119.7</c:v>
                </c:pt>
                <c:pt idx="5">
                  <c:v>119.1</c:v>
                </c:pt>
                <c:pt idx="6">
                  <c:v>118.8</c:v>
                </c:pt>
                <c:pt idx="7">
                  <c:v>118.4</c:v>
                </c:pt>
                <c:pt idx="8">
                  <c:v>117.9</c:v>
                </c:pt>
                <c:pt idx="9">
                  <c:v>117.5</c:v>
                </c:pt>
                <c:pt idx="10">
                  <c:v>117</c:v>
                </c:pt>
                <c:pt idx="11">
                  <c:v>116.9</c:v>
                </c:pt>
                <c:pt idx="12">
                  <c:v>116.3</c:v>
                </c:pt>
                <c:pt idx="13">
                  <c:v>115.9</c:v>
                </c:pt>
                <c:pt idx="14">
                  <c:v>115.7</c:v>
                </c:pt>
                <c:pt idx="15">
                  <c:v>115.2</c:v>
                </c:pt>
                <c:pt idx="16">
                  <c:v>114.9</c:v>
                </c:pt>
                <c:pt idx="17">
                  <c:v>114.6</c:v>
                </c:pt>
                <c:pt idx="18">
                  <c:v>114.1</c:v>
                </c:pt>
                <c:pt idx="19">
                  <c:v>113.9</c:v>
                </c:pt>
                <c:pt idx="20">
                  <c:v>113.5</c:v>
                </c:pt>
                <c:pt idx="21">
                  <c:v>113.2</c:v>
                </c:pt>
                <c:pt idx="22">
                  <c:v>112.9</c:v>
                </c:pt>
                <c:pt idx="23">
                  <c:v>112.5</c:v>
                </c:pt>
                <c:pt idx="24">
                  <c:v>112.2</c:v>
                </c:pt>
                <c:pt idx="25">
                  <c:v>111.8</c:v>
                </c:pt>
                <c:pt idx="26">
                  <c:v>111.6</c:v>
                </c:pt>
                <c:pt idx="27">
                  <c:v>111.3</c:v>
                </c:pt>
                <c:pt idx="28">
                  <c:v>111</c:v>
                </c:pt>
                <c:pt idx="29">
                  <c:v>110.6</c:v>
                </c:pt>
                <c:pt idx="30">
                  <c:v>110.4</c:v>
                </c:pt>
                <c:pt idx="31">
                  <c:v>109.9</c:v>
                </c:pt>
                <c:pt idx="32">
                  <c:v>109.7</c:v>
                </c:pt>
                <c:pt idx="33">
                  <c:v>109.5</c:v>
                </c:pt>
                <c:pt idx="34">
                  <c:v>109.1</c:v>
                </c:pt>
                <c:pt idx="35">
                  <c:v>108.8</c:v>
                </c:pt>
                <c:pt idx="36">
                  <c:v>108.6</c:v>
                </c:pt>
                <c:pt idx="37">
                  <c:v>108.4</c:v>
                </c:pt>
                <c:pt idx="38">
                  <c:v>108.2</c:v>
                </c:pt>
                <c:pt idx="39">
                  <c:v>107.9</c:v>
                </c:pt>
                <c:pt idx="40">
                  <c:v>107.6</c:v>
                </c:pt>
                <c:pt idx="41">
                  <c:v>107.4</c:v>
                </c:pt>
                <c:pt idx="42">
                  <c:v>107.1</c:v>
                </c:pt>
                <c:pt idx="43">
                  <c:v>106.8</c:v>
                </c:pt>
                <c:pt idx="44">
                  <c:v>106.6</c:v>
                </c:pt>
                <c:pt idx="45">
                  <c:v>106.5</c:v>
                </c:pt>
                <c:pt idx="46">
                  <c:v>106.1</c:v>
                </c:pt>
                <c:pt idx="47">
                  <c:v>105.7</c:v>
                </c:pt>
                <c:pt idx="48">
                  <c:v>105.5</c:v>
                </c:pt>
                <c:pt idx="49">
                  <c:v>105.4</c:v>
                </c:pt>
                <c:pt idx="50">
                  <c:v>105.2</c:v>
                </c:pt>
                <c:pt idx="51">
                  <c:v>105</c:v>
                </c:pt>
                <c:pt idx="52">
                  <c:v>104.6</c:v>
                </c:pt>
                <c:pt idx="53">
                  <c:v>104.4</c:v>
                </c:pt>
                <c:pt idx="54">
                  <c:v>104.3</c:v>
                </c:pt>
                <c:pt idx="55">
                  <c:v>103.9</c:v>
                </c:pt>
                <c:pt idx="56">
                  <c:v>103.7</c:v>
                </c:pt>
                <c:pt idx="57">
                  <c:v>103.5</c:v>
                </c:pt>
                <c:pt idx="58">
                  <c:v>103.2</c:v>
                </c:pt>
                <c:pt idx="59">
                  <c:v>103.1</c:v>
                </c:pt>
                <c:pt idx="60">
                  <c:v>102.7</c:v>
                </c:pt>
                <c:pt idx="61">
                  <c:v>102.6</c:v>
                </c:pt>
                <c:pt idx="62">
                  <c:v>102.4</c:v>
                </c:pt>
                <c:pt idx="63">
                  <c:v>102.2</c:v>
                </c:pt>
                <c:pt idx="64">
                  <c:v>102</c:v>
                </c:pt>
                <c:pt idx="65">
                  <c:v>101.7</c:v>
                </c:pt>
                <c:pt idx="66">
                  <c:v>101.7</c:v>
                </c:pt>
                <c:pt idx="67">
                  <c:v>101.4</c:v>
                </c:pt>
                <c:pt idx="68">
                  <c:v>101.1</c:v>
                </c:pt>
                <c:pt idx="69">
                  <c:v>101</c:v>
                </c:pt>
                <c:pt idx="70">
                  <c:v>100.7</c:v>
                </c:pt>
                <c:pt idx="71">
                  <c:v>100.6</c:v>
                </c:pt>
                <c:pt idx="72">
                  <c:v>100.4</c:v>
                </c:pt>
                <c:pt idx="73">
                  <c:v>100.2</c:v>
                </c:pt>
                <c:pt idx="74">
                  <c:v>100.2</c:v>
                </c:pt>
                <c:pt idx="75">
                  <c:v>99.9</c:v>
                </c:pt>
                <c:pt idx="76">
                  <c:v>99.7</c:v>
                </c:pt>
                <c:pt idx="77">
                  <c:v>99.5</c:v>
                </c:pt>
                <c:pt idx="78">
                  <c:v>99.4</c:v>
                </c:pt>
                <c:pt idx="79">
                  <c:v>99.1</c:v>
                </c:pt>
                <c:pt idx="80">
                  <c:v>98.9</c:v>
                </c:pt>
                <c:pt idx="81">
                  <c:v>98.7</c:v>
                </c:pt>
                <c:pt idx="82">
                  <c:v>98.5</c:v>
                </c:pt>
                <c:pt idx="83">
                  <c:v>98.5</c:v>
                </c:pt>
                <c:pt idx="84">
                  <c:v>98.3</c:v>
                </c:pt>
                <c:pt idx="85">
                  <c:v>98.1</c:v>
                </c:pt>
                <c:pt idx="86">
                  <c:v>97.9</c:v>
                </c:pt>
                <c:pt idx="87">
                  <c:v>97.6</c:v>
                </c:pt>
                <c:pt idx="88">
                  <c:v>97.6</c:v>
                </c:pt>
                <c:pt idx="89">
                  <c:v>97.5</c:v>
                </c:pt>
                <c:pt idx="90">
                  <c:v>97.3</c:v>
                </c:pt>
                <c:pt idx="91">
                  <c:v>97.2</c:v>
                </c:pt>
                <c:pt idx="92">
                  <c:v>96.9</c:v>
                </c:pt>
                <c:pt idx="93">
                  <c:v>96.7</c:v>
                </c:pt>
                <c:pt idx="94">
                  <c:v>96.6</c:v>
                </c:pt>
                <c:pt idx="95">
                  <c:v>96.4</c:v>
                </c:pt>
                <c:pt idx="96">
                  <c:v>96.4</c:v>
                </c:pt>
                <c:pt idx="97">
                  <c:v>96.2</c:v>
                </c:pt>
                <c:pt idx="98">
                  <c:v>96.2</c:v>
                </c:pt>
                <c:pt idx="99">
                  <c:v>95.9</c:v>
                </c:pt>
                <c:pt idx="100">
                  <c:v>95.8</c:v>
                </c:pt>
                <c:pt idx="101">
                  <c:v>95.6</c:v>
                </c:pt>
                <c:pt idx="102">
                  <c:v>95.4</c:v>
                </c:pt>
                <c:pt idx="103">
                  <c:v>95.3</c:v>
                </c:pt>
                <c:pt idx="104">
                  <c:v>95.2</c:v>
                </c:pt>
                <c:pt idx="105">
                  <c:v>95</c:v>
                </c:pt>
                <c:pt idx="106">
                  <c:v>94.9</c:v>
                </c:pt>
                <c:pt idx="107">
                  <c:v>94.8</c:v>
                </c:pt>
                <c:pt idx="108">
                  <c:v>94.6</c:v>
                </c:pt>
                <c:pt idx="109">
                  <c:v>94.4</c:v>
                </c:pt>
                <c:pt idx="110">
                  <c:v>94.3</c:v>
                </c:pt>
                <c:pt idx="111">
                  <c:v>94.1</c:v>
                </c:pt>
                <c:pt idx="112">
                  <c:v>94</c:v>
                </c:pt>
                <c:pt idx="113">
                  <c:v>93.9</c:v>
                </c:pt>
                <c:pt idx="114">
                  <c:v>93.7</c:v>
                </c:pt>
                <c:pt idx="115">
                  <c:v>93.7</c:v>
                </c:pt>
                <c:pt idx="116">
                  <c:v>93.6</c:v>
                </c:pt>
                <c:pt idx="117">
                  <c:v>93.4</c:v>
                </c:pt>
                <c:pt idx="118">
                  <c:v>93.2</c:v>
                </c:pt>
                <c:pt idx="119">
                  <c:v>93.1</c:v>
                </c:pt>
                <c:pt idx="120">
                  <c:v>93</c:v>
                </c:pt>
                <c:pt idx="121">
                  <c:v>92.9</c:v>
                </c:pt>
                <c:pt idx="122">
                  <c:v>92.7</c:v>
                </c:pt>
                <c:pt idx="123">
                  <c:v>92.5</c:v>
                </c:pt>
                <c:pt idx="124">
                  <c:v>92.3</c:v>
                </c:pt>
                <c:pt idx="125">
                  <c:v>92.3</c:v>
                </c:pt>
                <c:pt idx="126">
                  <c:v>92.2</c:v>
                </c:pt>
                <c:pt idx="127">
                  <c:v>92.2</c:v>
                </c:pt>
                <c:pt idx="128">
                  <c:v>91.9</c:v>
                </c:pt>
                <c:pt idx="129">
                  <c:v>91.8</c:v>
                </c:pt>
                <c:pt idx="130">
                  <c:v>91.7</c:v>
                </c:pt>
                <c:pt idx="131">
                  <c:v>91.6</c:v>
                </c:pt>
                <c:pt idx="132">
                  <c:v>91.6</c:v>
                </c:pt>
                <c:pt idx="133">
                  <c:v>91.5</c:v>
                </c:pt>
                <c:pt idx="134">
                  <c:v>91.1</c:v>
                </c:pt>
                <c:pt idx="135">
                  <c:v>90.9</c:v>
                </c:pt>
                <c:pt idx="136">
                  <c:v>90.8</c:v>
                </c:pt>
                <c:pt idx="137">
                  <c:v>90.6</c:v>
                </c:pt>
                <c:pt idx="138">
                  <c:v>90.3</c:v>
                </c:pt>
                <c:pt idx="139">
                  <c:v>90.2</c:v>
                </c:pt>
                <c:pt idx="140">
                  <c:v>89.9</c:v>
                </c:pt>
                <c:pt idx="141">
                  <c:v>89.7</c:v>
                </c:pt>
                <c:pt idx="142">
                  <c:v>89.6</c:v>
                </c:pt>
                <c:pt idx="143">
                  <c:v>89.4</c:v>
                </c:pt>
                <c:pt idx="144">
                  <c:v>89</c:v>
                </c:pt>
                <c:pt idx="145">
                  <c:v>88.9</c:v>
                </c:pt>
                <c:pt idx="146">
                  <c:v>88.6</c:v>
                </c:pt>
                <c:pt idx="147">
                  <c:v>88.4</c:v>
                </c:pt>
                <c:pt idx="148">
                  <c:v>88.3</c:v>
                </c:pt>
                <c:pt idx="149">
                  <c:v>88.1</c:v>
                </c:pt>
                <c:pt idx="150">
                  <c:v>88</c:v>
                </c:pt>
                <c:pt idx="151">
                  <c:v>87.7</c:v>
                </c:pt>
                <c:pt idx="152">
                  <c:v>87.6</c:v>
                </c:pt>
                <c:pt idx="153">
                  <c:v>87.5</c:v>
                </c:pt>
                <c:pt idx="154">
                  <c:v>87.2</c:v>
                </c:pt>
                <c:pt idx="155">
                  <c:v>87.2</c:v>
                </c:pt>
              </c:numCache>
            </c:numRef>
          </c:yVal>
          <c:smooth val="1"/>
        </c:ser>
        <c:axId val="96966528"/>
        <c:axId val="96972800"/>
      </c:scatterChart>
      <c:valAx>
        <c:axId val="9696652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96972800"/>
        <c:crossesAt val="-15"/>
        <c:crossBetween val="midCat"/>
      </c:valAx>
      <c:valAx>
        <c:axId val="96972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96966528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66"/>
          <c:y val="0.11779768216652094"/>
          <c:w val="0.23675000000000004"/>
          <c:h val="6.9084673871353933E-2"/>
        </c:manualLayout>
      </c:layout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CPT-T-13-18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12658183573391"/>
          <c:y val="0.15065732546267424"/>
          <c:w val="0.77356014873140388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'DCPT9_CPT-T-13-18'!$A$6:$C$6</c:f>
              <c:strCache>
                <c:ptCount val="1"/>
                <c:pt idx="0">
                  <c:v>Depth 6.2 m</c:v>
                </c:pt>
              </c:strCache>
            </c:strRef>
          </c:tx>
          <c:marker>
            <c:symbol val="none"/>
          </c:marker>
          <c:xVal>
            <c:numRef>
              <c:f>'DCPT9_CPT-T-13-18'!$A$9:$A$478</c:f>
              <c:numCache>
                <c:formatCode>General</c:formatCode>
                <c:ptCount val="470"/>
                <c:pt idx="0">
                  <c:v>1.4</c:v>
                </c:pt>
                <c:pt idx="1">
                  <c:v>1.8</c:v>
                </c:pt>
                <c:pt idx="2">
                  <c:v>2.6</c:v>
                </c:pt>
                <c:pt idx="3">
                  <c:v>3.2</c:v>
                </c:pt>
                <c:pt idx="4">
                  <c:v>3.8</c:v>
                </c:pt>
                <c:pt idx="5">
                  <c:v>4.8</c:v>
                </c:pt>
                <c:pt idx="6">
                  <c:v>5.6</c:v>
                </c:pt>
                <c:pt idx="7">
                  <c:v>6.2</c:v>
                </c:pt>
                <c:pt idx="8">
                  <c:v>6.8</c:v>
                </c:pt>
                <c:pt idx="9">
                  <c:v>7.6</c:v>
                </c:pt>
                <c:pt idx="10">
                  <c:v>8</c:v>
                </c:pt>
                <c:pt idx="11">
                  <c:v>8.6</c:v>
                </c:pt>
                <c:pt idx="12">
                  <c:v>9.4</c:v>
                </c:pt>
                <c:pt idx="13">
                  <c:v>9.8000000000000007</c:v>
                </c:pt>
                <c:pt idx="14">
                  <c:v>10.6</c:v>
                </c:pt>
                <c:pt idx="15">
                  <c:v>11.4</c:v>
                </c:pt>
                <c:pt idx="16">
                  <c:v>11.8</c:v>
                </c:pt>
                <c:pt idx="17">
                  <c:v>12.8</c:v>
                </c:pt>
                <c:pt idx="18">
                  <c:v>13.2</c:v>
                </c:pt>
                <c:pt idx="19">
                  <c:v>13.8</c:v>
                </c:pt>
                <c:pt idx="20">
                  <c:v>14.4</c:v>
                </c:pt>
                <c:pt idx="21">
                  <c:v>15</c:v>
                </c:pt>
                <c:pt idx="22">
                  <c:v>15.8</c:v>
                </c:pt>
                <c:pt idx="23">
                  <c:v>16.399999999999999</c:v>
                </c:pt>
                <c:pt idx="24">
                  <c:v>17.2</c:v>
                </c:pt>
                <c:pt idx="25">
                  <c:v>18</c:v>
                </c:pt>
                <c:pt idx="26">
                  <c:v>18.600000000000001</c:v>
                </c:pt>
                <c:pt idx="27">
                  <c:v>19.399999999999999</c:v>
                </c:pt>
                <c:pt idx="28">
                  <c:v>20.2</c:v>
                </c:pt>
                <c:pt idx="29">
                  <c:v>20.8</c:v>
                </c:pt>
                <c:pt idx="30">
                  <c:v>22</c:v>
                </c:pt>
                <c:pt idx="31">
                  <c:v>22.8</c:v>
                </c:pt>
                <c:pt idx="32">
                  <c:v>23.4</c:v>
                </c:pt>
                <c:pt idx="33">
                  <c:v>24.2</c:v>
                </c:pt>
                <c:pt idx="34">
                  <c:v>25</c:v>
                </c:pt>
                <c:pt idx="35">
                  <c:v>25.6</c:v>
                </c:pt>
                <c:pt idx="36">
                  <c:v>26.4</c:v>
                </c:pt>
                <c:pt idx="37">
                  <c:v>27.2</c:v>
                </c:pt>
                <c:pt idx="38">
                  <c:v>27.8</c:v>
                </c:pt>
                <c:pt idx="39">
                  <c:v>28.6</c:v>
                </c:pt>
                <c:pt idx="40">
                  <c:v>29.4</c:v>
                </c:pt>
                <c:pt idx="41">
                  <c:v>30.2</c:v>
                </c:pt>
                <c:pt idx="42">
                  <c:v>30.8</c:v>
                </c:pt>
                <c:pt idx="43">
                  <c:v>32</c:v>
                </c:pt>
                <c:pt idx="44">
                  <c:v>32.6</c:v>
                </c:pt>
                <c:pt idx="45">
                  <c:v>33.4</c:v>
                </c:pt>
                <c:pt idx="46">
                  <c:v>34.200000000000003</c:v>
                </c:pt>
                <c:pt idx="47">
                  <c:v>35</c:v>
                </c:pt>
                <c:pt idx="48">
                  <c:v>35.6</c:v>
                </c:pt>
                <c:pt idx="49">
                  <c:v>36.4</c:v>
                </c:pt>
                <c:pt idx="50">
                  <c:v>37.200000000000003</c:v>
                </c:pt>
                <c:pt idx="51">
                  <c:v>37.799999999999997</c:v>
                </c:pt>
                <c:pt idx="52">
                  <c:v>38.6</c:v>
                </c:pt>
                <c:pt idx="53">
                  <c:v>39.4</c:v>
                </c:pt>
                <c:pt idx="54">
                  <c:v>40</c:v>
                </c:pt>
                <c:pt idx="55">
                  <c:v>40.799999999999997</c:v>
                </c:pt>
                <c:pt idx="56">
                  <c:v>42</c:v>
                </c:pt>
                <c:pt idx="57">
                  <c:v>42.6</c:v>
                </c:pt>
                <c:pt idx="58">
                  <c:v>43.4</c:v>
                </c:pt>
                <c:pt idx="59">
                  <c:v>44.2</c:v>
                </c:pt>
                <c:pt idx="60">
                  <c:v>44.8</c:v>
                </c:pt>
                <c:pt idx="61">
                  <c:v>45.6</c:v>
                </c:pt>
                <c:pt idx="62">
                  <c:v>46.4</c:v>
                </c:pt>
                <c:pt idx="63">
                  <c:v>47</c:v>
                </c:pt>
                <c:pt idx="64">
                  <c:v>47.8</c:v>
                </c:pt>
                <c:pt idx="65">
                  <c:v>48.6</c:v>
                </c:pt>
                <c:pt idx="66">
                  <c:v>49.4</c:v>
                </c:pt>
                <c:pt idx="67">
                  <c:v>50</c:v>
                </c:pt>
                <c:pt idx="68">
                  <c:v>51.2</c:v>
                </c:pt>
                <c:pt idx="69">
                  <c:v>51.8</c:v>
                </c:pt>
                <c:pt idx="70">
                  <c:v>52.6</c:v>
                </c:pt>
                <c:pt idx="71">
                  <c:v>53.4</c:v>
                </c:pt>
                <c:pt idx="72">
                  <c:v>54.2</c:v>
                </c:pt>
                <c:pt idx="73">
                  <c:v>54.8</c:v>
                </c:pt>
                <c:pt idx="74">
                  <c:v>55.6</c:v>
                </c:pt>
                <c:pt idx="75">
                  <c:v>56.4</c:v>
                </c:pt>
                <c:pt idx="76">
                  <c:v>57</c:v>
                </c:pt>
                <c:pt idx="77">
                  <c:v>57.8</c:v>
                </c:pt>
                <c:pt idx="78">
                  <c:v>58.6</c:v>
                </c:pt>
                <c:pt idx="79">
                  <c:v>59.2</c:v>
                </c:pt>
                <c:pt idx="80">
                  <c:v>60</c:v>
                </c:pt>
                <c:pt idx="81">
                  <c:v>60.8</c:v>
                </c:pt>
                <c:pt idx="82">
                  <c:v>61.8</c:v>
                </c:pt>
                <c:pt idx="83">
                  <c:v>62.6</c:v>
                </c:pt>
                <c:pt idx="84">
                  <c:v>63.4</c:v>
                </c:pt>
                <c:pt idx="85">
                  <c:v>64</c:v>
                </c:pt>
                <c:pt idx="86">
                  <c:v>64.8</c:v>
                </c:pt>
                <c:pt idx="87">
                  <c:v>65.599999999999994</c:v>
                </c:pt>
                <c:pt idx="88">
                  <c:v>66.2</c:v>
                </c:pt>
                <c:pt idx="89">
                  <c:v>67</c:v>
                </c:pt>
                <c:pt idx="90">
                  <c:v>67.8</c:v>
                </c:pt>
                <c:pt idx="91">
                  <c:v>68.599999999999994</c:v>
                </c:pt>
                <c:pt idx="92">
                  <c:v>69.2</c:v>
                </c:pt>
                <c:pt idx="93">
                  <c:v>70</c:v>
                </c:pt>
                <c:pt idx="94">
                  <c:v>71</c:v>
                </c:pt>
                <c:pt idx="95">
                  <c:v>71.8</c:v>
                </c:pt>
                <c:pt idx="96">
                  <c:v>72.599999999999994</c:v>
                </c:pt>
                <c:pt idx="97">
                  <c:v>73.400000000000006</c:v>
                </c:pt>
                <c:pt idx="98">
                  <c:v>74</c:v>
                </c:pt>
                <c:pt idx="99">
                  <c:v>74.8</c:v>
                </c:pt>
                <c:pt idx="100">
                  <c:v>75.599999999999994</c:v>
                </c:pt>
                <c:pt idx="101">
                  <c:v>76.2</c:v>
                </c:pt>
                <c:pt idx="102">
                  <c:v>77</c:v>
                </c:pt>
                <c:pt idx="103">
                  <c:v>77.8</c:v>
                </c:pt>
                <c:pt idx="104">
                  <c:v>78.400000000000006</c:v>
                </c:pt>
                <c:pt idx="105">
                  <c:v>79.2</c:v>
                </c:pt>
                <c:pt idx="106">
                  <c:v>80</c:v>
                </c:pt>
                <c:pt idx="107">
                  <c:v>81</c:v>
                </c:pt>
                <c:pt idx="108">
                  <c:v>81.8</c:v>
                </c:pt>
                <c:pt idx="109">
                  <c:v>82.6</c:v>
                </c:pt>
                <c:pt idx="110">
                  <c:v>83.2</c:v>
                </c:pt>
                <c:pt idx="111">
                  <c:v>84</c:v>
                </c:pt>
                <c:pt idx="112">
                  <c:v>84.8</c:v>
                </c:pt>
                <c:pt idx="113">
                  <c:v>85.4</c:v>
                </c:pt>
                <c:pt idx="114">
                  <c:v>86.2</c:v>
                </c:pt>
                <c:pt idx="115">
                  <c:v>87</c:v>
                </c:pt>
                <c:pt idx="116">
                  <c:v>87.8</c:v>
                </c:pt>
                <c:pt idx="117">
                  <c:v>88.4</c:v>
                </c:pt>
                <c:pt idx="118">
                  <c:v>89.2</c:v>
                </c:pt>
                <c:pt idx="119">
                  <c:v>90</c:v>
                </c:pt>
                <c:pt idx="120">
                  <c:v>90.6</c:v>
                </c:pt>
                <c:pt idx="121">
                  <c:v>91.8</c:v>
                </c:pt>
                <c:pt idx="122">
                  <c:v>92.6</c:v>
                </c:pt>
                <c:pt idx="123">
                  <c:v>93.2</c:v>
                </c:pt>
                <c:pt idx="124">
                  <c:v>94</c:v>
                </c:pt>
                <c:pt idx="125">
                  <c:v>94.8</c:v>
                </c:pt>
                <c:pt idx="126">
                  <c:v>95.4</c:v>
                </c:pt>
                <c:pt idx="127">
                  <c:v>96.2</c:v>
                </c:pt>
                <c:pt idx="128">
                  <c:v>97</c:v>
                </c:pt>
                <c:pt idx="129">
                  <c:v>97.6</c:v>
                </c:pt>
                <c:pt idx="130">
                  <c:v>98.4</c:v>
                </c:pt>
                <c:pt idx="131">
                  <c:v>99.2</c:v>
                </c:pt>
                <c:pt idx="132">
                  <c:v>99.8</c:v>
                </c:pt>
                <c:pt idx="133">
                  <c:v>101</c:v>
                </c:pt>
                <c:pt idx="134">
                  <c:v>102.4</c:v>
                </c:pt>
                <c:pt idx="135">
                  <c:v>104</c:v>
                </c:pt>
                <c:pt idx="136">
                  <c:v>105.4</c:v>
                </c:pt>
                <c:pt idx="137">
                  <c:v>107</c:v>
                </c:pt>
                <c:pt idx="138">
                  <c:v>108.4</c:v>
                </c:pt>
                <c:pt idx="139">
                  <c:v>110.2</c:v>
                </c:pt>
                <c:pt idx="140">
                  <c:v>111.8</c:v>
                </c:pt>
                <c:pt idx="141">
                  <c:v>113.2</c:v>
                </c:pt>
                <c:pt idx="142">
                  <c:v>114.6</c:v>
                </c:pt>
                <c:pt idx="143">
                  <c:v>116.2</c:v>
                </c:pt>
                <c:pt idx="144">
                  <c:v>117.6</c:v>
                </c:pt>
                <c:pt idx="145">
                  <c:v>119</c:v>
                </c:pt>
                <c:pt idx="146">
                  <c:v>121</c:v>
                </c:pt>
                <c:pt idx="147">
                  <c:v>122.4</c:v>
                </c:pt>
                <c:pt idx="148">
                  <c:v>123.8</c:v>
                </c:pt>
                <c:pt idx="149">
                  <c:v>125.4</c:v>
                </c:pt>
                <c:pt idx="150">
                  <c:v>126.8</c:v>
                </c:pt>
                <c:pt idx="151">
                  <c:v>128.4</c:v>
                </c:pt>
                <c:pt idx="152">
                  <c:v>130.19999999999999</c:v>
                </c:pt>
                <c:pt idx="153">
                  <c:v>131.6</c:v>
                </c:pt>
                <c:pt idx="154">
                  <c:v>133.19999999999999</c:v>
                </c:pt>
                <c:pt idx="155">
                  <c:v>134.6</c:v>
                </c:pt>
                <c:pt idx="156">
                  <c:v>150</c:v>
                </c:pt>
              </c:numCache>
            </c:numRef>
          </c:xVal>
          <c:yVal>
            <c:numRef>
              <c:f>'DCPT9_CPT-T-13-18'!$C$9:$C$478</c:f>
              <c:numCache>
                <c:formatCode>0.00</c:formatCode>
                <c:ptCount val="470"/>
                <c:pt idx="0">
                  <c:v>12.364114508213012</c:v>
                </c:pt>
                <c:pt idx="1">
                  <c:v>12.323342490049079</c:v>
                </c:pt>
                <c:pt idx="2">
                  <c:v>12.272377467344162</c:v>
                </c:pt>
                <c:pt idx="3">
                  <c:v>12.231605449180227</c:v>
                </c:pt>
                <c:pt idx="4">
                  <c:v>12.201026435557276</c:v>
                </c:pt>
                <c:pt idx="5">
                  <c:v>12.139868408311374</c:v>
                </c:pt>
                <c:pt idx="6">
                  <c:v>12.109289394688425</c:v>
                </c:pt>
                <c:pt idx="7">
                  <c:v>12.068517376524492</c:v>
                </c:pt>
                <c:pt idx="8">
                  <c:v>12.017552353819573</c:v>
                </c:pt>
                <c:pt idx="9">
                  <c:v>11.976780335655638</c:v>
                </c:pt>
                <c:pt idx="10">
                  <c:v>11.925815312950721</c:v>
                </c:pt>
                <c:pt idx="11">
                  <c:v>11.915622308409738</c:v>
                </c:pt>
                <c:pt idx="12">
                  <c:v>11.854464281163835</c:v>
                </c:pt>
                <c:pt idx="13">
                  <c:v>11.813692262999902</c:v>
                </c:pt>
                <c:pt idx="14">
                  <c:v>11.793306253917935</c:v>
                </c:pt>
                <c:pt idx="15">
                  <c:v>11.742341231213018</c:v>
                </c:pt>
                <c:pt idx="16">
                  <c:v>11.711762217590067</c:v>
                </c:pt>
                <c:pt idx="17">
                  <c:v>11.681183203967116</c:v>
                </c:pt>
                <c:pt idx="18">
                  <c:v>11.630218181262197</c:v>
                </c:pt>
                <c:pt idx="19">
                  <c:v>11.609832172180232</c:v>
                </c:pt>
                <c:pt idx="20">
                  <c:v>11.569060154016297</c:v>
                </c:pt>
                <c:pt idx="21">
                  <c:v>11.538481140393348</c:v>
                </c:pt>
                <c:pt idx="22">
                  <c:v>11.507902126770396</c:v>
                </c:pt>
                <c:pt idx="23">
                  <c:v>11.467130108606462</c:v>
                </c:pt>
                <c:pt idx="24">
                  <c:v>11.436551094983512</c:v>
                </c:pt>
                <c:pt idx="25">
                  <c:v>11.395779076819577</c:v>
                </c:pt>
                <c:pt idx="26">
                  <c:v>11.37539306773761</c:v>
                </c:pt>
                <c:pt idx="27">
                  <c:v>11.344814054114661</c:v>
                </c:pt>
                <c:pt idx="28">
                  <c:v>11.31423504049171</c:v>
                </c:pt>
                <c:pt idx="29">
                  <c:v>11.273463022327775</c:v>
                </c:pt>
                <c:pt idx="30">
                  <c:v>11.253077013245809</c:v>
                </c:pt>
                <c:pt idx="31">
                  <c:v>11.202111990540892</c:v>
                </c:pt>
                <c:pt idx="32">
                  <c:v>11.181725981458925</c:v>
                </c:pt>
                <c:pt idx="33">
                  <c:v>11.161339972376958</c:v>
                </c:pt>
                <c:pt idx="34">
                  <c:v>11.120567954213023</c:v>
                </c:pt>
                <c:pt idx="35">
                  <c:v>11.089988940590072</c:v>
                </c:pt>
                <c:pt idx="36">
                  <c:v>11.069602931508104</c:v>
                </c:pt>
                <c:pt idx="37">
                  <c:v>11.049216922426139</c:v>
                </c:pt>
                <c:pt idx="38">
                  <c:v>11.028830913344171</c:v>
                </c:pt>
                <c:pt idx="39">
                  <c:v>10.998251899721222</c:v>
                </c:pt>
                <c:pt idx="40">
                  <c:v>10.967672886098269</c:v>
                </c:pt>
                <c:pt idx="41">
                  <c:v>10.947286877016303</c:v>
                </c:pt>
                <c:pt idx="42">
                  <c:v>10.916707863393352</c:v>
                </c:pt>
                <c:pt idx="43">
                  <c:v>10.886128849770401</c:v>
                </c:pt>
                <c:pt idx="44">
                  <c:v>10.865742840688434</c:v>
                </c:pt>
                <c:pt idx="45">
                  <c:v>10.855549836147452</c:v>
                </c:pt>
                <c:pt idx="46">
                  <c:v>10.814777817983517</c:v>
                </c:pt>
                <c:pt idx="47">
                  <c:v>10.774005799819584</c:v>
                </c:pt>
                <c:pt idx="48">
                  <c:v>10.753619790737616</c:v>
                </c:pt>
                <c:pt idx="49">
                  <c:v>10.743426786196633</c:v>
                </c:pt>
                <c:pt idx="50">
                  <c:v>10.723040777114665</c:v>
                </c:pt>
                <c:pt idx="51">
                  <c:v>10.702654768032698</c:v>
                </c:pt>
                <c:pt idx="52">
                  <c:v>10.661882749868763</c:v>
                </c:pt>
                <c:pt idx="53">
                  <c:v>10.641496740786797</c:v>
                </c:pt>
                <c:pt idx="54">
                  <c:v>10.631303736245814</c:v>
                </c:pt>
                <c:pt idx="55">
                  <c:v>10.590531718081881</c:v>
                </c:pt>
                <c:pt idx="56">
                  <c:v>10.570145708999913</c:v>
                </c:pt>
                <c:pt idx="57">
                  <c:v>10.549759699917946</c:v>
                </c:pt>
                <c:pt idx="58">
                  <c:v>10.519180686294995</c:v>
                </c:pt>
                <c:pt idx="59">
                  <c:v>10.508987681754011</c:v>
                </c:pt>
                <c:pt idx="60">
                  <c:v>10.468215663590078</c:v>
                </c:pt>
                <c:pt idx="61">
                  <c:v>10.458022659049092</c:v>
                </c:pt>
                <c:pt idx="62">
                  <c:v>10.437636649967127</c:v>
                </c:pt>
                <c:pt idx="63">
                  <c:v>10.417250640885159</c:v>
                </c:pt>
                <c:pt idx="64">
                  <c:v>10.396864631803192</c:v>
                </c:pt>
                <c:pt idx="65">
                  <c:v>10.366285618180243</c:v>
                </c:pt>
                <c:pt idx="66">
                  <c:v>10.366285618180243</c:v>
                </c:pt>
                <c:pt idx="67">
                  <c:v>10.335706604557291</c:v>
                </c:pt>
                <c:pt idx="68">
                  <c:v>10.30512759093434</c:v>
                </c:pt>
                <c:pt idx="69">
                  <c:v>10.294934586393357</c:v>
                </c:pt>
                <c:pt idx="70">
                  <c:v>10.264355572770407</c:v>
                </c:pt>
                <c:pt idx="71">
                  <c:v>10.254162568229424</c:v>
                </c:pt>
                <c:pt idx="72">
                  <c:v>10.233776559147456</c:v>
                </c:pt>
                <c:pt idx="73">
                  <c:v>10.213390550065489</c:v>
                </c:pt>
                <c:pt idx="74">
                  <c:v>10.213390550065489</c:v>
                </c:pt>
                <c:pt idx="75">
                  <c:v>10.182811536442539</c:v>
                </c:pt>
                <c:pt idx="76">
                  <c:v>10.162425527360572</c:v>
                </c:pt>
                <c:pt idx="77">
                  <c:v>10.142039518278605</c:v>
                </c:pt>
                <c:pt idx="78">
                  <c:v>10.131846513737621</c:v>
                </c:pt>
                <c:pt idx="79">
                  <c:v>10.10126750011467</c:v>
                </c:pt>
                <c:pt idx="80">
                  <c:v>10.080881491032704</c:v>
                </c:pt>
                <c:pt idx="81">
                  <c:v>10.060495481950737</c:v>
                </c:pt>
                <c:pt idx="82">
                  <c:v>10.040109472868769</c:v>
                </c:pt>
                <c:pt idx="83">
                  <c:v>10.040109472868769</c:v>
                </c:pt>
                <c:pt idx="84">
                  <c:v>10.019723463786802</c:v>
                </c:pt>
                <c:pt idx="85">
                  <c:v>9.9993374547048344</c:v>
                </c:pt>
                <c:pt idx="86">
                  <c:v>9.9789514456228687</c:v>
                </c:pt>
                <c:pt idx="87">
                  <c:v>9.9483724319999176</c:v>
                </c:pt>
                <c:pt idx="88">
                  <c:v>9.9483724319999176</c:v>
                </c:pt>
                <c:pt idx="89">
                  <c:v>9.9381794274589339</c:v>
                </c:pt>
                <c:pt idx="90">
                  <c:v>9.9177934183769665</c:v>
                </c:pt>
                <c:pt idx="91">
                  <c:v>9.9076004138359846</c:v>
                </c:pt>
                <c:pt idx="92">
                  <c:v>9.8770214002130334</c:v>
                </c:pt>
                <c:pt idx="93">
                  <c:v>9.856635391131066</c:v>
                </c:pt>
                <c:pt idx="94">
                  <c:v>9.8464423865900823</c:v>
                </c:pt>
                <c:pt idx="95">
                  <c:v>9.8260563775081167</c:v>
                </c:pt>
                <c:pt idx="96">
                  <c:v>9.8260563775081167</c:v>
                </c:pt>
                <c:pt idx="97">
                  <c:v>9.8056703684261493</c:v>
                </c:pt>
                <c:pt idx="98">
                  <c:v>9.8056703684261493</c:v>
                </c:pt>
                <c:pt idx="99">
                  <c:v>9.7750913548031981</c:v>
                </c:pt>
                <c:pt idx="100">
                  <c:v>9.7648983502622144</c:v>
                </c:pt>
                <c:pt idx="101">
                  <c:v>9.744512341180247</c:v>
                </c:pt>
                <c:pt idx="102">
                  <c:v>9.7241263320982814</c:v>
                </c:pt>
                <c:pt idx="103">
                  <c:v>9.7139333275572959</c:v>
                </c:pt>
                <c:pt idx="104">
                  <c:v>9.703740323016314</c:v>
                </c:pt>
                <c:pt idx="105">
                  <c:v>9.6833543139343465</c:v>
                </c:pt>
                <c:pt idx="106">
                  <c:v>9.6731613093933628</c:v>
                </c:pt>
                <c:pt idx="107">
                  <c:v>9.6629683048523791</c:v>
                </c:pt>
                <c:pt idx="108">
                  <c:v>9.6425822957704117</c:v>
                </c:pt>
                <c:pt idx="109">
                  <c:v>9.6221962866884461</c:v>
                </c:pt>
                <c:pt idx="110">
                  <c:v>9.6120032821474606</c:v>
                </c:pt>
                <c:pt idx="111">
                  <c:v>9.5916172730654932</c:v>
                </c:pt>
                <c:pt idx="112">
                  <c:v>9.5814242685245112</c:v>
                </c:pt>
                <c:pt idx="113">
                  <c:v>9.5712312639835275</c:v>
                </c:pt>
                <c:pt idx="114">
                  <c:v>9.5508452549015601</c:v>
                </c:pt>
                <c:pt idx="115">
                  <c:v>9.5508452549015601</c:v>
                </c:pt>
                <c:pt idx="116">
                  <c:v>9.5406522503605764</c:v>
                </c:pt>
                <c:pt idx="117">
                  <c:v>9.5202662412786108</c:v>
                </c:pt>
                <c:pt idx="118">
                  <c:v>9.4998802321966433</c:v>
                </c:pt>
                <c:pt idx="119">
                  <c:v>9.4896872276556579</c:v>
                </c:pt>
                <c:pt idx="120">
                  <c:v>9.4794942231146759</c:v>
                </c:pt>
                <c:pt idx="121">
                  <c:v>9.4693012185736922</c:v>
                </c:pt>
                <c:pt idx="122">
                  <c:v>9.4489152094917248</c:v>
                </c:pt>
                <c:pt idx="123">
                  <c:v>9.4285292004097574</c:v>
                </c:pt>
                <c:pt idx="124">
                  <c:v>9.40814319132779</c:v>
                </c:pt>
                <c:pt idx="125">
                  <c:v>9.40814319132779</c:v>
                </c:pt>
                <c:pt idx="126">
                  <c:v>9.397950186786808</c:v>
                </c:pt>
                <c:pt idx="127">
                  <c:v>9.397950186786808</c:v>
                </c:pt>
                <c:pt idx="128">
                  <c:v>9.3673711731638569</c:v>
                </c:pt>
                <c:pt idx="129">
                  <c:v>9.3571781686228732</c:v>
                </c:pt>
                <c:pt idx="130">
                  <c:v>9.3469851640818895</c:v>
                </c:pt>
                <c:pt idx="131">
                  <c:v>9.3367921595409058</c:v>
                </c:pt>
                <c:pt idx="132">
                  <c:v>9.3367921595409058</c:v>
                </c:pt>
                <c:pt idx="133">
                  <c:v>9.3265991549999221</c:v>
                </c:pt>
                <c:pt idx="134">
                  <c:v>9.285827136835989</c:v>
                </c:pt>
                <c:pt idx="135">
                  <c:v>9.2654411277540216</c:v>
                </c:pt>
                <c:pt idx="136">
                  <c:v>9.2552481232130379</c:v>
                </c:pt>
                <c:pt idx="137">
                  <c:v>9.2348621141310705</c:v>
                </c:pt>
                <c:pt idx="138">
                  <c:v>9.2042831005081212</c:v>
                </c:pt>
                <c:pt idx="139">
                  <c:v>9.1940900959671374</c:v>
                </c:pt>
                <c:pt idx="140">
                  <c:v>9.1635110823441863</c:v>
                </c:pt>
                <c:pt idx="141">
                  <c:v>9.1431250732622189</c:v>
                </c:pt>
                <c:pt idx="142">
                  <c:v>9.1329320687212352</c:v>
                </c:pt>
                <c:pt idx="143">
                  <c:v>9.1125460596392696</c:v>
                </c:pt>
                <c:pt idx="144">
                  <c:v>9.0717740414753347</c:v>
                </c:pt>
                <c:pt idx="145">
                  <c:v>9.061581036934351</c:v>
                </c:pt>
                <c:pt idx="146">
                  <c:v>9.0310020233113999</c:v>
                </c:pt>
                <c:pt idx="147">
                  <c:v>9.0106160142294343</c:v>
                </c:pt>
                <c:pt idx="148">
                  <c:v>9.0004230096884505</c:v>
                </c:pt>
                <c:pt idx="149">
                  <c:v>8.9800370006064831</c:v>
                </c:pt>
                <c:pt idx="150">
                  <c:v>8.9698439960654994</c:v>
                </c:pt>
                <c:pt idx="151">
                  <c:v>8.9392649824425501</c:v>
                </c:pt>
                <c:pt idx="152">
                  <c:v>8.9290719779015646</c:v>
                </c:pt>
                <c:pt idx="153">
                  <c:v>8.9188789733605827</c:v>
                </c:pt>
                <c:pt idx="154">
                  <c:v>8.8882999597376315</c:v>
                </c:pt>
                <c:pt idx="155">
                  <c:v>8.8882999597376315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'DCPT9_CPT-T-13-18'!$U$10:$W$10</c:f>
              <c:strCache>
                <c:ptCount val="1"/>
                <c:pt idx="0">
                  <c:v>Hydrostatic Pore Pressure (m) = 5.9</c:v>
                </c:pt>
              </c:strCache>
            </c:strRef>
          </c:tx>
          <c:marker>
            <c:symbol val="none"/>
          </c:marker>
          <c:xVal>
            <c:numRef>
              <c:f>'DCPT9_CPT-T-13-18'!$A$8:$A$165</c:f>
              <c:numCache>
                <c:formatCode>General</c:formatCode>
                <c:ptCount val="158"/>
                <c:pt idx="0">
                  <c:v>0</c:v>
                </c:pt>
                <c:pt idx="1">
                  <c:v>1.4</c:v>
                </c:pt>
                <c:pt idx="2">
                  <c:v>1.8</c:v>
                </c:pt>
                <c:pt idx="3">
                  <c:v>2.6</c:v>
                </c:pt>
                <c:pt idx="4">
                  <c:v>3.2</c:v>
                </c:pt>
                <c:pt idx="5">
                  <c:v>3.8</c:v>
                </c:pt>
                <c:pt idx="6">
                  <c:v>4.8</c:v>
                </c:pt>
                <c:pt idx="7">
                  <c:v>5.6</c:v>
                </c:pt>
                <c:pt idx="8">
                  <c:v>6.2</c:v>
                </c:pt>
                <c:pt idx="9">
                  <c:v>6.8</c:v>
                </c:pt>
                <c:pt idx="10">
                  <c:v>7.6</c:v>
                </c:pt>
                <c:pt idx="11">
                  <c:v>8</c:v>
                </c:pt>
                <c:pt idx="12">
                  <c:v>8.6</c:v>
                </c:pt>
                <c:pt idx="13">
                  <c:v>9.4</c:v>
                </c:pt>
                <c:pt idx="14">
                  <c:v>9.8000000000000007</c:v>
                </c:pt>
                <c:pt idx="15">
                  <c:v>10.6</c:v>
                </c:pt>
                <c:pt idx="16">
                  <c:v>11.4</c:v>
                </c:pt>
                <c:pt idx="17">
                  <c:v>11.8</c:v>
                </c:pt>
                <c:pt idx="18">
                  <c:v>12.8</c:v>
                </c:pt>
                <c:pt idx="19">
                  <c:v>13.2</c:v>
                </c:pt>
                <c:pt idx="20">
                  <c:v>13.8</c:v>
                </c:pt>
                <c:pt idx="21">
                  <c:v>14.4</c:v>
                </c:pt>
                <c:pt idx="22">
                  <c:v>15</c:v>
                </c:pt>
                <c:pt idx="23">
                  <c:v>15.8</c:v>
                </c:pt>
                <c:pt idx="24">
                  <c:v>16.399999999999999</c:v>
                </c:pt>
                <c:pt idx="25">
                  <c:v>17.2</c:v>
                </c:pt>
                <c:pt idx="26">
                  <c:v>18</c:v>
                </c:pt>
                <c:pt idx="27">
                  <c:v>18.600000000000001</c:v>
                </c:pt>
                <c:pt idx="28">
                  <c:v>19.399999999999999</c:v>
                </c:pt>
                <c:pt idx="29">
                  <c:v>20.2</c:v>
                </c:pt>
                <c:pt idx="30">
                  <c:v>20.8</c:v>
                </c:pt>
                <c:pt idx="31">
                  <c:v>22</c:v>
                </c:pt>
                <c:pt idx="32">
                  <c:v>22.8</c:v>
                </c:pt>
                <c:pt idx="33">
                  <c:v>23.4</c:v>
                </c:pt>
                <c:pt idx="34">
                  <c:v>24.2</c:v>
                </c:pt>
                <c:pt idx="35">
                  <c:v>25</c:v>
                </c:pt>
                <c:pt idx="36">
                  <c:v>25.6</c:v>
                </c:pt>
                <c:pt idx="37">
                  <c:v>26.4</c:v>
                </c:pt>
                <c:pt idx="38">
                  <c:v>27.2</c:v>
                </c:pt>
                <c:pt idx="39">
                  <c:v>27.8</c:v>
                </c:pt>
                <c:pt idx="40">
                  <c:v>28.6</c:v>
                </c:pt>
                <c:pt idx="41">
                  <c:v>29.4</c:v>
                </c:pt>
                <c:pt idx="42">
                  <c:v>30.2</c:v>
                </c:pt>
                <c:pt idx="43">
                  <c:v>30.8</c:v>
                </c:pt>
                <c:pt idx="44">
                  <c:v>32</c:v>
                </c:pt>
                <c:pt idx="45">
                  <c:v>32.6</c:v>
                </c:pt>
                <c:pt idx="46">
                  <c:v>33.4</c:v>
                </c:pt>
                <c:pt idx="47">
                  <c:v>34.200000000000003</c:v>
                </c:pt>
                <c:pt idx="48">
                  <c:v>35</c:v>
                </c:pt>
                <c:pt idx="49">
                  <c:v>35.6</c:v>
                </c:pt>
                <c:pt idx="50">
                  <c:v>36.4</c:v>
                </c:pt>
                <c:pt idx="51">
                  <c:v>37.200000000000003</c:v>
                </c:pt>
                <c:pt idx="52">
                  <c:v>37.799999999999997</c:v>
                </c:pt>
                <c:pt idx="53">
                  <c:v>38.6</c:v>
                </c:pt>
                <c:pt idx="54">
                  <c:v>39.4</c:v>
                </c:pt>
                <c:pt idx="55">
                  <c:v>40</c:v>
                </c:pt>
                <c:pt idx="56">
                  <c:v>40.799999999999997</c:v>
                </c:pt>
                <c:pt idx="57">
                  <c:v>42</c:v>
                </c:pt>
                <c:pt idx="58">
                  <c:v>42.6</c:v>
                </c:pt>
                <c:pt idx="59">
                  <c:v>43.4</c:v>
                </c:pt>
                <c:pt idx="60">
                  <c:v>44.2</c:v>
                </c:pt>
                <c:pt idx="61">
                  <c:v>44.8</c:v>
                </c:pt>
                <c:pt idx="62">
                  <c:v>45.6</c:v>
                </c:pt>
                <c:pt idx="63">
                  <c:v>46.4</c:v>
                </c:pt>
                <c:pt idx="64">
                  <c:v>47</c:v>
                </c:pt>
                <c:pt idx="65">
                  <c:v>47.8</c:v>
                </c:pt>
                <c:pt idx="66">
                  <c:v>48.6</c:v>
                </c:pt>
                <c:pt idx="67">
                  <c:v>49.4</c:v>
                </c:pt>
                <c:pt idx="68">
                  <c:v>50</c:v>
                </c:pt>
                <c:pt idx="69">
                  <c:v>51.2</c:v>
                </c:pt>
                <c:pt idx="70">
                  <c:v>51.8</c:v>
                </c:pt>
                <c:pt idx="71">
                  <c:v>52.6</c:v>
                </c:pt>
                <c:pt idx="72">
                  <c:v>53.4</c:v>
                </c:pt>
                <c:pt idx="73">
                  <c:v>54.2</c:v>
                </c:pt>
                <c:pt idx="74">
                  <c:v>54.8</c:v>
                </c:pt>
                <c:pt idx="75">
                  <c:v>55.6</c:v>
                </c:pt>
                <c:pt idx="76">
                  <c:v>56.4</c:v>
                </c:pt>
                <c:pt idx="77">
                  <c:v>57</c:v>
                </c:pt>
                <c:pt idx="78">
                  <c:v>57.8</c:v>
                </c:pt>
                <c:pt idx="79">
                  <c:v>58.6</c:v>
                </c:pt>
                <c:pt idx="80">
                  <c:v>59.2</c:v>
                </c:pt>
                <c:pt idx="81">
                  <c:v>60</c:v>
                </c:pt>
                <c:pt idx="82">
                  <c:v>60.8</c:v>
                </c:pt>
                <c:pt idx="83">
                  <c:v>61.8</c:v>
                </c:pt>
                <c:pt idx="84">
                  <c:v>62.6</c:v>
                </c:pt>
                <c:pt idx="85">
                  <c:v>63.4</c:v>
                </c:pt>
                <c:pt idx="86">
                  <c:v>64</c:v>
                </c:pt>
                <c:pt idx="87">
                  <c:v>64.8</c:v>
                </c:pt>
                <c:pt idx="88">
                  <c:v>65.599999999999994</c:v>
                </c:pt>
                <c:pt idx="89">
                  <c:v>66.2</c:v>
                </c:pt>
                <c:pt idx="90">
                  <c:v>67</c:v>
                </c:pt>
                <c:pt idx="91">
                  <c:v>67.8</c:v>
                </c:pt>
                <c:pt idx="92">
                  <c:v>68.599999999999994</c:v>
                </c:pt>
                <c:pt idx="93">
                  <c:v>69.2</c:v>
                </c:pt>
                <c:pt idx="94">
                  <c:v>70</c:v>
                </c:pt>
                <c:pt idx="95">
                  <c:v>71</c:v>
                </c:pt>
                <c:pt idx="96">
                  <c:v>71.8</c:v>
                </c:pt>
                <c:pt idx="97">
                  <c:v>72.599999999999994</c:v>
                </c:pt>
                <c:pt idx="98">
                  <c:v>73.400000000000006</c:v>
                </c:pt>
                <c:pt idx="99">
                  <c:v>74</c:v>
                </c:pt>
                <c:pt idx="100">
                  <c:v>74.8</c:v>
                </c:pt>
                <c:pt idx="101">
                  <c:v>75.599999999999994</c:v>
                </c:pt>
                <c:pt idx="102">
                  <c:v>76.2</c:v>
                </c:pt>
                <c:pt idx="103">
                  <c:v>77</c:v>
                </c:pt>
                <c:pt idx="104">
                  <c:v>77.8</c:v>
                </c:pt>
                <c:pt idx="105">
                  <c:v>78.400000000000006</c:v>
                </c:pt>
                <c:pt idx="106">
                  <c:v>79.2</c:v>
                </c:pt>
                <c:pt idx="107">
                  <c:v>80</c:v>
                </c:pt>
                <c:pt idx="108">
                  <c:v>81</c:v>
                </c:pt>
                <c:pt idx="109">
                  <c:v>81.8</c:v>
                </c:pt>
                <c:pt idx="110">
                  <c:v>82.6</c:v>
                </c:pt>
                <c:pt idx="111">
                  <c:v>83.2</c:v>
                </c:pt>
                <c:pt idx="112">
                  <c:v>84</c:v>
                </c:pt>
                <c:pt idx="113">
                  <c:v>84.8</c:v>
                </c:pt>
                <c:pt idx="114">
                  <c:v>85.4</c:v>
                </c:pt>
                <c:pt idx="115">
                  <c:v>86.2</c:v>
                </c:pt>
                <c:pt idx="116">
                  <c:v>87</c:v>
                </c:pt>
                <c:pt idx="117">
                  <c:v>87.8</c:v>
                </c:pt>
                <c:pt idx="118">
                  <c:v>88.4</c:v>
                </c:pt>
                <c:pt idx="119">
                  <c:v>89.2</c:v>
                </c:pt>
                <c:pt idx="120">
                  <c:v>90</c:v>
                </c:pt>
                <c:pt idx="121">
                  <c:v>90.6</c:v>
                </c:pt>
                <c:pt idx="122">
                  <c:v>91.8</c:v>
                </c:pt>
                <c:pt idx="123">
                  <c:v>92.6</c:v>
                </c:pt>
                <c:pt idx="124">
                  <c:v>93.2</c:v>
                </c:pt>
                <c:pt idx="125">
                  <c:v>94</c:v>
                </c:pt>
                <c:pt idx="126">
                  <c:v>94.8</c:v>
                </c:pt>
                <c:pt idx="127">
                  <c:v>95.4</c:v>
                </c:pt>
                <c:pt idx="128">
                  <c:v>96.2</c:v>
                </c:pt>
                <c:pt idx="129">
                  <c:v>97</c:v>
                </c:pt>
                <c:pt idx="130">
                  <c:v>97.6</c:v>
                </c:pt>
                <c:pt idx="131">
                  <c:v>98.4</c:v>
                </c:pt>
                <c:pt idx="132">
                  <c:v>99.2</c:v>
                </c:pt>
                <c:pt idx="133">
                  <c:v>99.8</c:v>
                </c:pt>
                <c:pt idx="134">
                  <c:v>101</c:v>
                </c:pt>
                <c:pt idx="135">
                  <c:v>102.4</c:v>
                </c:pt>
                <c:pt idx="136">
                  <c:v>104</c:v>
                </c:pt>
                <c:pt idx="137">
                  <c:v>105.4</c:v>
                </c:pt>
                <c:pt idx="138">
                  <c:v>107</c:v>
                </c:pt>
                <c:pt idx="139">
                  <c:v>108.4</c:v>
                </c:pt>
                <c:pt idx="140">
                  <c:v>110.2</c:v>
                </c:pt>
                <c:pt idx="141">
                  <c:v>111.8</c:v>
                </c:pt>
                <c:pt idx="142">
                  <c:v>113.2</c:v>
                </c:pt>
                <c:pt idx="143">
                  <c:v>114.6</c:v>
                </c:pt>
                <c:pt idx="144">
                  <c:v>116.2</c:v>
                </c:pt>
                <c:pt idx="145">
                  <c:v>117.6</c:v>
                </c:pt>
                <c:pt idx="146">
                  <c:v>119</c:v>
                </c:pt>
                <c:pt idx="147">
                  <c:v>121</c:v>
                </c:pt>
                <c:pt idx="148">
                  <c:v>122.4</c:v>
                </c:pt>
                <c:pt idx="149">
                  <c:v>123.8</c:v>
                </c:pt>
                <c:pt idx="150">
                  <c:v>125.4</c:v>
                </c:pt>
                <c:pt idx="151">
                  <c:v>126.8</c:v>
                </c:pt>
                <c:pt idx="152">
                  <c:v>128.4</c:v>
                </c:pt>
                <c:pt idx="153">
                  <c:v>130.19999999999999</c:v>
                </c:pt>
                <c:pt idx="154">
                  <c:v>131.6</c:v>
                </c:pt>
                <c:pt idx="155">
                  <c:v>133.19999999999999</c:v>
                </c:pt>
                <c:pt idx="156">
                  <c:v>134.6</c:v>
                </c:pt>
                <c:pt idx="157">
                  <c:v>150</c:v>
                </c:pt>
              </c:numCache>
            </c:numRef>
          </c:xVal>
          <c:yVal>
            <c:numRef>
              <c:f>'DCPT9_CPT-T-13-18'!$F$8:$F$165</c:f>
              <c:numCache>
                <c:formatCode>General</c:formatCode>
                <c:ptCount val="15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  <c:pt idx="18">
                  <c:v>5.9</c:v>
                </c:pt>
                <c:pt idx="19">
                  <c:v>5.9</c:v>
                </c:pt>
                <c:pt idx="20">
                  <c:v>5.9</c:v>
                </c:pt>
                <c:pt idx="21">
                  <c:v>5.9</c:v>
                </c:pt>
                <c:pt idx="22">
                  <c:v>5.9</c:v>
                </c:pt>
                <c:pt idx="23">
                  <c:v>5.9</c:v>
                </c:pt>
                <c:pt idx="24">
                  <c:v>5.9</c:v>
                </c:pt>
                <c:pt idx="25">
                  <c:v>5.9</c:v>
                </c:pt>
                <c:pt idx="26">
                  <c:v>5.9</c:v>
                </c:pt>
                <c:pt idx="27">
                  <c:v>5.9</c:v>
                </c:pt>
                <c:pt idx="28">
                  <c:v>5.9</c:v>
                </c:pt>
                <c:pt idx="29">
                  <c:v>5.9</c:v>
                </c:pt>
                <c:pt idx="30">
                  <c:v>5.9</c:v>
                </c:pt>
                <c:pt idx="31">
                  <c:v>5.9</c:v>
                </c:pt>
                <c:pt idx="32">
                  <c:v>5.9</c:v>
                </c:pt>
                <c:pt idx="33">
                  <c:v>5.9</c:v>
                </c:pt>
                <c:pt idx="34">
                  <c:v>5.9</c:v>
                </c:pt>
                <c:pt idx="35">
                  <c:v>5.9</c:v>
                </c:pt>
                <c:pt idx="36">
                  <c:v>5.9</c:v>
                </c:pt>
                <c:pt idx="37">
                  <c:v>5.9</c:v>
                </c:pt>
                <c:pt idx="38">
                  <c:v>5.9</c:v>
                </c:pt>
                <c:pt idx="39">
                  <c:v>5.9</c:v>
                </c:pt>
                <c:pt idx="40">
                  <c:v>5.9</c:v>
                </c:pt>
                <c:pt idx="41">
                  <c:v>5.9</c:v>
                </c:pt>
                <c:pt idx="42">
                  <c:v>5.9</c:v>
                </c:pt>
                <c:pt idx="43">
                  <c:v>5.9</c:v>
                </c:pt>
                <c:pt idx="44">
                  <c:v>5.9</c:v>
                </c:pt>
                <c:pt idx="45">
                  <c:v>5.9</c:v>
                </c:pt>
                <c:pt idx="46">
                  <c:v>5.9</c:v>
                </c:pt>
                <c:pt idx="47">
                  <c:v>5.9</c:v>
                </c:pt>
                <c:pt idx="48">
                  <c:v>5.9</c:v>
                </c:pt>
                <c:pt idx="49">
                  <c:v>5.9</c:v>
                </c:pt>
                <c:pt idx="50">
                  <c:v>5.9</c:v>
                </c:pt>
                <c:pt idx="51">
                  <c:v>5.9</c:v>
                </c:pt>
                <c:pt idx="52">
                  <c:v>5.9</c:v>
                </c:pt>
                <c:pt idx="53">
                  <c:v>5.9</c:v>
                </c:pt>
                <c:pt idx="54">
                  <c:v>5.9</c:v>
                </c:pt>
                <c:pt idx="55">
                  <c:v>5.9</c:v>
                </c:pt>
                <c:pt idx="56">
                  <c:v>5.9</c:v>
                </c:pt>
                <c:pt idx="57">
                  <c:v>5.9</c:v>
                </c:pt>
                <c:pt idx="58">
                  <c:v>5.9</c:v>
                </c:pt>
                <c:pt idx="59">
                  <c:v>5.9</c:v>
                </c:pt>
                <c:pt idx="60">
                  <c:v>5.9</c:v>
                </c:pt>
                <c:pt idx="61">
                  <c:v>5.9</c:v>
                </c:pt>
                <c:pt idx="62">
                  <c:v>5.9</c:v>
                </c:pt>
                <c:pt idx="63">
                  <c:v>5.9</c:v>
                </c:pt>
                <c:pt idx="64">
                  <c:v>5.9</c:v>
                </c:pt>
                <c:pt idx="65">
                  <c:v>5.9</c:v>
                </c:pt>
                <c:pt idx="66">
                  <c:v>5.9</c:v>
                </c:pt>
                <c:pt idx="67">
                  <c:v>5.9</c:v>
                </c:pt>
                <c:pt idx="68">
                  <c:v>5.9</c:v>
                </c:pt>
                <c:pt idx="69">
                  <c:v>5.9</c:v>
                </c:pt>
                <c:pt idx="70">
                  <c:v>5.9</c:v>
                </c:pt>
                <c:pt idx="71">
                  <c:v>5.9</c:v>
                </c:pt>
                <c:pt idx="72">
                  <c:v>5.9</c:v>
                </c:pt>
                <c:pt idx="73">
                  <c:v>5.9</c:v>
                </c:pt>
                <c:pt idx="74">
                  <c:v>5.9</c:v>
                </c:pt>
                <c:pt idx="75">
                  <c:v>5.9</c:v>
                </c:pt>
                <c:pt idx="76">
                  <c:v>5.9</c:v>
                </c:pt>
                <c:pt idx="77">
                  <c:v>5.9</c:v>
                </c:pt>
                <c:pt idx="78">
                  <c:v>5.9</c:v>
                </c:pt>
                <c:pt idx="79">
                  <c:v>5.9</c:v>
                </c:pt>
                <c:pt idx="80">
                  <c:v>5.9</c:v>
                </c:pt>
                <c:pt idx="81">
                  <c:v>5.9</c:v>
                </c:pt>
                <c:pt idx="82">
                  <c:v>5.9</c:v>
                </c:pt>
                <c:pt idx="83">
                  <c:v>5.9</c:v>
                </c:pt>
                <c:pt idx="84">
                  <c:v>5.9</c:v>
                </c:pt>
                <c:pt idx="85">
                  <c:v>5.9</c:v>
                </c:pt>
                <c:pt idx="86">
                  <c:v>5.9</c:v>
                </c:pt>
                <c:pt idx="87">
                  <c:v>5.9</c:v>
                </c:pt>
                <c:pt idx="88">
                  <c:v>5.9</c:v>
                </c:pt>
                <c:pt idx="89">
                  <c:v>5.9</c:v>
                </c:pt>
                <c:pt idx="90">
                  <c:v>5.9</c:v>
                </c:pt>
                <c:pt idx="91">
                  <c:v>5.9</c:v>
                </c:pt>
                <c:pt idx="92">
                  <c:v>5.9</c:v>
                </c:pt>
                <c:pt idx="93">
                  <c:v>5.9</c:v>
                </c:pt>
                <c:pt idx="94">
                  <c:v>5.9</c:v>
                </c:pt>
                <c:pt idx="95">
                  <c:v>5.9</c:v>
                </c:pt>
                <c:pt idx="96">
                  <c:v>5.9</c:v>
                </c:pt>
                <c:pt idx="97">
                  <c:v>5.9</c:v>
                </c:pt>
                <c:pt idx="98">
                  <c:v>5.9</c:v>
                </c:pt>
                <c:pt idx="99">
                  <c:v>5.9</c:v>
                </c:pt>
                <c:pt idx="100">
                  <c:v>5.9</c:v>
                </c:pt>
                <c:pt idx="101">
                  <c:v>5.9</c:v>
                </c:pt>
                <c:pt idx="102">
                  <c:v>5.9</c:v>
                </c:pt>
                <c:pt idx="103">
                  <c:v>5.9</c:v>
                </c:pt>
                <c:pt idx="104">
                  <c:v>5.9</c:v>
                </c:pt>
                <c:pt idx="105">
                  <c:v>5.9</c:v>
                </c:pt>
                <c:pt idx="106">
                  <c:v>5.9</c:v>
                </c:pt>
                <c:pt idx="107">
                  <c:v>5.9</c:v>
                </c:pt>
                <c:pt idx="108">
                  <c:v>5.9</c:v>
                </c:pt>
                <c:pt idx="109">
                  <c:v>5.9</c:v>
                </c:pt>
                <c:pt idx="110">
                  <c:v>5.9</c:v>
                </c:pt>
                <c:pt idx="111">
                  <c:v>5.9</c:v>
                </c:pt>
                <c:pt idx="112">
                  <c:v>5.9</c:v>
                </c:pt>
                <c:pt idx="113">
                  <c:v>5.9</c:v>
                </c:pt>
                <c:pt idx="114">
                  <c:v>5.9</c:v>
                </c:pt>
                <c:pt idx="115">
                  <c:v>5.9</c:v>
                </c:pt>
                <c:pt idx="116">
                  <c:v>5.9</c:v>
                </c:pt>
                <c:pt idx="117">
                  <c:v>5.9</c:v>
                </c:pt>
                <c:pt idx="118">
                  <c:v>5.9</c:v>
                </c:pt>
                <c:pt idx="119">
                  <c:v>5.9</c:v>
                </c:pt>
                <c:pt idx="120">
                  <c:v>5.9</c:v>
                </c:pt>
                <c:pt idx="121">
                  <c:v>5.9</c:v>
                </c:pt>
                <c:pt idx="122">
                  <c:v>5.9</c:v>
                </c:pt>
                <c:pt idx="123">
                  <c:v>5.9</c:v>
                </c:pt>
                <c:pt idx="124">
                  <c:v>5.9</c:v>
                </c:pt>
                <c:pt idx="125">
                  <c:v>5.9</c:v>
                </c:pt>
                <c:pt idx="126">
                  <c:v>5.9</c:v>
                </c:pt>
                <c:pt idx="127">
                  <c:v>5.9</c:v>
                </c:pt>
                <c:pt idx="128">
                  <c:v>5.9</c:v>
                </c:pt>
                <c:pt idx="129">
                  <c:v>5.9</c:v>
                </c:pt>
                <c:pt idx="130">
                  <c:v>5.9</c:v>
                </c:pt>
                <c:pt idx="131">
                  <c:v>5.9</c:v>
                </c:pt>
                <c:pt idx="132">
                  <c:v>5.9</c:v>
                </c:pt>
                <c:pt idx="133">
                  <c:v>5.9</c:v>
                </c:pt>
                <c:pt idx="134">
                  <c:v>5.9</c:v>
                </c:pt>
                <c:pt idx="135">
                  <c:v>5.9</c:v>
                </c:pt>
                <c:pt idx="136">
                  <c:v>5.9</c:v>
                </c:pt>
                <c:pt idx="137">
                  <c:v>5.9</c:v>
                </c:pt>
                <c:pt idx="138">
                  <c:v>5.9</c:v>
                </c:pt>
                <c:pt idx="139">
                  <c:v>5.9</c:v>
                </c:pt>
                <c:pt idx="140">
                  <c:v>5.9</c:v>
                </c:pt>
                <c:pt idx="141">
                  <c:v>5.9</c:v>
                </c:pt>
                <c:pt idx="142">
                  <c:v>5.9</c:v>
                </c:pt>
                <c:pt idx="143">
                  <c:v>5.9</c:v>
                </c:pt>
                <c:pt idx="144">
                  <c:v>5.9</c:v>
                </c:pt>
                <c:pt idx="145">
                  <c:v>5.9</c:v>
                </c:pt>
                <c:pt idx="146">
                  <c:v>5.9</c:v>
                </c:pt>
                <c:pt idx="147">
                  <c:v>5.9</c:v>
                </c:pt>
                <c:pt idx="148">
                  <c:v>5.9</c:v>
                </c:pt>
                <c:pt idx="149">
                  <c:v>5.9</c:v>
                </c:pt>
                <c:pt idx="150">
                  <c:v>5.9</c:v>
                </c:pt>
                <c:pt idx="151">
                  <c:v>5.9</c:v>
                </c:pt>
                <c:pt idx="152">
                  <c:v>5.9</c:v>
                </c:pt>
                <c:pt idx="153">
                  <c:v>5.9</c:v>
                </c:pt>
                <c:pt idx="154">
                  <c:v>5.9</c:v>
                </c:pt>
                <c:pt idx="155">
                  <c:v>5.9</c:v>
                </c:pt>
                <c:pt idx="156">
                  <c:v>5.9</c:v>
                </c:pt>
                <c:pt idx="157">
                  <c:v>5.9</c:v>
                </c:pt>
              </c:numCache>
            </c:numRef>
          </c:yVal>
          <c:smooth val="1"/>
        </c:ser>
        <c:axId val="96864128"/>
        <c:axId val="96878592"/>
      </c:scatterChart>
      <c:valAx>
        <c:axId val="96864128"/>
        <c:scaling>
          <c:orientation val="minMax"/>
          <c:max val="15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436520206224688"/>
              <c:y val="0.75154630229591524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96878592"/>
        <c:crossesAt val="-1.5"/>
        <c:crossBetween val="midCat"/>
      </c:valAx>
      <c:valAx>
        <c:axId val="96878592"/>
        <c:scaling>
          <c:orientation val="minMax"/>
          <c:max val="15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4427513623549432E-2"/>
              <c:y val="0.2532410782662371"/>
            </c:manualLayout>
          </c:layout>
        </c:title>
        <c:numFmt formatCode="0.0" sourceLinked="0"/>
        <c:tickLblPos val="nextTo"/>
        <c:crossAx val="96864128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9.4481019720043941E-2"/>
          <c:y val="0.85020445710266435"/>
          <c:w val="0.85964006023043105"/>
          <c:h val="9.3831577735193267E-2"/>
        </c:manualLayout>
      </c:layout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CPT-T-13-19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718"/>
        </c:manualLayout>
      </c:layout>
      <c:scatterChart>
        <c:scatterStyle val="smoothMarker"/>
        <c:ser>
          <c:idx val="0"/>
          <c:order val="0"/>
          <c:tx>
            <c:strRef>
              <c:f>'CPT21_CTP-T-13-19'!$A$6:$C$6</c:f>
              <c:strCache>
                <c:ptCount val="1"/>
                <c:pt idx="0">
                  <c:v>Depth 3.8 m</c:v>
                </c:pt>
              </c:strCache>
            </c:strRef>
          </c:tx>
          <c:marker>
            <c:symbol val="none"/>
          </c:marker>
          <c:xVal>
            <c:numRef>
              <c:f>'CPT21_CTP-T-13-19'!$A$9:$A$288</c:f>
              <c:numCache>
                <c:formatCode>General</c:formatCode>
                <c:ptCount val="280"/>
                <c:pt idx="0">
                  <c:v>1.6</c:v>
                </c:pt>
                <c:pt idx="1">
                  <c:v>2.2000000000000002</c:v>
                </c:pt>
                <c:pt idx="2">
                  <c:v>3</c:v>
                </c:pt>
                <c:pt idx="3">
                  <c:v>3.8</c:v>
                </c:pt>
                <c:pt idx="4">
                  <c:v>4.2</c:v>
                </c:pt>
                <c:pt idx="5">
                  <c:v>5</c:v>
                </c:pt>
                <c:pt idx="6">
                  <c:v>5.8</c:v>
                </c:pt>
                <c:pt idx="7">
                  <c:v>6.6</c:v>
                </c:pt>
                <c:pt idx="8">
                  <c:v>7.4</c:v>
                </c:pt>
                <c:pt idx="9">
                  <c:v>8</c:v>
                </c:pt>
                <c:pt idx="10">
                  <c:v>8.6</c:v>
                </c:pt>
                <c:pt idx="11">
                  <c:v>9.1999999999999993</c:v>
                </c:pt>
                <c:pt idx="12">
                  <c:v>9.8000000000000007</c:v>
                </c:pt>
                <c:pt idx="13">
                  <c:v>10.4</c:v>
                </c:pt>
                <c:pt idx="14">
                  <c:v>11</c:v>
                </c:pt>
                <c:pt idx="15">
                  <c:v>11.6</c:v>
                </c:pt>
                <c:pt idx="16">
                  <c:v>12.4</c:v>
                </c:pt>
                <c:pt idx="17">
                  <c:v>12.8</c:v>
                </c:pt>
                <c:pt idx="18">
                  <c:v>13.6</c:v>
                </c:pt>
                <c:pt idx="19">
                  <c:v>14.4</c:v>
                </c:pt>
                <c:pt idx="20">
                  <c:v>15</c:v>
                </c:pt>
                <c:pt idx="21">
                  <c:v>15.8</c:v>
                </c:pt>
                <c:pt idx="22">
                  <c:v>16</c:v>
                </c:pt>
                <c:pt idx="23">
                  <c:v>17</c:v>
                </c:pt>
                <c:pt idx="24">
                  <c:v>17.8</c:v>
                </c:pt>
                <c:pt idx="25">
                  <c:v>18.399999999999999</c:v>
                </c:pt>
                <c:pt idx="26">
                  <c:v>19</c:v>
                </c:pt>
                <c:pt idx="27">
                  <c:v>19.600000000000001</c:v>
                </c:pt>
                <c:pt idx="28">
                  <c:v>20.399999999999999</c:v>
                </c:pt>
                <c:pt idx="29">
                  <c:v>21</c:v>
                </c:pt>
                <c:pt idx="30">
                  <c:v>21.4</c:v>
                </c:pt>
                <c:pt idx="31">
                  <c:v>22.2</c:v>
                </c:pt>
                <c:pt idx="32">
                  <c:v>23</c:v>
                </c:pt>
                <c:pt idx="33">
                  <c:v>23.8</c:v>
                </c:pt>
                <c:pt idx="34">
                  <c:v>24.4</c:v>
                </c:pt>
                <c:pt idx="35">
                  <c:v>25</c:v>
                </c:pt>
                <c:pt idx="36">
                  <c:v>25.8</c:v>
                </c:pt>
                <c:pt idx="37">
                  <c:v>26.4</c:v>
                </c:pt>
                <c:pt idx="38">
                  <c:v>27</c:v>
                </c:pt>
                <c:pt idx="39">
                  <c:v>27.8</c:v>
                </c:pt>
                <c:pt idx="40">
                  <c:v>28.6</c:v>
                </c:pt>
                <c:pt idx="41">
                  <c:v>29.4</c:v>
                </c:pt>
                <c:pt idx="42">
                  <c:v>30</c:v>
                </c:pt>
                <c:pt idx="43">
                  <c:v>30.4</c:v>
                </c:pt>
                <c:pt idx="44">
                  <c:v>31.2</c:v>
                </c:pt>
                <c:pt idx="45">
                  <c:v>31.6</c:v>
                </c:pt>
                <c:pt idx="46">
                  <c:v>32.6</c:v>
                </c:pt>
                <c:pt idx="47">
                  <c:v>33.200000000000003</c:v>
                </c:pt>
                <c:pt idx="48">
                  <c:v>33.799999999999997</c:v>
                </c:pt>
                <c:pt idx="49">
                  <c:v>34.6</c:v>
                </c:pt>
                <c:pt idx="50">
                  <c:v>35</c:v>
                </c:pt>
                <c:pt idx="51">
                  <c:v>35.6</c:v>
                </c:pt>
                <c:pt idx="52">
                  <c:v>36.4</c:v>
                </c:pt>
                <c:pt idx="53">
                  <c:v>36.6</c:v>
                </c:pt>
                <c:pt idx="54">
                  <c:v>37.4</c:v>
                </c:pt>
                <c:pt idx="55">
                  <c:v>38.4</c:v>
                </c:pt>
                <c:pt idx="56">
                  <c:v>38.799999999999997</c:v>
                </c:pt>
                <c:pt idx="57">
                  <c:v>39.4</c:v>
                </c:pt>
                <c:pt idx="58">
                  <c:v>40</c:v>
                </c:pt>
                <c:pt idx="59">
                  <c:v>41.2</c:v>
                </c:pt>
                <c:pt idx="60">
                  <c:v>41.6</c:v>
                </c:pt>
                <c:pt idx="61">
                  <c:v>42.2</c:v>
                </c:pt>
                <c:pt idx="62">
                  <c:v>43</c:v>
                </c:pt>
                <c:pt idx="63">
                  <c:v>43.4</c:v>
                </c:pt>
                <c:pt idx="64">
                  <c:v>44.2</c:v>
                </c:pt>
                <c:pt idx="65">
                  <c:v>44.8</c:v>
                </c:pt>
                <c:pt idx="66">
                  <c:v>45.4</c:v>
                </c:pt>
                <c:pt idx="67">
                  <c:v>46.2</c:v>
                </c:pt>
                <c:pt idx="68">
                  <c:v>46.8</c:v>
                </c:pt>
                <c:pt idx="69">
                  <c:v>47.6</c:v>
                </c:pt>
                <c:pt idx="70">
                  <c:v>48.2</c:v>
                </c:pt>
                <c:pt idx="71">
                  <c:v>49.2</c:v>
                </c:pt>
                <c:pt idx="72">
                  <c:v>49.8</c:v>
                </c:pt>
                <c:pt idx="73">
                  <c:v>50.4</c:v>
                </c:pt>
                <c:pt idx="74">
                  <c:v>51.2</c:v>
                </c:pt>
                <c:pt idx="75">
                  <c:v>51.8</c:v>
                </c:pt>
                <c:pt idx="76">
                  <c:v>52.2</c:v>
                </c:pt>
                <c:pt idx="77">
                  <c:v>53</c:v>
                </c:pt>
                <c:pt idx="78">
                  <c:v>53.6</c:v>
                </c:pt>
                <c:pt idx="79">
                  <c:v>54.2</c:v>
                </c:pt>
                <c:pt idx="80">
                  <c:v>55</c:v>
                </c:pt>
                <c:pt idx="81">
                  <c:v>55.6</c:v>
                </c:pt>
                <c:pt idx="82">
                  <c:v>56.2</c:v>
                </c:pt>
                <c:pt idx="83">
                  <c:v>57</c:v>
                </c:pt>
                <c:pt idx="84">
                  <c:v>57.6</c:v>
                </c:pt>
                <c:pt idx="85">
                  <c:v>58.6</c:v>
                </c:pt>
                <c:pt idx="86">
                  <c:v>59</c:v>
                </c:pt>
                <c:pt idx="87">
                  <c:v>59.8</c:v>
                </c:pt>
                <c:pt idx="88">
                  <c:v>60.4</c:v>
                </c:pt>
                <c:pt idx="89">
                  <c:v>61</c:v>
                </c:pt>
                <c:pt idx="90">
                  <c:v>61.8</c:v>
                </c:pt>
                <c:pt idx="91">
                  <c:v>62.2</c:v>
                </c:pt>
                <c:pt idx="92">
                  <c:v>62.8</c:v>
                </c:pt>
                <c:pt idx="93">
                  <c:v>63.6</c:v>
                </c:pt>
                <c:pt idx="94">
                  <c:v>64</c:v>
                </c:pt>
                <c:pt idx="95">
                  <c:v>64.8</c:v>
                </c:pt>
                <c:pt idx="96">
                  <c:v>65.8</c:v>
                </c:pt>
                <c:pt idx="97">
                  <c:v>66.400000000000006</c:v>
                </c:pt>
                <c:pt idx="98">
                  <c:v>67.2</c:v>
                </c:pt>
                <c:pt idx="99">
                  <c:v>67.400000000000006</c:v>
                </c:pt>
                <c:pt idx="100">
                  <c:v>68.400000000000006</c:v>
                </c:pt>
                <c:pt idx="101">
                  <c:v>69.2</c:v>
                </c:pt>
                <c:pt idx="102">
                  <c:v>70</c:v>
                </c:pt>
                <c:pt idx="103">
                  <c:v>70.8</c:v>
                </c:pt>
                <c:pt idx="104">
                  <c:v>71.2</c:v>
                </c:pt>
                <c:pt idx="105">
                  <c:v>72</c:v>
                </c:pt>
                <c:pt idx="106">
                  <c:v>72.599999999999994</c:v>
                </c:pt>
                <c:pt idx="107">
                  <c:v>73</c:v>
                </c:pt>
                <c:pt idx="108">
                  <c:v>73.8</c:v>
                </c:pt>
                <c:pt idx="109">
                  <c:v>74.400000000000006</c:v>
                </c:pt>
                <c:pt idx="110">
                  <c:v>75.400000000000006</c:v>
                </c:pt>
                <c:pt idx="111">
                  <c:v>76</c:v>
                </c:pt>
                <c:pt idx="112">
                  <c:v>76.599999999999994</c:v>
                </c:pt>
                <c:pt idx="113">
                  <c:v>77.2</c:v>
                </c:pt>
                <c:pt idx="114">
                  <c:v>77.8</c:v>
                </c:pt>
                <c:pt idx="115">
                  <c:v>78.599999999999994</c:v>
                </c:pt>
                <c:pt idx="116">
                  <c:v>79.2</c:v>
                </c:pt>
                <c:pt idx="117">
                  <c:v>79.8</c:v>
                </c:pt>
                <c:pt idx="118">
                  <c:v>80.599999999999994</c:v>
                </c:pt>
                <c:pt idx="119">
                  <c:v>81.400000000000006</c:v>
                </c:pt>
                <c:pt idx="120">
                  <c:v>81.8</c:v>
                </c:pt>
                <c:pt idx="121">
                  <c:v>82.6</c:v>
                </c:pt>
                <c:pt idx="122">
                  <c:v>83.2</c:v>
                </c:pt>
                <c:pt idx="123">
                  <c:v>83.8</c:v>
                </c:pt>
                <c:pt idx="124">
                  <c:v>84.8</c:v>
                </c:pt>
                <c:pt idx="125">
                  <c:v>85.4</c:v>
                </c:pt>
                <c:pt idx="126">
                  <c:v>86.2</c:v>
                </c:pt>
                <c:pt idx="127">
                  <c:v>86.6</c:v>
                </c:pt>
                <c:pt idx="128">
                  <c:v>87.4</c:v>
                </c:pt>
                <c:pt idx="129">
                  <c:v>88</c:v>
                </c:pt>
                <c:pt idx="130">
                  <c:v>88.2</c:v>
                </c:pt>
                <c:pt idx="131">
                  <c:v>89.2</c:v>
                </c:pt>
                <c:pt idx="132">
                  <c:v>90</c:v>
                </c:pt>
                <c:pt idx="133">
                  <c:v>90.4</c:v>
                </c:pt>
                <c:pt idx="134">
                  <c:v>91.2</c:v>
                </c:pt>
                <c:pt idx="135">
                  <c:v>91.6</c:v>
                </c:pt>
                <c:pt idx="136">
                  <c:v>92.4</c:v>
                </c:pt>
                <c:pt idx="137">
                  <c:v>93.4</c:v>
                </c:pt>
                <c:pt idx="138">
                  <c:v>94</c:v>
                </c:pt>
                <c:pt idx="139">
                  <c:v>94.8</c:v>
                </c:pt>
                <c:pt idx="140">
                  <c:v>95.4</c:v>
                </c:pt>
                <c:pt idx="141">
                  <c:v>96</c:v>
                </c:pt>
                <c:pt idx="142">
                  <c:v>96.6</c:v>
                </c:pt>
                <c:pt idx="143">
                  <c:v>97.4</c:v>
                </c:pt>
                <c:pt idx="144">
                  <c:v>98</c:v>
                </c:pt>
                <c:pt idx="145">
                  <c:v>98.6</c:v>
                </c:pt>
                <c:pt idx="146">
                  <c:v>99.4</c:v>
                </c:pt>
                <c:pt idx="147">
                  <c:v>100.6</c:v>
                </c:pt>
                <c:pt idx="148">
                  <c:v>102.2</c:v>
                </c:pt>
                <c:pt idx="149">
                  <c:v>103.8</c:v>
                </c:pt>
                <c:pt idx="150">
                  <c:v>105</c:v>
                </c:pt>
                <c:pt idx="151">
                  <c:v>106</c:v>
                </c:pt>
                <c:pt idx="152">
                  <c:v>107</c:v>
                </c:pt>
                <c:pt idx="153">
                  <c:v>108.2</c:v>
                </c:pt>
                <c:pt idx="154">
                  <c:v>109.6</c:v>
                </c:pt>
                <c:pt idx="155">
                  <c:v>110.6</c:v>
                </c:pt>
                <c:pt idx="156">
                  <c:v>112.2</c:v>
                </c:pt>
                <c:pt idx="157">
                  <c:v>113.4</c:v>
                </c:pt>
                <c:pt idx="158">
                  <c:v>114.8</c:v>
                </c:pt>
                <c:pt idx="159">
                  <c:v>116.2</c:v>
                </c:pt>
                <c:pt idx="160">
                  <c:v>117.4</c:v>
                </c:pt>
                <c:pt idx="161">
                  <c:v>118.4</c:v>
                </c:pt>
                <c:pt idx="162">
                  <c:v>119.8</c:v>
                </c:pt>
                <c:pt idx="163">
                  <c:v>121</c:v>
                </c:pt>
                <c:pt idx="164">
                  <c:v>122.6</c:v>
                </c:pt>
                <c:pt idx="165">
                  <c:v>123.8</c:v>
                </c:pt>
                <c:pt idx="166">
                  <c:v>125</c:v>
                </c:pt>
                <c:pt idx="167">
                  <c:v>126</c:v>
                </c:pt>
                <c:pt idx="168">
                  <c:v>127</c:v>
                </c:pt>
                <c:pt idx="169">
                  <c:v>128</c:v>
                </c:pt>
                <c:pt idx="170">
                  <c:v>129.19999999999999</c:v>
                </c:pt>
                <c:pt idx="171">
                  <c:v>130.4</c:v>
                </c:pt>
                <c:pt idx="172">
                  <c:v>131.6</c:v>
                </c:pt>
                <c:pt idx="173">
                  <c:v>133.19999999999999</c:v>
                </c:pt>
                <c:pt idx="174">
                  <c:v>134.4</c:v>
                </c:pt>
                <c:pt idx="175">
                  <c:v>136.4</c:v>
                </c:pt>
                <c:pt idx="176">
                  <c:v>137.80000000000001</c:v>
                </c:pt>
                <c:pt idx="177">
                  <c:v>139</c:v>
                </c:pt>
                <c:pt idx="178">
                  <c:v>140.80000000000001</c:v>
                </c:pt>
                <c:pt idx="179">
                  <c:v>142</c:v>
                </c:pt>
                <c:pt idx="180">
                  <c:v>143.19999999999999</c:v>
                </c:pt>
                <c:pt idx="181">
                  <c:v>145</c:v>
                </c:pt>
                <c:pt idx="182">
                  <c:v>146.4</c:v>
                </c:pt>
                <c:pt idx="183">
                  <c:v>147.6</c:v>
                </c:pt>
                <c:pt idx="184">
                  <c:v>148.80000000000001</c:v>
                </c:pt>
                <c:pt idx="185">
                  <c:v>150</c:v>
                </c:pt>
                <c:pt idx="186">
                  <c:v>151.6</c:v>
                </c:pt>
                <c:pt idx="187">
                  <c:v>152.80000000000001</c:v>
                </c:pt>
                <c:pt idx="188">
                  <c:v>154.4</c:v>
                </c:pt>
                <c:pt idx="189">
                  <c:v>155.80000000000001</c:v>
                </c:pt>
                <c:pt idx="190">
                  <c:v>157.19999999999999</c:v>
                </c:pt>
                <c:pt idx="191">
                  <c:v>158.6</c:v>
                </c:pt>
                <c:pt idx="192">
                  <c:v>159.80000000000001</c:v>
                </c:pt>
                <c:pt idx="193">
                  <c:v>161.6</c:v>
                </c:pt>
                <c:pt idx="194">
                  <c:v>163.4</c:v>
                </c:pt>
                <c:pt idx="195">
                  <c:v>164.6</c:v>
                </c:pt>
                <c:pt idx="196">
                  <c:v>166</c:v>
                </c:pt>
                <c:pt idx="197">
                  <c:v>167.4</c:v>
                </c:pt>
                <c:pt idx="198">
                  <c:v>169</c:v>
                </c:pt>
                <c:pt idx="199">
                  <c:v>170.2</c:v>
                </c:pt>
                <c:pt idx="200">
                  <c:v>171.4</c:v>
                </c:pt>
                <c:pt idx="201">
                  <c:v>172.6</c:v>
                </c:pt>
                <c:pt idx="202">
                  <c:v>173.8</c:v>
                </c:pt>
                <c:pt idx="203">
                  <c:v>175</c:v>
                </c:pt>
                <c:pt idx="204">
                  <c:v>176.4</c:v>
                </c:pt>
                <c:pt idx="205">
                  <c:v>177.8</c:v>
                </c:pt>
                <c:pt idx="206">
                  <c:v>179.2</c:v>
                </c:pt>
                <c:pt idx="207">
                  <c:v>180.8</c:v>
                </c:pt>
                <c:pt idx="208">
                  <c:v>182</c:v>
                </c:pt>
                <c:pt idx="209">
                  <c:v>183.4</c:v>
                </c:pt>
                <c:pt idx="210">
                  <c:v>184.6</c:v>
                </c:pt>
                <c:pt idx="211">
                  <c:v>185.8</c:v>
                </c:pt>
                <c:pt idx="212">
                  <c:v>187</c:v>
                </c:pt>
                <c:pt idx="213">
                  <c:v>188.2</c:v>
                </c:pt>
                <c:pt idx="214">
                  <c:v>189.4</c:v>
                </c:pt>
                <c:pt idx="215">
                  <c:v>190.6</c:v>
                </c:pt>
                <c:pt idx="216">
                  <c:v>191.8</c:v>
                </c:pt>
                <c:pt idx="217">
                  <c:v>193</c:v>
                </c:pt>
                <c:pt idx="218">
                  <c:v>194.2</c:v>
                </c:pt>
                <c:pt idx="219">
                  <c:v>195.6</c:v>
                </c:pt>
                <c:pt idx="220">
                  <c:v>197.2</c:v>
                </c:pt>
                <c:pt idx="221">
                  <c:v>198.6</c:v>
                </c:pt>
                <c:pt idx="222">
                  <c:v>200.8</c:v>
                </c:pt>
                <c:pt idx="223">
                  <c:v>250</c:v>
                </c:pt>
              </c:numCache>
            </c:numRef>
          </c:xVal>
          <c:yVal>
            <c:numRef>
              <c:f>'CPT21_CTP-T-13-19'!$B$9:$B$288</c:f>
              <c:numCache>
                <c:formatCode>General</c:formatCode>
                <c:ptCount val="280"/>
                <c:pt idx="0">
                  <c:v>18.2</c:v>
                </c:pt>
                <c:pt idx="1">
                  <c:v>18.399999999999999</c:v>
                </c:pt>
                <c:pt idx="2">
                  <c:v>18.600000000000001</c:v>
                </c:pt>
                <c:pt idx="3">
                  <c:v>18.600000000000001</c:v>
                </c:pt>
                <c:pt idx="4">
                  <c:v>18.5</c:v>
                </c:pt>
                <c:pt idx="5">
                  <c:v>18.600000000000001</c:v>
                </c:pt>
                <c:pt idx="6">
                  <c:v>18.600000000000001</c:v>
                </c:pt>
                <c:pt idx="7">
                  <c:v>18.600000000000001</c:v>
                </c:pt>
                <c:pt idx="8">
                  <c:v>18.899999999999999</c:v>
                </c:pt>
                <c:pt idx="9">
                  <c:v>18.8</c:v>
                </c:pt>
                <c:pt idx="10">
                  <c:v>18.899999999999999</c:v>
                </c:pt>
                <c:pt idx="11">
                  <c:v>19</c:v>
                </c:pt>
                <c:pt idx="12">
                  <c:v>19</c:v>
                </c:pt>
                <c:pt idx="13">
                  <c:v>18.8</c:v>
                </c:pt>
                <c:pt idx="14">
                  <c:v>18.899999999999999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18.899999999999999</c:v>
                </c:pt>
                <c:pt idx="19">
                  <c:v>19</c:v>
                </c:pt>
                <c:pt idx="20">
                  <c:v>19.100000000000001</c:v>
                </c:pt>
                <c:pt idx="21">
                  <c:v>19.100000000000001</c:v>
                </c:pt>
                <c:pt idx="22">
                  <c:v>19</c:v>
                </c:pt>
                <c:pt idx="23">
                  <c:v>19.2</c:v>
                </c:pt>
                <c:pt idx="24">
                  <c:v>19</c:v>
                </c:pt>
                <c:pt idx="25">
                  <c:v>19.100000000000001</c:v>
                </c:pt>
                <c:pt idx="26">
                  <c:v>19</c:v>
                </c:pt>
                <c:pt idx="27">
                  <c:v>19.100000000000001</c:v>
                </c:pt>
                <c:pt idx="28">
                  <c:v>19</c:v>
                </c:pt>
                <c:pt idx="29">
                  <c:v>19</c:v>
                </c:pt>
                <c:pt idx="30">
                  <c:v>19.100000000000001</c:v>
                </c:pt>
                <c:pt idx="31">
                  <c:v>18.899999999999999</c:v>
                </c:pt>
                <c:pt idx="32">
                  <c:v>19</c:v>
                </c:pt>
                <c:pt idx="33">
                  <c:v>19.100000000000001</c:v>
                </c:pt>
                <c:pt idx="34">
                  <c:v>18.899999999999999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19.100000000000001</c:v>
                </c:pt>
                <c:pt idx="41">
                  <c:v>19.100000000000001</c:v>
                </c:pt>
                <c:pt idx="42">
                  <c:v>19</c:v>
                </c:pt>
                <c:pt idx="43">
                  <c:v>19</c:v>
                </c:pt>
                <c:pt idx="44">
                  <c:v>19.100000000000001</c:v>
                </c:pt>
                <c:pt idx="45">
                  <c:v>19.100000000000001</c:v>
                </c:pt>
                <c:pt idx="46">
                  <c:v>19.100000000000001</c:v>
                </c:pt>
                <c:pt idx="47">
                  <c:v>19.100000000000001</c:v>
                </c:pt>
                <c:pt idx="48">
                  <c:v>19</c:v>
                </c:pt>
                <c:pt idx="49">
                  <c:v>19</c:v>
                </c:pt>
                <c:pt idx="50">
                  <c:v>19.100000000000001</c:v>
                </c:pt>
                <c:pt idx="51">
                  <c:v>19.100000000000001</c:v>
                </c:pt>
                <c:pt idx="52">
                  <c:v>19.100000000000001</c:v>
                </c:pt>
                <c:pt idx="53">
                  <c:v>19.100000000000001</c:v>
                </c:pt>
                <c:pt idx="54">
                  <c:v>19.100000000000001</c:v>
                </c:pt>
                <c:pt idx="55">
                  <c:v>19.2</c:v>
                </c:pt>
                <c:pt idx="56">
                  <c:v>19.100000000000001</c:v>
                </c:pt>
                <c:pt idx="57">
                  <c:v>19.2</c:v>
                </c:pt>
                <c:pt idx="58">
                  <c:v>19.100000000000001</c:v>
                </c:pt>
                <c:pt idx="59">
                  <c:v>19.2</c:v>
                </c:pt>
                <c:pt idx="60">
                  <c:v>19.100000000000001</c:v>
                </c:pt>
                <c:pt idx="61">
                  <c:v>19.100000000000001</c:v>
                </c:pt>
                <c:pt idx="62">
                  <c:v>19.100000000000001</c:v>
                </c:pt>
                <c:pt idx="63">
                  <c:v>19.100000000000001</c:v>
                </c:pt>
                <c:pt idx="64">
                  <c:v>19.100000000000001</c:v>
                </c:pt>
                <c:pt idx="65">
                  <c:v>19.2</c:v>
                </c:pt>
                <c:pt idx="66">
                  <c:v>19.2</c:v>
                </c:pt>
                <c:pt idx="67">
                  <c:v>19.2</c:v>
                </c:pt>
                <c:pt idx="68">
                  <c:v>19.100000000000001</c:v>
                </c:pt>
                <c:pt idx="69">
                  <c:v>19.100000000000001</c:v>
                </c:pt>
                <c:pt idx="70">
                  <c:v>19</c:v>
                </c:pt>
                <c:pt idx="71">
                  <c:v>19.100000000000001</c:v>
                </c:pt>
                <c:pt idx="72">
                  <c:v>19.100000000000001</c:v>
                </c:pt>
                <c:pt idx="73">
                  <c:v>19</c:v>
                </c:pt>
                <c:pt idx="74">
                  <c:v>19.100000000000001</c:v>
                </c:pt>
                <c:pt idx="75">
                  <c:v>19</c:v>
                </c:pt>
                <c:pt idx="76">
                  <c:v>19</c:v>
                </c:pt>
                <c:pt idx="77">
                  <c:v>19.2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19.100000000000001</c:v>
                </c:pt>
                <c:pt idx="84">
                  <c:v>19</c:v>
                </c:pt>
                <c:pt idx="85">
                  <c:v>19.100000000000001</c:v>
                </c:pt>
                <c:pt idx="86">
                  <c:v>19.100000000000001</c:v>
                </c:pt>
                <c:pt idx="87">
                  <c:v>18.899999999999999</c:v>
                </c:pt>
                <c:pt idx="88">
                  <c:v>19.100000000000001</c:v>
                </c:pt>
                <c:pt idx="89">
                  <c:v>18.899999999999999</c:v>
                </c:pt>
                <c:pt idx="90">
                  <c:v>19</c:v>
                </c:pt>
                <c:pt idx="91">
                  <c:v>19.2</c:v>
                </c:pt>
                <c:pt idx="92">
                  <c:v>19.2</c:v>
                </c:pt>
                <c:pt idx="93">
                  <c:v>19.100000000000001</c:v>
                </c:pt>
                <c:pt idx="94">
                  <c:v>19.2</c:v>
                </c:pt>
                <c:pt idx="95">
                  <c:v>19</c:v>
                </c:pt>
                <c:pt idx="96">
                  <c:v>19</c:v>
                </c:pt>
                <c:pt idx="97">
                  <c:v>19.100000000000001</c:v>
                </c:pt>
                <c:pt idx="98">
                  <c:v>19</c:v>
                </c:pt>
                <c:pt idx="99">
                  <c:v>19</c:v>
                </c:pt>
                <c:pt idx="100">
                  <c:v>19.100000000000001</c:v>
                </c:pt>
                <c:pt idx="101">
                  <c:v>19</c:v>
                </c:pt>
                <c:pt idx="102">
                  <c:v>19.2</c:v>
                </c:pt>
                <c:pt idx="103">
                  <c:v>19.100000000000001</c:v>
                </c:pt>
                <c:pt idx="104">
                  <c:v>19.100000000000001</c:v>
                </c:pt>
                <c:pt idx="105">
                  <c:v>19</c:v>
                </c:pt>
                <c:pt idx="106">
                  <c:v>18.899999999999999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18.899999999999999</c:v>
                </c:pt>
                <c:pt idx="113">
                  <c:v>18.899999999999999</c:v>
                </c:pt>
                <c:pt idx="114">
                  <c:v>18.899999999999999</c:v>
                </c:pt>
                <c:pt idx="115">
                  <c:v>19.100000000000001</c:v>
                </c:pt>
                <c:pt idx="116">
                  <c:v>18.899999999999999</c:v>
                </c:pt>
                <c:pt idx="117">
                  <c:v>19.100000000000001</c:v>
                </c:pt>
                <c:pt idx="118">
                  <c:v>19</c:v>
                </c:pt>
                <c:pt idx="119">
                  <c:v>19.100000000000001</c:v>
                </c:pt>
                <c:pt idx="120">
                  <c:v>18.899999999999999</c:v>
                </c:pt>
                <c:pt idx="121">
                  <c:v>19</c:v>
                </c:pt>
                <c:pt idx="122">
                  <c:v>18.899999999999999</c:v>
                </c:pt>
                <c:pt idx="123">
                  <c:v>19</c:v>
                </c:pt>
                <c:pt idx="124">
                  <c:v>19.100000000000001</c:v>
                </c:pt>
                <c:pt idx="125">
                  <c:v>19.100000000000001</c:v>
                </c:pt>
                <c:pt idx="126">
                  <c:v>19.2</c:v>
                </c:pt>
                <c:pt idx="127">
                  <c:v>19.2</c:v>
                </c:pt>
                <c:pt idx="128">
                  <c:v>19</c:v>
                </c:pt>
                <c:pt idx="129">
                  <c:v>19.100000000000001</c:v>
                </c:pt>
                <c:pt idx="130">
                  <c:v>19.100000000000001</c:v>
                </c:pt>
                <c:pt idx="131">
                  <c:v>19.100000000000001</c:v>
                </c:pt>
                <c:pt idx="132">
                  <c:v>19.100000000000001</c:v>
                </c:pt>
                <c:pt idx="133">
                  <c:v>19.100000000000001</c:v>
                </c:pt>
                <c:pt idx="134">
                  <c:v>19</c:v>
                </c:pt>
                <c:pt idx="135">
                  <c:v>18.8</c:v>
                </c:pt>
                <c:pt idx="136">
                  <c:v>19</c:v>
                </c:pt>
                <c:pt idx="137">
                  <c:v>19.100000000000001</c:v>
                </c:pt>
                <c:pt idx="138">
                  <c:v>19.100000000000001</c:v>
                </c:pt>
                <c:pt idx="139">
                  <c:v>19.100000000000001</c:v>
                </c:pt>
                <c:pt idx="140">
                  <c:v>19</c:v>
                </c:pt>
                <c:pt idx="141">
                  <c:v>19</c:v>
                </c:pt>
                <c:pt idx="142">
                  <c:v>19.100000000000001</c:v>
                </c:pt>
                <c:pt idx="143">
                  <c:v>19</c:v>
                </c:pt>
                <c:pt idx="144">
                  <c:v>19.100000000000001</c:v>
                </c:pt>
                <c:pt idx="145">
                  <c:v>18.899999999999999</c:v>
                </c:pt>
                <c:pt idx="146">
                  <c:v>18.8</c:v>
                </c:pt>
                <c:pt idx="147">
                  <c:v>18.8</c:v>
                </c:pt>
                <c:pt idx="148">
                  <c:v>18.7</c:v>
                </c:pt>
                <c:pt idx="149">
                  <c:v>18.899999999999999</c:v>
                </c:pt>
                <c:pt idx="150">
                  <c:v>18.899999999999999</c:v>
                </c:pt>
                <c:pt idx="151">
                  <c:v>18.899999999999999</c:v>
                </c:pt>
                <c:pt idx="152">
                  <c:v>19</c:v>
                </c:pt>
                <c:pt idx="153">
                  <c:v>19</c:v>
                </c:pt>
                <c:pt idx="154">
                  <c:v>18.899999999999999</c:v>
                </c:pt>
                <c:pt idx="155">
                  <c:v>18.899999999999999</c:v>
                </c:pt>
                <c:pt idx="156">
                  <c:v>19.100000000000001</c:v>
                </c:pt>
                <c:pt idx="157">
                  <c:v>18.899999999999999</c:v>
                </c:pt>
                <c:pt idx="158">
                  <c:v>18.899999999999999</c:v>
                </c:pt>
                <c:pt idx="159">
                  <c:v>18.899999999999999</c:v>
                </c:pt>
                <c:pt idx="160">
                  <c:v>18.8</c:v>
                </c:pt>
                <c:pt idx="161">
                  <c:v>18.8</c:v>
                </c:pt>
                <c:pt idx="162">
                  <c:v>19</c:v>
                </c:pt>
                <c:pt idx="163">
                  <c:v>18.899999999999999</c:v>
                </c:pt>
                <c:pt idx="164">
                  <c:v>18.899999999999999</c:v>
                </c:pt>
                <c:pt idx="165">
                  <c:v>18.8</c:v>
                </c:pt>
                <c:pt idx="166">
                  <c:v>18.7</c:v>
                </c:pt>
                <c:pt idx="167">
                  <c:v>18.8</c:v>
                </c:pt>
                <c:pt idx="168">
                  <c:v>18.8</c:v>
                </c:pt>
                <c:pt idx="169">
                  <c:v>18.899999999999999</c:v>
                </c:pt>
                <c:pt idx="170">
                  <c:v>18.899999999999999</c:v>
                </c:pt>
                <c:pt idx="171">
                  <c:v>19.100000000000001</c:v>
                </c:pt>
                <c:pt idx="172">
                  <c:v>18.899999999999999</c:v>
                </c:pt>
                <c:pt idx="173">
                  <c:v>19.100000000000001</c:v>
                </c:pt>
                <c:pt idx="174">
                  <c:v>19</c:v>
                </c:pt>
                <c:pt idx="175">
                  <c:v>18.899999999999999</c:v>
                </c:pt>
                <c:pt idx="176">
                  <c:v>19</c:v>
                </c:pt>
                <c:pt idx="177">
                  <c:v>19</c:v>
                </c:pt>
                <c:pt idx="178">
                  <c:v>18.899999999999999</c:v>
                </c:pt>
                <c:pt idx="179">
                  <c:v>19</c:v>
                </c:pt>
                <c:pt idx="180">
                  <c:v>18.899999999999999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18.899999999999999</c:v>
                </c:pt>
                <c:pt idx="185">
                  <c:v>18.899999999999999</c:v>
                </c:pt>
                <c:pt idx="186">
                  <c:v>18.8</c:v>
                </c:pt>
                <c:pt idx="187">
                  <c:v>18.7</c:v>
                </c:pt>
                <c:pt idx="188">
                  <c:v>18.7</c:v>
                </c:pt>
                <c:pt idx="189">
                  <c:v>18.899999999999999</c:v>
                </c:pt>
                <c:pt idx="190">
                  <c:v>18.899999999999999</c:v>
                </c:pt>
                <c:pt idx="191">
                  <c:v>18.899999999999999</c:v>
                </c:pt>
                <c:pt idx="192">
                  <c:v>19</c:v>
                </c:pt>
                <c:pt idx="193">
                  <c:v>18.899999999999999</c:v>
                </c:pt>
                <c:pt idx="194">
                  <c:v>18.8</c:v>
                </c:pt>
                <c:pt idx="195">
                  <c:v>18.8</c:v>
                </c:pt>
                <c:pt idx="196">
                  <c:v>18.899999999999999</c:v>
                </c:pt>
                <c:pt idx="197">
                  <c:v>18.899999999999999</c:v>
                </c:pt>
                <c:pt idx="198">
                  <c:v>19</c:v>
                </c:pt>
                <c:pt idx="199">
                  <c:v>18.8</c:v>
                </c:pt>
                <c:pt idx="200">
                  <c:v>19</c:v>
                </c:pt>
                <c:pt idx="201">
                  <c:v>18.8</c:v>
                </c:pt>
                <c:pt idx="202">
                  <c:v>18.899999999999999</c:v>
                </c:pt>
                <c:pt idx="203">
                  <c:v>18.8</c:v>
                </c:pt>
                <c:pt idx="204">
                  <c:v>18.899999999999999</c:v>
                </c:pt>
                <c:pt idx="205">
                  <c:v>19</c:v>
                </c:pt>
                <c:pt idx="206">
                  <c:v>18.8</c:v>
                </c:pt>
                <c:pt idx="207">
                  <c:v>18.8</c:v>
                </c:pt>
                <c:pt idx="208">
                  <c:v>18.899999999999999</c:v>
                </c:pt>
                <c:pt idx="209">
                  <c:v>18.8</c:v>
                </c:pt>
                <c:pt idx="210">
                  <c:v>18.8</c:v>
                </c:pt>
                <c:pt idx="211">
                  <c:v>18.8</c:v>
                </c:pt>
                <c:pt idx="212">
                  <c:v>18.7</c:v>
                </c:pt>
                <c:pt idx="213">
                  <c:v>18.8</c:v>
                </c:pt>
                <c:pt idx="214">
                  <c:v>18.7</c:v>
                </c:pt>
                <c:pt idx="215">
                  <c:v>18.8</c:v>
                </c:pt>
                <c:pt idx="216">
                  <c:v>18.899999999999999</c:v>
                </c:pt>
                <c:pt idx="217">
                  <c:v>19</c:v>
                </c:pt>
                <c:pt idx="218">
                  <c:v>18.899999999999999</c:v>
                </c:pt>
                <c:pt idx="219">
                  <c:v>18.8</c:v>
                </c:pt>
                <c:pt idx="220">
                  <c:v>18.8</c:v>
                </c:pt>
                <c:pt idx="221">
                  <c:v>18.7</c:v>
                </c:pt>
                <c:pt idx="222">
                  <c:v>18.899999999999999</c:v>
                </c:pt>
              </c:numCache>
            </c:numRef>
          </c:yVal>
          <c:smooth val="1"/>
        </c:ser>
        <c:axId val="113402240"/>
        <c:axId val="113404160"/>
      </c:scatterChart>
      <c:valAx>
        <c:axId val="11340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3404160"/>
        <c:crosses val="autoZero"/>
        <c:crossBetween val="midCat"/>
      </c:valAx>
      <c:valAx>
        <c:axId val="113404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7208223972003755E-2"/>
              <c:y val="0.25762335581977752"/>
            </c:manualLayout>
          </c:layout>
        </c:title>
        <c:numFmt formatCode="#,##0.0" sourceLinked="0"/>
        <c:tickLblPos val="nextTo"/>
        <c:crossAx val="113402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7488888888889527"/>
          <c:y val="0.11779768216652076"/>
          <c:w val="0.22266666666666668"/>
          <c:h val="6.9084673871353933E-2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3062"/>
        </c:manualLayout>
      </c:layout>
      <c:scatterChart>
        <c:scatterStyle val="smoothMarker"/>
        <c:ser>
          <c:idx val="0"/>
          <c:order val="0"/>
          <c:tx>
            <c:strRef>
              <c:f>'DCPT16_CPT-T-13-2'!$A$6:$C$6</c:f>
              <c:strCache>
                <c:ptCount val="1"/>
                <c:pt idx="0">
                  <c:v>Depth 1.9 m</c:v>
                </c:pt>
              </c:strCache>
            </c:strRef>
          </c:tx>
          <c:marker>
            <c:symbol val="none"/>
          </c:marker>
          <c:xVal>
            <c:numRef>
              <c:f>'DCPT16_CPT-T-13-2'!$A$9:$A$288</c:f>
              <c:numCache>
                <c:formatCode>General</c:formatCode>
                <c:ptCount val="280"/>
                <c:pt idx="0">
                  <c:v>1.8</c:v>
                </c:pt>
                <c:pt idx="1">
                  <c:v>2</c:v>
                </c:pt>
                <c:pt idx="2">
                  <c:v>2.8</c:v>
                </c:pt>
                <c:pt idx="3">
                  <c:v>3.8</c:v>
                </c:pt>
                <c:pt idx="4">
                  <c:v>4.2</c:v>
                </c:pt>
                <c:pt idx="5">
                  <c:v>5</c:v>
                </c:pt>
                <c:pt idx="6">
                  <c:v>5.6</c:v>
                </c:pt>
                <c:pt idx="7">
                  <c:v>6.4</c:v>
                </c:pt>
                <c:pt idx="8">
                  <c:v>7</c:v>
                </c:pt>
                <c:pt idx="9">
                  <c:v>7.8</c:v>
                </c:pt>
                <c:pt idx="10">
                  <c:v>8.6</c:v>
                </c:pt>
                <c:pt idx="11">
                  <c:v>9.1999999999999993</c:v>
                </c:pt>
                <c:pt idx="12">
                  <c:v>9.8000000000000007</c:v>
                </c:pt>
                <c:pt idx="13">
                  <c:v>10.6</c:v>
                </c:pt>
                <c:pt idx="14">
                  <c:v>11</c:v>
                </c:pt>
                <c:pt idx="15">
                  <c:v>11.6</c:v>
                </c:pt>
                <c:pt idx="16">
                  <c:v>12.6</c:v>
                </c:pt>
                <c:pt idx="17">
                  <c:v>13</c:v>
                </c:pt>
                <c:pt idx="18">
                  <c:v>14</c:v>
                </c:pt>
                <c:pt idx="19">
                  <c:v>14.2</c:v>
                </c:pt>
                <c:pt idx="20">
                  <c:v>15.4</c:v>
                </c:pt>
                <c:pt idx="21">
                  <c:v>15.8</c:v>
                </c:pt>
                <c:pt idx="22">
                  <c:v>16.2</c:v>
                </c:pt>
                <c:pt idx="23">
                  <c:v>17</c:v>
                </c:pt>
                <c:pt idx="24">
                  <c:v>17.399999999999999</c:v>
                </c:pt>
                <c:pt idx="25">
                  <c:v>18.2</c:v>
                </c:pt>
                <c:pt idx="26">
                  <c:v>18.8</c:v>
                </c:pt>
                <c:pt idx="27">
                  <c:v>19.2</c:v>
                </c:pt>
                <c:pt idx="28">
                  <c:v>20</c:v>
                </c:pt>
                <c:pt idx="29">
                  <c:v>20.6</c:v>
                </c:pt>
                <c:pt idx="30">
                  <c:v>21</c:v>
                </c:pt>
                <c:pt idx="31">
                  <c:v>21.8</c:v>
                </c:pt>
                <c:pt idx="32">
                  <c:v>22.8</c:v>
                </c:pt>
                <c:pt idx="33">
                  <c:v>23.4</c:v>
                </c:pt>
                <c:pt idx="34">
                  <c:v>24</c:v>
                </c:pt>
                <c:pt idx="35">
                  <c:v>24.8</c:v>
                </c:pt>
                <c:pt idx="36">
                  <c:v>25.4</c:v>
                </c:pt>
                <c:pt idx="37">
                  <c:v>25.8</c:v>
                </c:pt>
                <c:pt idx="38">
                  <c:v>26.6</c:v>
                </c:pt>
                <c:pt idx="39">
                  <c:v>27.4</c:v>
                </c:pt>
                <c:pt idx="40">
                  <c:v>28</c:v>
                </c:pt>
                <c:pt idx="41">
                  <c:v>28.8</c:v>
                </c:pt>
                <c:pt idx="42">
                  <c:v>29.4</c:v>
                </c:pt>
                <c:pt idx="43">
                  <c:v>30</c:v>
                </c:pt>
                <c:pt idx="44">
                  <c:v>31</c:v>
                </c:pt>
                <c:pt idx="45">
                  <c:v>31.6</c:v>
                </c:pt>
                <c:pt idx="46">
                  <c:v>32.200000000000003</c:v>
                </c:pt>
                <c:pt idx="47">
                  <c:v>32.6</c:v>
                </c:pt>
                <c:pt idx="48">
                  <c:v>33.4</c:v>
                </c:pt>
                <c:pt idx="49">
                  <c:v>34</c:v>
                </c:pt>
                <c:pt idx="50">
                  <c:v>34.6</c:v>
                </c:pt>
                <c:pt idx="51">
                  <c:v>35.4</c:v>
                </c:pt>
                <c:pt idx="52">
                  <c:v>36</c:v>
                </c:pt>
                <c:pt idx="53">
                  <c:v>36.6</c:v>
                </c:pt>
                <c:pt idx="54">
                  <c:v>37.4</c:v>
                </c:pt>
                <c:pt idx="55">
                  <c:v>37.799999999999997</c:v>
                </c:pt>
                <c:pt idx="56">
                  <c:v>38.6</c:v>
                </c:pt>
                <c:pt idx="57">
                  <c:v>39.4</c:v>
                </c:pt>
                <c:pt idx="58">
                  <c:v>40</c:v>
                </c:pt>
                <c:pt idx="59">
                  <c:v>40.799999999999997</c:v>
                </c:pt>
                <c:pt idx="60">
                  <c:v>41</c:v>
                </c:pt>
                <c:pt idx="61">
                  <c:v>41.8</c:v>
                </c:pt>
                <c:pt idx="62">
                  <c:v>42.6</c:v>
                </c:pt>
                <c:pt idx="63">
                  <c:v>43</c:v>
                </c:pt>
                <c:pt idx="64">
                  <c:v>43.8</c:v>
                </c:pt>
                <c:pt idx="65">
                  <c:v>44.2</c:v>
                </c:pt>
                <c:pt idx="66">
                  <c:v>44.8</c:v>
                </c:pt>
                <c:pt idx="67">
                  <c:v>45.6</c:v>
                </c:pt>
                <c:pt idx="68">
                  <c:v>46</c:v>
                </c:pt>
                <c:pt idx="69">
                  <c:v>46.8</c:v>
                </c:pt>
                <c:pt idx="70">
                  <c:v>47.6</c:v>
                </c:pt>
                <c:pt idx="71">
                  <c:v>48.2</c:v>
                </c:pt>
                <c:pt idx="72">
                  <c:v>48.8</c:v>
                </c:pt>
                <c:pt idx="73">
                  <c:v>49</c:v>
                </c:pt>
                <c:pt idx="74">
                  <c:v>50</c:v>
                </c:pt>
                <c:pt idx="75">
                  <c:v>50.6</c:v>
                </c:pt>
                <c:pt idx="76">
                  <c:v>51.4</c:v>
                </c:pt>
                <c:pt idx="77">
                  <c:v>52</c:v>
                </c:pt>
                <c:pt idx="78">
                  <c:v>52.6</c:v>
                </c:pt>
                <c:pt idx="79">
                  <c:v>53.4</c:v>
                </c:pt>
                <c:pt idx="80">
                  <c:v>54.2</c:v>
                </c:pt>
                <c:pt idx="81">
                  <c:v>54.6</c:v>
                </c:pt>
                <c:pt idx="82">
                  <c:v>55.4</c:v>
                </c:pt>
                <c:pt idx="83">
                  <c:v>56</c:v>
                </c:pt>
                <c:pt idx="84">
                  <c:v>56.8</c:v>
                </c:pt>
                <c:pt idx="85">
                  <c:v>57.4</c:v>
                </c:pt>
                <c:pt idx="86">
                  <c:v>58</c:v>
                </c:pt>
                <c:pt idx="87">
                  <c:v>58.8</c:v>
                </c:pt>
                <c:pt idx="88">
                  <c:v>59.2</c:v>
                </c:pt>
                <c:pt idx="89">
                  <c:v>59.8</c:v>
                </c:pt>
                <c:pt idx="90">
                  <c:v>60.6</c:v>
                </c:pt>
                <c:pt idx="91">
                  <c:v>61</c:v>
                </c:pt>
                <c:pt idx="92">
                  <c:v>61.8</c:v>
                </c:pt>
                <c:pt idx="93">
                  <c:v>62.4</c:v>
                </c:pt>
                <c:pt idx="94">
                  <c:v>62.8</c:v>
                </c:pt>
                <c:pt idx="95">
                  <c:v>63.8</c:v>
                </c:pt>
                <c:pt idx="96">
                  <c:v>64</c:v>
                </c:pt>
                <c:pt idx="97">
                  <c:v>65.2</c:v>
                </c:pt>
                <c:pt idx="98">
                  <c:v>65.8</c:v>
                </c:pt>
                <c:pt idx="99">
                  <c:v>66.2</c:v>
                </c:pt>
                <c:pt idx="100">
                  <c:v>67</c:v>
                </c:pt>
                <c:pt idx="101">
                  <c:v>67.599999999999994</c:v>
                </c:pt>
                <c:pt idx="102">
                  <c:v>68.2</c:v>
                </c:pt>
                <c:pt idx="103">
                  <c:v>68.8</c:v>
                </c:pt>
                <c:pt idx="104">
                  <c:v>69.2</c:v>
                </c:pt>
                <c:pt idx="105">
                  <c:v>69.8</c:v>
                </c:pt>
                <c:pt idx="106">
                  <c:v>70.400000000000006</c:v>
                </c:pt>
                <c:pt idx="107">
                  <c:v>71</c:v>
                </c:pt>
                <c:pt idx="108">
                  <c:v>71.599999999999994</c:v>
                </c:pt>
                <c:pt idx="109">
                  <c:v>72</c:v>
                </c:pt>
                <c:pt idx="110">
                  <c:v>73.2</c:v>
                </c:pt>
                <c:pt idx="111">
                  <c:v>73.599999999999994</c:v>
                </c:pt>
                <c:pt idx="112">
                  <c:v>74.400000000000006</c:v>
                </c:pt>
                <c:pt idx="113">
                  <c:v>75.2</c:v>
                </c:pt>
                <c:pt idx="114">
                  <c:v>75.400000000000006</c:v>
                </c:pt>
                <c:pt idx="115">
                  <c:v>76.400000000000006</c:v>
                </c:pt>
                <c:pt idx="116">
                  <c:v>77.400000000000006</c:v>
                </c:pt>
                <c:pt idx="117">
                  <c:v>77.8</c:v>
                </c:pt>
                <c:pt idx="118">
                  <c:v>78.400000000000006</c:v>
                </c:pt>
                <c:pt idx="119">
                  <c:v>78.8</c:v>
                </c:pt>
                <c:pt idx="120">
                  <c:v>79.599999999999994</c:v>
                </c:pt>
                <c:pt idx="121">
                  <c:v>80.599999999999994</c:v>
                </c:pt>
                <c:pt idx="122">
                  <c:v>81</c:v>
                </c:pt>
                <c:pt idx="123">
                  <c:v>81.8</c:v>
                </c:pt>
                <c:pt idx="124">
                  <c:v>82.2</c:v>
                </c:pt>
                <c:pt idx="125">
                  <c:v>83</c:v>
                </c:pt>
                <c:pt idx="126">
                  <c:v>83.6</c:v>
                </c:pt>
                <c:pt idx="127">
                  <c:v>84.2</c:v>
                </c:pt>
                <c:pt idx="128">
                  <c:v>85</c:v>
                </c:pt>
                <c:pt idx="129">
                  <c:v>85.8</c:v>
                </c:pt>
                <c:pt idx="130">
                  <c:v>86</c:v>
                </c:pt>
                <c:pt idx="131">
                  <c:v>86.8</c:v>
                </c:pt>
                <c:pt idx="132">
                  <c:v>87.4</c:v>
                </c:pt>
                <c:pt idx="133">
                  <c:v>88</c:v>
                </c:pt>
                <c:pt idx="134">
                  <c:v>89</c:v>
                </c:pt>
                <c:pt idx="135">
                  <c:v>89.6</c:v>
                </c:pt>
                <c:pt idx="136">
                  <c:v>90.2</c:v>
                </c:pt>
                <c:pt idx="137">
                  <c:v>90.4</c:v>
                </c:pt>
                <c:pt idx="138">
                  <c:v>91.4</c:v>
                </c:pt>
                <c:pt idx="139">
                  <c:v>92.2</c:v>
                </c:pt>
                <c:pt idx="140">
                  <c:v>92.6</c:v>
                </c:pt>
                <c:pt idx="141">
                  <c:v>93.4</c:v>
                </c:pt>
                <c:pt idx="142">
                  <c:v>93.8</c:v>
                </c:pt>
                <c:pt idx="143">
                  <c:v>94.4</c:v>
                </c:pt>
                <c:pt idx="144">
                  <c:v>95.2</c:v>
                </c:pt>
                <c:pt idx="145">
                  <c:v>95.6</c:v>
                </c:pt>
                <c:pt idx="146">
                  <c:v>96.2</c:v>
                </c:pt>
                <c:pt idx="147">
                  <c:v>97</c:v>
                </c:pt>
                <c:pt idx="148">
                  <c:v>97.8</c:v>
                </c:pt>
                <c:pt idx="149">
                  <c:v>98.4</c:v>
                </c:pt>
                <c:pt idx="150">
                  <c:v>98.6</c:v>
                </c:pt>
                <c:pt idx="151">
                  <c:v>99.8</c:v>
                </c:pt>
                <c:pt idx="152">
                  <c:v>100.8</c:v>
                </c:pt>
                <c:pt idx="153">
                  <c:v>102.2</c:v>
                </c:pt>
                <c:pt idx="154">
                  <c:v>103.8</c:v>
                </c:pt>
                <c:pt idx="155">
                  <c:v>104.8</c:v>
                </c:pt>
                <c:pt idx="156">
                  <c:v>106.4</c:v>
                </c:pt>
                <c:pt idx="157">
                  <c:v>107.6</c:v>
                </c:pt>
                <c:pt idx="158">
                  <c:v>108.8</c:v>
                </c:pt>
                <c:pt idx="159">
                  <c:v>110.2</c:v>
                </c:pt>
                <c:pt idx="160">
                  <c:v>111.4</c:v>
                </c:pt>
                <c:pt idx="161">
                  <c:v>112.6</c:v>
                </c:pt>
                <c:pt idx="162">
                  <c:v>113.6</c:v>
                </c:pt>
                <c:pt idx="163">
                  <c:v>115</c:v>
                </c:pt>
                <c:pt idx="164">
                  <c:v>116.2</c:v>
                </c:pt>
                <c:pt idx="165">
                  <c:v>117.4</c:v>
                </c:pt>
                <c:pt idx="166">
                  <c:v>118.8</c:v>
                </c:pt>
                <c:pt idx="167">
                  <c:v>120.2</c:v>
                </c:pt>
                <c:pt idx="168">
                  <c:v>121.4</c:v>
                </c:pt>
                <c:pt idx="169">
                  <c:v>123</c:v>
                </c:pt>
                <c:pt idx="170">
                  <c:v>124.2</c:v>
                </c:pt>
                <c:pt idx="171">
                  <c:v>125.6</c:v>
                </c:pt>
                <c:pt idx="172">
                  <c:v>126.8</c:v>
                </c:pt>
                <c:pt idx="173">
                  <c:v>128</c:v>
                </c:pt>
                <c:pt idx="174">
                  <c:v>129.19999999999999</c:v>
                </c:pt>
                <c:pt idx="175">
                  <c:v>130.80000000000001</c:v>
                </c:pt>
                <c:pt idx="176">
                  <c:v>132.4</c:v>
                </c:pt>
                <c:pt idx="177">
                  <c:v>133.6</c:v>
                </c:pt>
                <c:pt idx="178">
                  <c:v>135</c:v>
                </c:pt>
                <c:pt idx="179">
                  <c:v>136.19999999999999</c:v>
                </c:pt>
                <c:pt idx="180">
                  <c:v>137.6</c:v>
                </c:pt>
                <c:pt idx="181">
                  <c:v>138.80000000000001</c:v>
                </c:pt>
                <c:pt idx="182">
                  <c:v>140.19999999999999</c:v>
                </c:pt>
                <c:pt idx="183">
                  <c:v>142.19999999999999</c:v>
                </c:pt>
                <c:pt idx="184">
                  <c:v>144</c:v>
                </c:pt>
                <c:pt idx="185">
                  <c:v>145.80000000000001</c:v>
                </c:pt>
                <c:pt idx="186">
                  <c:v>147</c:v>
                </c:pt>
                <c:pt idx="187">
                  <c:v>148.6</c:v>
                </c:pt>
                <c:pt idx="188">
                  <c:v>150.4</c:v>
                </c:pt>
                <c:pt idx="189">
                  <c:v>152.19999999999999</c:v>
                </c:pt>
                <c:pt idx="190">
                  <c:v>153.4</c:v>
                </c:pt>
                <c:pt idx="191">
                  <c:v>154.6</c:v>
                </c:pt>
                <c:pt idx="192">
                  <c:v>155.80000000000001</c:v>
                </c:pt>
                <c:pt idx="193">
                  <c:v>157</c:v>
                </c:pt>
                <c:pt idx="194">
                  <c:v>158.19999999999999</c:v>
                </c:pt>
                <c:pt idx="195">
                  <c:v>159.4</c:v>
                </c:pt>
                <c:pt idx="196">
                  <c:v>161</c:v>
                </c:pt>
                <c:pt idx="197">
                  <c:v>162.19999999999999</c:v>
                </c:pt>
                <c:pt idx="198">
                  <c:v>163.4</c:v>
                </c:pt>
                <c:pt idx="199">
                  <c:v>165</c:v>
                </c:pt>
                <c:pt idx="200">
                  <c:v>166.2</c:v>
                </c:pt>
                <c:pt idx="201">
                  <c:v>167.4</c:v>
                </c:pt>
                <c:pt idx="202">
                  <c:v>168.6</c:v>
                </c:pt>
                <c:pt idx="203">
                  <c:v>169.8</c:v>
                </c:pt>
                <c:pt idx="204">
                  <c:v>171.2</c:v>
                </c:pt>
                <c:pt idx="205">
                  <c:v>172.6</c:v>
                </c:pt>
                <c:pt idx="206">
                  <c:v>174.2</c:v>
                </c:pt>
                <c:pt idx="207">
                  <c:v>175.8</c:v>
                </c:pt>
                <c:pt idx="208">
                  <c:v>177</c:v>
                </c:pt>
                <c:pt idx="209">
                  <c:v>178.8</c:v>
                </c:pt>
                <c:pt idx="210">
                  <c:v>180.6</c:v>
                </c:pt>
                <c:pt idx="211">
                  <c:v>182</c:v>
                </c:pt>
                <c:pt idx="212">
                  <c:v>183.2</c:v>
                </c:pt>
                <c:pt idx="213">
                  <c:v>184.4</c:v>
                </c:pt>
                <c:pt idx="214">
                  <c:v>185.8</c:v>
                </c:pt>
                <c:pt idx="215">
                  <c:v>187</c:v>
                </c:pt>
                <c:pt idx="216">
                  <c:v>188.2</c:v>
                </c:pt>
                <c:pt idx="217">
                  <c:v>189.6</c:v>
                </c:pt>
                <c:pt idx="218">
                  <c:v>191.4</c:v>
                </c:pt>
                <c:pt idx="219">
                  <c:v>192.8</c:v>
                </c:pt>
                <c:pt idx="220">
                  <c:v>194</c:v>
                </c:pt>
                <c:pt idx="221">
                  <c:v>195.4</c:v>
                </c:pt>
                <c:pt idx="222">
                  <c:v>196.8</c:v>
                </c:pt>
                <c:pt idx="223">
                  <c:v>198.4</c:v>
                </c:pt>
                <c:pt idx="224">
                  <c:v>201</c:v>
                </c:pt>
                <c:pt idx="225">
                  <c:v>203.2</c:v>
                </c:pt>
                <c:pt idx="226">
                  <c:v>205.4</c:v>
                </c:pt>
                <c:pt idx="227">
                  <c:v>207.6</c:v>
                </c:pt>
                <c:pt idx="228">
                  <c:v>210.2</c:v>
                </c:pt>
                <c:pt idx="229">
                  <c:v>212.4</c:v>
                </c:pt>
                <c:pt idx="230">
                  <c:v>214.8</c:v>
                </c:pt>
                <c:pt idx="231">
                  <c:v>217.2</c:v>
                </c:pt>
                <c:pt idx="232">
                  <c:v>219.4</c:v>
                </c:pt>
                <c:pt idx="233">
                  <c:v>221.8</c:v>
                </c:pt>
                <c:pt idx="234">
                  <c:v>224.6</c:v>
                </c:pt>
                <c:pt idx="235">
                  <c:v>227.4</c:v>
                </c:pt>
                <c:pt idx="236">
                  <c:v>230.2</c:v>
                </c:pt>
                <c:pt idx="237">
                  <c:v>232.6</c:v>
                </c:pt>
                <c:pt idx="238">
                  <c:v>235</c:v>
                </c:pt>
                <c:pt idx="239">
                  <c:v>237.4</c:v>
                </c:pt>
                <c:pt idx="240">
                  <c:v>239.6</c:v>
                </c:pt>
                <c:pt idx="241">
                  <c:v>242.2</c:v>
                </c:pt>
                <c:pt idx="242">
                  <c:v>244.8</c:v>
                </c:pt>
                <c:pt idx="243">
                  <c:v>247.4</c:v>
                </c:pt>
                <c:pt idx="244">
                  <c:v>249.6</c:v>
                </c:pt>
                <c:pt idx="245">
                  <c:v>251.8</c:v>
                </c:pt>
                <c:pt idx="246">
                  <c:v>254.4</c:v>
                </c:pt>
                <c:pt idx="247">
                  <c:v>256.8</c:v>
                </c:pt>
                <c:pt idx="248">
                  <c:v>259.2</c:v>
                </c:pt>
                <c:pt idx="249">
                  <c:v>262</c:v>
                </c:pt>
                <c:pt idx="250">
                  <c:v>264.2</c:v>
                </c:pt>
                <c:pt idx="251">
                  <c:v>266.39999999999998</c:v>
                </c:pt>
                <c:pt idx="252">
                  <c:v>269.2</c:v>
                </c:pt>
                <c:pt idx="253">
                  <c:v>271.39999999999998</c:v>
                </c:pt>
                <c:pt idx="254">
                  <c:v>273.8</c:v>
                </c:pt>
                <c:pt idx="255">
                  <c:v>276.8</c:v>
                </c:pt>
                <c:pt idx="256">
                  <c:v>279.2</c:v>
                </c:pt>
                <c:pt idx="257">
                  <c:v>281.39999999999998</c:v>
                </c:pt>
                <c:pt idx="258">
                  <c:v>283.8</c:v>
                </c:pt>
                <c:pt idx="259">
                  <c:v>286.2</c:v>
                </c:pt>
                <c:pt idx="260">
                  <c:v>289.39999999999998</c:v>
                </c:pt>
                <c:pt idx="261">
                  <c:v>291.60000000000002</c:v>
                </c:pt>
                <c:pt idx="262">
                  <c:v>294.39999999999998</c:v>
                </c:pt>
                <c:pt idx="263">
                  <c:v>297</c:v>
                </c:pt>
                <c:pt idx="264">
                  <c:v>299.39999999999998</c:v>
                </c:pt>
                <c:pt idx="265">
                  <c:v>301.8</c:v>
                </c:pt>
                <c:pt idx="266">
                  <c:v>304.39999999999998</c:v>
                </c:pt>
                <c:pt idx="267">
                  <c:v>306.60000000000002</c:v>
                </c:pt>
                <c:pt idx="268">
                  <c:v>309.2</c:v>
                </c:pt>
                <c:pt idx="269">
                  <c:v>350</c:v>
                </c:pt>
              </c:numCache>
            </c:numRef>
          </c:xVal>
          <c:yVal>
            <c:numRef>
              <c:f>'DCPT16_CPT-T-13-2'!$B$9:$B$288</c:f>
              <c:numCache>
                <c:formatCode>General</c:formatCode>
                <c:ptCount val="280"/>
                <c:pt idx="0">
                  <c:v>23.4</c:v>
                </c:pt>
                <c:pt idx="1">
                  <c:v>23</c:v>
                </c:pt>
                <c:pt idx="2">
                  <c:v>22.8</c:v>
                </c:pt>
                <c:pt idx="3">
                  <c:v>22.3</c:v>
                </c:pt>
                <c:pt idx="4">
                  <c:v>22.2</c:v>
                </c:pt>
                <c:pt idx="5">
                  <c:v>21.9</c:v>
                </c:pt>
                <c:pt idx="6">
                  <c:v>21.7</c:v>
                </c:pt>
                <c:pt idx="7">
                  <c:v>21.4</c:v>
                </c:pt>
                <c:pt idx="8">
                  <c:v>21.4</c:v>
                </c:pt>
                <c:pt idx="9">
                  <c:v>21.2</c:v>
                </c:pt>
                <c:pt idx="10">
                  <c:v>21</c:v>
                </c:pt>
                <c:pt idx="11">
                  <c:v>20.7</c:v>
                </c:pt>
                <c:pt idx="12">
                  <c:v>20.6</c:v>
                </c:pt>
                <c:pt idx="13">
                  <c:v>20.5</c:v>
                </c:pt>
                <c:pt idx="14">
                  <c:v>20.399999999999999</c:v>
                </c:pt>
                <c:pt idx="15">
                  <c:v>20.2</c:v>
                </c:pt>
                <c:pt idx="16">
                  <c:v>20.3</c:v>
                </c:pt>
                <c:pt idx="17">
                  <c:v>20.100000000000001</c:v>
                </c:pt>
                <c:pt idx="18">
                  <c:v>20</c:v>
                </c:pt>
                <c:pt idx="19">
                  <c:v>19.899999999999999</c:v>
                </c:pt>
                <c:pt idx="20">
                  <c:v>19.899999999999999</c:v>
                </c:pt>
                <c:pt idx="21">
                  <c:v>19.7</c:v>
                </c:pt>
                <c:pt idx="22">
                  <c:v>19.7</c:v>
                </c:pt>
                <c:pt idx="23">
                  <c:v>19.600000000000001</c:v>
                </c:pt>
                <c:pt idx="24">
                  <c:v>19.399999999999999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19.3</c:v>
                </c:pt>
                <c:pt idx="28">
                  <c:v>19.2</c:v>
                </c:pt>
                <c:pt idx="29">
                  <c:v>19.2</c:v>
                </c:pt>
                <c:pt idx="30">
                  <c:v>19.3</c:v>
                </c:pt>
                <c:pt idx="31">
                  <c:v>19</c:v>
                </c:pt>
                <c:pt idx="32">
                  <c:v>19.100000000000001</c:v>
                </c:pt>
                <c:pt idx="33">
                  <c:v>19.100000000000001</c:v>
                </c:pt>
                <c:pt idx="34">
                  <c:v>19.100000000000001</c:v>
                </c:pt>
                <c:pt idx="35">
                  <c:v>19</c:v>
                </c:pt>
                <c:pt idx="36">
                  <c:v>19</c:v>
                </c:pt>
                <c:pt idx="37">
                  <c:v>18.899999999999999</c:v>
                </c:pt>
                <c:pt idx="38">
                  <c:v>18.8</c:v>
                </c:pt>
                <c:pt idx="39">
                  <c:v>18.8</c:v>
                </c:pt>
                <c:pt idx="40">
                  <c:v>18.7</c:v>
                </c:pt>
                <c:pt idx="41">
                  <c:v>18.7</c:v>
                </c:pt>
                <c:pt idx="42">
                  <c:v>18.600000000000001</c:v>
                </c:pt>
                <c:pt idx="43">
                  <c:v>18.7</c:v>
                </c:pt>
                <c:pt idx="44">
                  <c:v>18.600000000000001</c:v>
                </c:pt>
                <c:pt idx="45">
                  <c:v>18.7</c:v>
                </c:pt>
                <c:pt idx="46">
                  <c:v>18.600000000000001</c:v>
                </c:pt>
                <c:pt idx="47">
                  <c:v>18.8</c:v>
                </c:pt>
                <c:pt idx="48">
                  <c:v>18.600000000000001</c:v>
                </c:pt>
                <c:pt idx="49">
                  <c:v>18.5</c:v>
                </c:pt>
                <c:pt idx="50">
                  <c:v>18.5</c:v>
                </c:pt>
                <c:pt idx="51">
                  <c:v>18.399999999999999</c:v>
                </c:pt>
                <c:pt idx="52">
                  <c:v>18.5</c:v>
                </c:pt>
                <c:pt idx="53">
                  <c:v>18.399999999999999</c:v>
                </c:pt>
                <c:pt idx="54">
                  <c:v>18.399999999999999</c:v>
                </c:pt>
                <c:pt idx="55">
                  <c:v>18.3</c:v>
                </c:pt>
                <c:pt idx="56">
                  <c:v>18.3</c:v>
                </c:pt>
                <c:pt idx="57">
                  <c:v>18.3</c:v>
                </c:pt>
                <c:pt idx="58">
                  <c:v>18.3</c:v>
                </c:pt>
                <c:pt idx="59">
                  <c:v>18.3</c:v>
                </c:pt>
                <c:pt idx="60">
                  <c:v>18.2</c:v>
                </c:pt>
                <c:pt idx="61">
                  <c:v>18.3</c:v>
                </c:pt>
                <c:pt idx="62">
                  <c:v>18.2</c:v>
                </c:pt>
                <c:pt idx="63">
                  <c:v>18.2</c:v>
                </c:pt>
                <c:pt idx="64">
                  <c:v>18.100000000000001</c:v>
                </c:pt>
                <c:pt idx="65">
                  <c:v>18.100000000000001</c:v>
                </c:pt>
                <c:pt idx="66">
                  <c:v>18.100000000000001</c:v>
                </c:pt>
                <c:pt idx="67">
                  <c:v>18.100000000000001</c:v>
                </c:pt>
                <c:pt idx="68">
                  <c:v>18</c:v>
                </c:pt>
                <c:pt idx="69">
                  <c:v>18</c:v>
                </c:pt>
                <c:pt idx="70">
                  <c:v>17.899999999999999</c:v>
                </c:pt>
                <c:pt idx="71">
                  <c:v>18</c:v>
                </c:pt>
                <c:pt idx="72">
                  <c:v>17.899999999999999</c:v>
                </c:pt>
                <c:pt idx="73">
                  <c:v>17.899999999999999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17.899999999999999</c:v>
                </c:pt>
                <c:pt idx="78">
                  <c:v>17.899999999999999</c:v>
                </c:pt>
                <c:pt idx="79">
                  <c:v>18.2</c:v>
                </c:pt>
                <c:pt idx="80">
                  <c:v>18.100000000000001</c:v>
                </c:pt>
                <c:pt idx="81">
                  <c:v>17.899999999999999</c:v>
                </c:pt>
                <c:pt idx="82">
                  <c:v>18</c:v>
                </c:pt>
                <c:pt idx="83">
                  <c:v>17.899999999999999</c:v>
                </c:pt>
                <c:pt idx="84">
                  <c:v>18</c:v>
                </c:pt>
                <c:pt idx="85">
                  <c:v>17.899999999999999</c:v>
                </c:pt>
                <c:pt idx="86">
                  <c:v>17.7</c:v>
                </c:pt>
                <c:pt idx="87">
                  <c:v>17.7</c:v>
                </c:pt>
                <c:pt idx="88">
                  <c:v>17.7</c:v>
                </c:pt>
                <c:pt idx="89">
                  <c:v>17.7</c:v>
                </c:pt>
                <c:pt idx="90">
                  <c:v>17.8</c:v>
                </c:pt>
                <c:pt idx="91">
                  <c:v>17.8</c:v>
                </c:pt>
                <c:pt idx="92">
                  <c:v>17.8</c:v>
                </c:pt>
                <c:pt idx="93">
                  <c:v>17.600000000000001</c:v>
                </c:pt>
                <c:pt idx="94">
                  <c:v>17.7</c:v>
                </c:pt>
                <c:pt idx="95">
                  <c:v>17.600000000000001</c:v>
                </c:pt>
                <c:pt idx="96">
                  <c:v>17.600000000000001</c:v>
                </c:pt>
                <c:pt idx="97">
                  <c:v>17.8</c:v>
                </c:pt>
                <c:pt idx="98">
                  <c:v>17.8</c:v>
                </c:pt>
                <c:pt idx="99">
                  <c:v>17.7</c:v>
                </c:pt>
                <c:pt idx="100">
                  <c:v>17.7</c:v>
                </c:pt>
                <c:pt idx="101">
                  <c:v>17.7</c:v>
                </c:pt>
                <c:pt idx="102">
                  <c:v>17.7</c:v>
                </c:pt>
                <c:pt idx="103">
                  <c:v>17.7</c:v>
                </c:pt>
                <c:pt idx="104">
                  <c:v>17.8</c:v>
                </c:pt>
                <c:pt idx="105">
                  <c:v>17.600000000000001</c:v>
                </c:pt>
                <c:pt idx="106">
                  <c:v>17.600000000000001</c:v>
                </c:pt>
                <c:pt idx="107">
                  <c:v>17.7</c:v>
                </c:pt>
                <c:pt idx="108">
                  <c:v>17.7</c:v>
                </c:pt>
                <c:pt idx="109">
                  <c:v>17.7</c:v>
                </c:pt>
                <c:pt idx="110">
                  <c:v>17.600000000000001</c:v>
                </c:pt>
                <c:pt idx="111">
                  <c:v>17.8</c:v>
                </c:pt>
                <c:pt idx="112">
                  <c:v>17.7</c:v>
                </c:pt>
                <c:pt idx="113">
                  <c:v>17.7</c:v>
                </c:pt>
                <c:pt idx="114">
                  <c:v>17.600000000000001</c:v>
                </c:pt>
                <c:pt idx="115">
                  <c:v>17.7</c:v>
                </c:pt>
                <c:pt idx="116">
                  <c:v>17.600000000000001</c:v>
                </c:pt>
                <c:pt idx="117">
                  <c:v>17.600000000000001</c:v>
                </c:pt>
                <c:pt idx="118">
                  <c:v>17.600000000000001</c:v>
                </c:pt>
                <c:pt idx="119">
                  <c:v>17.7</c:v>
                </c:pt>
                <c:pt idx="120">
                  <c:v>17.7</c:v>
                </c:pt>
                <c:pt idx="121">
                  <c:v>17.7</c:v>
                </c:pt>
                <c:pt idx="122">
                  <c:v>17.600000000000001</c:v>
                </c:pt>
                <c:pt idx="123">
                  <c:v>17.5</c:v>
                </c:pt>
                <c:pt idx="124">
                  <c:v>17.600000000000001</c:v>
                </c:pt>
                <c:pt idx="125">
                  <c:v>17.600000000000001</c:v>
                </c:pt>
                <c:pt idx="126">
                  <c:v>17.600000000000001</c:v>
                </c:pt>
                <c:pt idx="127">
                  <c:v>17.7</c:v>
                </c:pt>
                <c:pt idx="128">
                  <c:v>17.7</c:v>
                </c:pt>
                <c:pt idx="129">
                  <c:v>17.7</c:v>
                </c:pt>
                <c:pt idx="130">
                  <c:v>17.7</c:v>
                </c:pt>
                <c:pt idx="131">
                  <c:v>17.8</c:v>
                </c:pt>
                <c:pt idx="132">
                  <c:v>17.600000000000001</c:v>
                </c:pt>
                <c:pt idx="133">
                  <c:v>17.8</c:v>
                </c:pt>
                <c:pt idx="134">
                  <c:v>17.600000000000001</c:v>
                </c:pt>
                <c:pt idx="135">
                  <c:v>17.7</c:v>
                </c:pt>
                <c:pt idx="136">
                  <c:v>17.8</c:v>
                </c:pt>
                <c:pt idx="137">
                  <c:v>17.8</c:v>
                </c:pt>
                <c:pt idx="138">
                  <c:v>17.7</c:v>
                </c:pt>
                <c:pt idx="139">
                  <c:v>17.7</c:v>
                </c:pt>
                <c:pt idx="140">
                  <c:v>17.600000000000001</c:v>
                </c:pt>
                <c:pt idx="141">
                  <c:v>17.600000000000001</c:v>
                </c:pt>
                <c:pt idx="142">
                  <c:v>17.7</c:v>
                </c:pt>
                <c:pt idx="143">
                  <c:v>17.7</c:v>
                </c:pt>
                <c:pt idx="144">
                  <c:v>17.600000000000001</c:v>
                </c:pt>
                <c:pt idx="145">
                  <c:v>17.600000000000001</c:v>
                </c:pt>
                <c:pt idx="146">
                  <c:v>17.600000000000001</c:v>
                </c:pt>
                <c:pt idx="147">
                  <c:v>17.5</c:v>
                </c:pt>
                <c:pt idx="148">
                  <c:v>17.600000000000001</c:v>
                </c:pt>
                <c:pt idx="149">
                  <c:v>17.7</c:v>
                </c:pt>
                <c:pt idx="150">
                  <c:v>17.600000000000001</c:v>
                </c:pt>
                <c:pt idx="151">
                  <c:v>17.600000000000001</c:v>
                </c:pt>
                <c:pt idx="152">
                  <c:v>17.600000000000001</c:v>
                </c:pt>
                <c:pt idx="153">
                  <c:v>17.600000000000001</c:v>
                </c:pt>
                <c:pt idx="154">
                  <c:v>17.600000000000001</c:v>
                </c:pt>
                <c:pt idx="155">
                  <c:v>17.600000000000001</c:v>
                </c:pt>
                <c:pt idx="156">
                  <c:v>17.7</c:v>
                </c:pt>
                <c:pt idx="157">
                  <c:v>17.600000000000001</c:v>
                </c:pt>
                <c:pt idx="158">
                  <c:v>17.7</c:v>
                </c:pt>
                <c:pt idx="159">
                  <c:v>17.600000000000001</c:v>
                </c:pt>
                <c:pt idx="160">
                  <c:v>17.600000000000001</c:v>
                </c:pt>
                <c:pt idx="161">
                  <c:v>17.600000000000001</c:v>
                </c:pt>
                <c:pt idx="162">
                  <c:v>17.600000000000001</c:v>
                </c:pt>
                <c:pt idx="163">
                  <c:v>17.399999999999999</c:v>
                </c:pt>
                <c:pt idx="164">
                  <c:v>17.5</c:v>
                </c:pt>
                <c:pt idx="165">
                  <c:v>17.5</c:v>
                </c:pt>
                <c:pt idx="166">
                  <c:v>17.399999999999999</c:v>
                </c:pt>
                <c:pt idx="167">
                  <c:v>17.399999999999999</c:v>
                </c:pt>
                <c:pt idx="168">
                  <c:v>17.5</c:v>
                </c:pt>
                <c:pt idx="169">
                  <c:v>17.399999999999999</c:v>
                </c:pt>
                <c:pt idx="170">
                  <c:v>17.5</c:v>
                </c:pt>
                <c:pt idx="171">
                  <c:v>17.600000000000001</c:v>
                </c:pt>
                <c:pt idx="172">
                  <c:v>17.5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17.5</c:v>
                </c:pt>
                <c:pt idx="176">
                  <c:v>17.5</c:v>
                </c:pt>
                <c:pt idx="177">
                  <c:v>17.399999999999999</c:v>
                </c:pt>
                <c:pt idx="178">
                  <c:v>17.5</c:v>
                </c:pt>
                <c:pt idx="179">
                  <c:v>17.399999999999999</c:v>
                </c:pt>
                <c:pt idx="180">
                  <c:v>17.3</c:v>
                </c:pt>
                <c:pt idx="181">
                  <c:v>17.2</c:v>
                </c:pt>
                <c:pt idx="182">
                  <c:v>17.399999999999999</c:v>
                </c:pt>
                <c:pt idx="183">
                  <c:v>17.2</c:v>
                </c:pt>
                <c:pt idx="184">
                  <c:v>17.2</c:v>
                </c:pt>
                <c:pt idx="185">
                  <c:v>17.399999999999999</c:v>
                </c:pt>
                <c:pt idx="186">
                  <c:v>17.2</c:v>
                </c:pt>
                <c:pt idx="187">
                  <c:v>17.2</c:v>
                </c:pt>
                <c:pt idx="188">
                  <c:v>17.2</c:v>
                </c:pt>
                <c:pt idx="189">
                  <c:v>17.3</c:v>
                </c:pt>
                <c:pt idx="190">
                  <c:v>17.3</c:v>
                </c:pt>
                <c:pt idx="191">
                  <c:v>17.100000000000001</c:v>
                </c:pt>
                <c:pt idx="192">
                  <c:v>17.2</c:v>
                </c:pt>
                <c:pt idx="193">
                  <c:v>17.2</c:v>
                </c:pt>
                <c:pt idx="194">
                  <c:v>17.3</c:v>
                </c:pt>
                <c:pt idx="195">
                  <c:v>17.2</c:v>
                </c:pt>
                <c:pt idx="196">
                  <c:v>17.3</c:v>
                </c:pt>
                <c:pt idx="197">
                  <c:v>17.399999999999999</c:v>
                </c:pt>
                <c:pt idx="198">
                  <c:v>17.3</c:v>
                </c:pt>
                <c:pt idx="199">
                  <c:v>17.399999999999999</c:v>
                </c:pt>
                <c:pt idx="200">
                  <c:v>17.2</c:v>
                </c:pt>
                <c:pt idx="201">
                  <c:v>16.899999999999999</c:v>
                </c:pt>
                <c:pt idx="202">
                  <c:v>17.2</c:v>
                </c:pt>
                <c:pt idx="203">
                  <c:v>17.3</c:v>
                </c:pt>
                <c:pt idx="204">
                  <c:v>17.399999999999999</c:v>
                </c:pt>
                <c:pt idx="205">
                  <c:v>17.2</c:v>
                </c:pt>
                <c:pt idx="206">
                  <c:v>17.3</c:v>
                </c:pt>
                <c:pt idx="207">
                  <c:v>17.399999999999999</c:v>
                </c:pt>
                <c:pt idx="208">
                  <c:v>17.3</c:v>
                </c:pt>
                <c:pt idx="209">
                  <c:v>17.399999999999999</c:v>
                </c:pt>
                <c:pt idx="210">
                  <c:v>17.3</c:v>
                </c:pt>
                <c:pt idx="211">
                  <c:v>17.399999999999999</c:v>
                </c:pt>
                <c:pt idx="212">
                  <c:v>17.2</c:v>
                </c:pt>
                <c:pt idx="213">
                  <c:v>17.3</c:v>
                </c:pt>
                <c:pt idx="214">
                  <c:v>17.3</c:v>
                </c:pt>
                <c:pt idx="215">
                  <c:v>17.399999999999999</c:v>
                </c:pt>
                <c:pt idx="216">
                  <c:v>17.3</c:v>
                </c:pt>
                <c:pt idx="217">
                  <c:v>17.3</c:v>
                </c:pt>
                <c:pt idx="218">
                  <c:v>17.2</c:v>
                </c:pt>
                <c:pt idx="219">
                  <c:v>17.2</c:v>
                </c:pt>
                <c:pt idx="220">
                  <c:v>17.2</c:v>
                </c:pt>
                <c:pt idx="221">
                  <c:v>17.2</c:v>
                </c:pt>
                <c:pt idx="222">
                  <c:v>17.100000000000001</c:v>
                </c:pt>
                <c:pt idx="223">
                  <c:v>17.3</c:v>
                </c:pt>
                <c:pt idx="224">
                  <c:v>17.2</c:v>
                </c:pt>
                <c:pt idx="225">
                  <c:v>17.100000000000001</c:v>
                </c:pt>
                <c:pt idx="226">
                  <c:v>17.100000000000001</c:v>
                </c:pt>
                <c:pt idx="227">
                  <c:v>17.100000000000001</c:v>
                </c:pt>
                <c:pt idx="228">
                  <c:v>17</c:v>
                </c:pt>
                <c:pt idx="229">
                  <c:v>17.2</c:v>
                </c:pt>
                <c:pt idx="230">
                  <c:v>17.2</c:v>
                </c:pt>
                <c:pt idx="231">
                  <c:v>17</c:v>
                </c:pt>
                <c:pt idx="232">
                  <c:v>17.100000000000001</c:v>
                </c:pt>
                <c:pt idx="233">
                  <c:v>17.2</c:v>
                </c:pt>
                <c:pt idx="234">
                  <c:v>17.2</c:v>
                </c:pt>
                <c:pt idx="235">
                  <c:v>17.2</c:v>
                </c:pt>
                <c:pt idx="236">
                  <c:v>17.2</c:v>
                </c:pt>
                <c:pt idx="237">
                  <c:v>17.2</c:v>
                </c:pt>
                <c:pt idx="238">
                  <c:v>17.2</c:v>
                </c:pt>
                <c:pt idx="239">
                  <c:v>17.3</c:v>
                </c:pt>
                <c:pt idx="240">
                  <c:v>17</c:v>
                </c:pt>
                <c:pt idx="241">
                  <c:v>17.3</c:v>
                </c:pt>
                <c:pt idx="242">
                  <c:v>17.2</c:v>
                </c:pt>
                <c:pt idx="243">
                  <c:v>17.2</c:v>
                </c:pt>
                <c:pt idx="244">
                  <c:v>17.2</c:v>
                </c:pt>
                <c:pt idx="245">
                  <c:v>17.3</c:v>
                </c:pt>
                <c:pt idx="246">
                  <c:v>17.100000000000001</c:v>
                </c:pt>
                <c:pt idx="247">
                  <c:v>17.100000000000001</c:v>
                </c:pt>
                <c:pt idx="248">
                  <c:v>17.100000000000001</c:v>
                </c:pt>
                <c:pt idx="249">
                  <c:v>17.100000000000001</c:v>
                </c:pt>
                <c:pt idx="250">
                  <c:v>17.100000000000001</c:v>
                </c:pt>
                <c:pt idx="251">
                  <c:v>17</c:v>
                </c:pt>
                <c:pt idx="252">
                  <c:v>17</c:v>
                </c:pt>
                <c:pt idx="253">
                  <c:v>17.100000000000001</c:v>
                </c:pt>
                <c:pt idx="254">
                  <c:v>17</c:v>
                </c:pt>
                <c:pt idx="255">
                  <c:v>17</c:v>
                </c:pt>
                <c:pt idx="256">
                  <c:v>17.100000000000001</c:v>
                </c:pt>
                <c:pt idx="257">
                  <c:v>16.899999999999999</c:v>
                </c:pt>
                <c:pt idx="258">
                  <c:v>17</c:v>
                </c:pt>
                <c:pt idx="259">
                  <c:v>17</c:v>
                </c:pt>
                <c:pt idx="260">
                  <c:v>17.100000000000001</c:v>
                </c:pt>
                <c:pt idx="261">
                  <c:v>17.100000000000001</c:v>
                </c:pt>
                <c:pt idx="262">
                  <c:v>17.3</c:v>
                </c:pt>
                <c:pt idx="263">
                  <c:v>17.100000000000001</c:v>
                </c:pt>
                <c:pt idx="264">
                  <c:v>17.100000000000001</c:v>
                </c:pt>
                <c:pt idx="265">
                  <c:v>17.100000000000001</c:v>
                </c:pt>
                <c:pt idx="266">
                  <c:v>17</c:v>
                </c:pt>
                <c:pt idx="267">
                  <c:v>17</c:v>
                </c:pt>
                <c:pt idx="268">
                  <c:v>17.100000000000001</c:v>
                </c:pt>
              </c:numCache>
            </c:numRef>
          </c:yVal>
          <c:smooth val="1"/>
        </c:ser>
        <c:axId val="111489024"/>
        <c:axId val="111490944"/>
      </c:scatterChart>
      <c:valAx>
        <c:axId val="11148902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majorTickMark val="cross"/>
        <c:tickLblPos val="nextTo"/>
        <c:crossAx val="111490944"/>
        <c:crossesAt val="-15"/>
        <c:crossBetween val="midCat"/>
      </c:valAx>
      <c:valAx>
        <c:axId val="111490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111489024"/>
        <c:crossesAt val="-15"/>
        <c:crossBetween val="midCat"/>
      </c:valAx>
    </c:plotArea>
    <c:legend>
      <c:legendPos val="r"/>
      <c:layout>
        <c:manualLayout>
          <c:xMode val="edge"/>
          <c:yMode val="edge"/>
          <c:x val="0.3748888888888986"/>
          <c:y val="0.11779768216652117"/>
          <c:w val="0.22266666666666668"/>
          <c:h val="6.9084673871353933E-2"/>
        </c:manualLayout>
      </c:layout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CPT-T-13-19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2197715256939737"/>
          <c:w val="0.80967125984251964"/>
          <c:h val="0.60208529807699562"/>
        </c:manualLayout>
      </c:layout>
      <c:scatterChart>
        <c:scatterStyle val="smoothMarker"/>
        <c:ser>
          <c:idx val="0"/>
          <c:order val="0"/>
          <c:tx>
            <c:strRef>
              <c:f>'CPT21_CTP-T-13-19'!$H$6:$K$6</c:f>
              <c:strCache>
                <c:ptCount val="1"/>
                <c:pt idx="0">
                  <c:v>Depth 5.8 m</c:v>
                </c:pt>
              </c:strCache>
            </c:strRef>
          </c:tx>
          <c:marker>
            <c:symbol val="none"/>
          </c:marker>
          <c:xVal>
            <c:numRef>
              <c:f>'CPT21_CTP-T-13-19'!$H$9:$H$726</c:f>
              <c:numCache>
                <c:formatCode>General</c:formatCode>
                <c:ptCount val="718"/>
                <c:pt idx="0">
                  <c:v>1.2</c:v>
                </c:pt>
                <c:pt idx="1">
                  <c:v>1.8</c:v>
                </c:pt>
                <c:pt idx="2">
                  <c:v>2.4</c:v>
                </c:pt>
                <c:pt idx="3">
                  <c:v>3.2</c:v>
                </c:pt>
                <c:pt idx="4">
                  <c:v>4</c:v>
                </c:pt>
                <c:pt idx="5">
                  <c:v>4.4000000000000004</c:v>
                </c:pt>
                <c:pt idx="6">
                  <c:v>5.2</c:v>
                </c:pt>
                <c:pt idx="7">
                  <c:v>5.8</c:v>
                </c:pt>
                <c:pt idx="8">
                  <c:v>6.8</c:v>
                </c:pt>
                <c:pt idx="9">
                  <c:v>7.4</c:v>
                </c:pt>
                <c:pt idx="10">
                  <c:v>8</c:v>
                </c:pt>
                <c:pt idx="11">
                  <c:v>8.8000000000000007</c:v>
                </c:pt>
                <c:pt idx="12">
                  <c:v>9.4</c:v>
                </c:pt>
                <c:pt idx="13">
                  <c:v>10</c:v>
                </c:pt>
                <c:pt idx="14">
                  <c:v>10.8</c:v>
                </c:pt>
                <c:pt idx="15">
                  <c:v>11.4</c:v>
                </c:pt>
                <c:pt idx="16">
                  <c:v>12</c:v>
                </c:pt>
                <c:pt idx="17">
                  <c:v>13</c:v>
                </c:pt>
                <c:pt idx="18">
                  <c:v>13.4</c:v>
                </c:pt>
                <c:pt idx="19">
                  <c:v>14.2</c:v>
                </c:pt>
                <c:pt idx="20">
                  <c:v>14.6</c:v>
                </c:pt>
                <c:pt idx="21">
                  <c:v>15.8</c:v>
                </c:pt>
                <c:pt idx="22">
                  <c:v>16.399999999999999</c:v>
                </c:pt>
                <c:pt idx="23">
                  <c:v>16.8</c:v>
                </c:pt>
                <c:pt idx="24">
                  <c:v>17.600000000000001</c:v>
                </c:pt>
                <c:pt idx="25">
                  <c:v>18.2</c:v>
                </c:pt>
                <c:pt idx="26">
                  <c:v>18.8</c:v>
                </c:pt>
                <c:pt idx="27">
                  <c:v>19.399999999999999</c:v>
                </c:pt>
                <c:pt idx="28">
                  <c:v>20</c:v>
                </c:pt>
                <c:pt idx="29">
                  <c:v>20.6</c:v>
                </c:pt>
                <c:pt idx="30">
                  <c:v>21.2</c:v>
                </c:pt>
                <c:pt idx="31">
                  <c:v>22</c:v>
                </c:pt>
                <c:pt idx="32">
                  <c:v>22.6</c:v>
                </c:pt>
                <c:pt idx="33">
                  <c:v>23</c:v>
                </c:pt>
                <c:pt idx="34">
                  <c:v>24.2</c:v>
                </c:pt>
                <c:pt idx="35">
                  <c:v>24.6</c:v>
                </c:pt>
                <c:pt idx="36">
                  <c:v>25.4</c:v>
                </c:pt>
                <c:pt idx="37">
                  <c:v>26.2</c:v>
                </c:pt>
                <c:pt idx="38">
                  <c:v>26.6</c:v>
                </c:pt>
                <c:pt idx="39">
                  <c:v>27.4</c:v>
                </c:pt>
                <c:pt idx="40">
                  <c:v>28.2</c:v>
                </c:pt>
                <c:pt idx="41">
                  <c:v>28.4</c:v>
                </c:pt>
                <c:pt idx="42">
                  <c:v>29.2</c:v>
                </c:pt>
                <c:pt idx="43">
                  <c:v>29.6</c:v>
                </c:pt>
                <c:pt idx="44">
                  <c:v>30.4</c:v>
                </c:pt>
                <c:pt idx="45">
                  <c:v>31</c:v>
                </c:pt>
                <c:pt idx="46">
                  <c:v>31.4</c:v>
                </c:pt>
                <c:pt idx="47">
                  <c:v>32.4</c:v>
                </c:pt>
                <c:pt idx="48">
                  <c:v>33</c:v>
                </c:pt>
                <c:pt idx="49">
                  <c:v>33.799999999999997</c:v>
                </c:pt>
                <c:pt idx="50">
                  <c:v>34.4</c:v>
                </c:pt>
                <c:pt idx="51">
                  <c:v>34.6</c:v>
                </c:pt>
                <c:pt idx="52">
                  <c:v>35.6</c:v>
                </c:pt>
                <c:pt idx="53">
                  <c:v>36.200000000000003</c:v>
                </c:pt>
                <c:pt idx="54">
                  <c:v>36.799999999999997</c:v>
                </c:pt>
                <c:pt idx="55">
                  <c:v>37.6</c:v>
                </c:pt>
                <c:pt idx="56">
                  <c:v>38.4</c:v>
                </c:pt>
                <c:pt idx="57">
                  <c:v>39</c:v>
                </c:pt>
                <c:pt idx="58">
                  <c:v>39.799999999999997</c:v>
                </c:pt>
                <c:pt idx="59">
                  <c:v>40.6</c:v>
                </c:pt>
                <c:pt idx="60">
                  <c:v>41.2</c:v>
                </c:pt>
                <c:pt idx="61">
                  <c:v>41.4</c:v>
                </c:pt>
                <c:pt idx="62">
                  <c:v>42.4</c:v>
                </c:pt>
                <c:pt idx="63">
                  <c:v>43.2</c:v>
                </c:pt>
                <c:pt idx="64">
                  <c:v>43.6</c:v>
                </c:pt>
                <c:pt idx="65">
                  <c:v>44.4</c:v>
                </c:pt>
                <c:pt idx="66">
                  <c:v>44.8</c:v>
                </c:pt>
                <c:pt idx="67">
                  <c:v>45.6</c:v>
                </c:pt>
                <c:pt idx="68">
                  <c:v>46.4</c:v>
                </c:pt>
                <c:pt idx="69">
                  <c:v>47</c:v>
                </c:pt>
                <c:pt idx="70">
                  <c:v>47.6</c:v>
                </c:pt>
                <c:pt idx="71">
                  <c:v>48.6</c:v>
                </c:pt>
                <c:pt idx="72">
                  <c:v>49.2</c:v>
                </c:pt>
                <c:pt idx="73">
                  <c:v>49.8</c:v>
                </c:pt>
                <c:pt idx="74">
                  <c:v>50.4</c:v>
                </c:pt>
                <c:pt idx="75">
                  <c:v>51</c:v>
                </c:pt>
                <c:pt idx="76">
                  <c:v>51.6</c:v>
                </c:pt>
                <c:pt idx="77">
                  <c:v>52.4</c:v>
                </c:pt>
                <c:pt idx="78">
                  <c:v>53.2</c:v>
                </c:pt>
                <c:pt idx="79">
                  <c:v>53.6</c:v>
                </c:pt>
                <c:pt idx="80">
                  <c:v>54.4</c:v>
                </c:pt>
                <c:pt idx="81">
                  <c:v>55.2</c:v>
                </c:pt>
                <c:pt idx="82">
                  <c:v>55.4</c:v>
                </c:pt>
                <c:pt idx="83">
                  <c:v>56.2</c:v>
                </c:pt>
                <c:pt idx="84">
                  <c:v>56.8</c:v>
                </c:pt>
                <c:pt idx="85">
                  <c:v>57.8</c:v>
                </c:pt>
                <c:pt idx="86">
                  <c:v>58.4</c:v>
                </c:pt>
                <c:pt idx="87">
                  <c:v>59.2</c:v>
                </c:pt>
                <c:pt idx="88">
                  <c:v>59.8</c:v>
                </c:pt>
                <c:pt idx="89">
                  <c:v>60.2</c:v>
                </c:pt>
                <c:pt idx="90">
                  <c:v>61</c:v>
                </c:pt>
                <c:pt idx="91">
                  <c:v>61.6</c:v>
                </c:pt>
                <c:pt idx="92">
                  <c:v>62</c:v>
                </c:pt>
                <c:pt idx="93">
                  <c:v>62.8</c:v>
                </c:pt>
                <c:pt idx="94">
                  <c:v>63.6</c:v>
                </c:pt>
                <c:pt idx="95">
                  <c:v>64</c:v>
                </c:pt>
                <c:pt idx="96">
                  <c:v>64.8</c:v>
                </c:pt>
                <c:pt idx="97">
                  <c:v>65.599999999999994</c:v>
                </c:pt>
                <c:pt idx="98">
                  <c:v>66.400000000000006</c:v>
                </c:pt>
                <c:pt idx="99">
                  <c:v>67</c:v>
                </c:pt>
                <c:pt idx="100">
                  <c:v>67.400000000000006</c:v>
                </c:pt>
                <c:pt idx="101">
                  <c:v>68.2</c:v>
                </c:pt>
                <c:pt idx="102">
                  <c:v>68.8</c:v>
                </c:pt>
                <c:pt idx="103">
                  <c:v>69.400000000000006</c:v>
                </c:pt>
                <c:pt idx="104">
                  <c:v>70.2</c:v>
                </c:pt>
                <c:pt idx="105">
                  <c:v>70.400000000000006</c:v>
                </c:pt>
                <c:pt idx="106">
                  <c:v>71.400000000000006</c:v>
                </c:pt>
                <c:pt idx="107">
                  <c:v>71.8</c:v>
                </c:pt>
                <c:pt idx="108">
                  <c:v>72.400000000000006</c:v>
                </c:pt>
                <c:pt idx="109">
                  <c:v>73.2</c:v>
                </c:pt>
                <c:pt idx="110">
                  <c:v>74</c:v>
                </c:pt>
                <c:pt idx="111">
                  <c:v>74.8</c:v>
                </c:pt>
                <c:pt idx="112">
                  <c:v>75.400000000000006</c:v>
                </c:pt>
                <c:pt idx="113">
                  <c:v>76</c:v>
                </c:pt>
                <c:pt idx="114">
                  <c:v>76.8</c:v>
                </c:pt>
                <c:pt idx="115">
                  <c:v>77</c:v>
                </c:pt>
                <c:pt idx="116">
                  <c:v>78</c:v>
                </c:pt>
                <c:pt idx="117">
                  <c:v>78.8</c:v>
                </c:pt>
                <c:pt idx="118">
                  <c:v>79.2</c:v>
                </c:pt>
                <c:pt idx="119">
                  <c:v>79.8</c:v>
                </c:pt>
                <c:pt idx="120">
                  <c:v>80.400000000000006</c:v>
                </c:pt>
                <c:pt idx="121">
                  <c:v>81</c:v>
                </c:pt>
                <c:pt idx="122">
                  <c:v>81.599999999999994</c:v>
                </c:pt>
                <c:pt idx="123">
                  <c:v>82.2</c:v>
                </c:pt>
                <c:pt idx="124">
                  <c:v>83</c:v>
                </c:pt>
                <c:pt idx="125">
                  <c:v>83.4</c:v>
                </c:pt>
                <c:pt idx="126">
                  <c:v>84.2</c:v>
                </c:pt>
                <c:pt idx="127">
                  <c:v>84.8</c:v>
                </c:pt>
                <c:pt idx="128">
                  <c:v>85.2</c:v>
                </c:pt>
                <c:pt idx="129">
                  <c:v>86</c:v>
                </c:pt>
                <c:pt idx="130">
                  <c:v>86.6</c:v>
                </c:pt>
                <c:pt idx="131">
                  <c:v>87.2</c:v>
                </c:pt>
                <c:pt idx="132">
                  <c:v>87.8</c:v>
                </c:pt>
                <c:pt idx="133">
                  <c:v>88.6</c:v>
                </c:pt>
                <c:pt idx="134">
                  <c:v>89.4</c:v>
                </c:pt>
                <c:pt idx="135">
                  <c:v>90.2</c:v>
                </c:pt>
                <c:pt idx="136">
                  <c:v>91</c:v>
                </c:pt>
                <c:pt idx="137">
                  <c:v>91.8</c:v>
                </c:pt>
                <c:pt idx="138">
                  <c:v>92.2</c:v>
                </c:pt>
                <c:pt idx="139">
                  <c:v>93</c:v>
                </c:pt>
                <c:pt idx="140">
                  <c:v>93.8</c:v>
                </c:pt>
                <c:pt idx="141">
                  <c:v>94.2</c:v>
                </c:pt>
                <c:pt idx="142">
                  <c:v>95</c:v>
                </c:pt>
                <c:pt idx="143">
                  <c:v>95.6</c:v>
                </c:pt>
                <c:pt idx="144">
                  <c:v>96.2</c:v>
                </c:pt>
                <c:pt idx="145">
                  <c:v>97</c:v>
                </c:pt>
                <c:pt idx="146">
                  <c:v>97.4</c:v>
                </c:pt>
                <c:pt idx="147">
                  <c:v>98.2</c:v>
                </c:pt>
                <c:pt idx="148">
                  <c:v>99.2</c:v>
                </c:pt>
                <c:pt idx="149">
                  <c:v>99.6</c:v>
                </c:pt>
                <c:pt idx="150">
                  <c:v>100.6</c:v>
                </c:pt>
                <c:pt idx="151">
                  <c:v>102</c:v>
                </c:pt>
                <c:pt idx="152">
                  <c:v>103.2</c:v>
                </c:pt>
                <c:pt idx="153">
                  <c:v>104.6</c:v>
                </c:pt>
                <c:pt idx="154">
                  <c:v>106</c:v>
                </c:pt>
                <c:pt idx="155">
                  <c:v>107</c:v>
                </c:pt>
                <c:pt idx="156">
                  <c:v>108.8</c:v>
                </c:pt>
                <c:pt idx="157">
                  <c:v>110</c:v>
                </c:pt>
                <c:pt idx="158">
                  <c:v>111.2</c:v>
                </c:pt>
                <c:pt idx="159">
                  <c:v>112.8</c:v>
                </c:pt>
                <c:pt idx="160">
                  <c:v>114</c:v>
                </c:pt>
                <c:pt idx="161">
                  <c:v>115</c:v>
                </c:pt>
                <c:pt idx="162">
                  <c:v>116</c:v>
                </c:pt>
                <c:pt idx="163">
                  <c:v>117.4</c:v>
                </c:pt>
                <c:pt idx="164">
                  <c:v>118.8</c:v>
                </c:pt>
                <c:pt idx="165">
                  <c:v>120</c:v>
                </c:pt>
                <c:pt idx="166">
                  <c:v>121.4</c:v>
                </c:pt>
                <c:pt idx="167">
                  <c:v>122.6</c:v>
                </c:pt>
                <c:pt idx="168">
                  <c:v>123.6</c:v>
                </c:pt>
                <c:pt idx="169">
                  <c:v>125</c:v>
                </c:pt>
                <c:pt idx="170">
                  <c:v>126</c:v>
                </c:pt>
                <c:pt idx="171">
                  <c:v>127.4</c:v>
                </c:pt>
                <c:pt idx="172">
                  <c:v>129.19999999999999</c:v>
                </c:pt>
                <c:pt idx="173">
                  <c:v>130.4</c:v>
                </c:pt>
                <c:pt idx="174">
                  <c:v>131.6</c:v>
                </c:pt>
                <c:pt idx="175">
                  <c:v>133</c:v>
                </c:pt>
                <c:pt idx="176">
                  <c:v>134.4</c:v>
                </c:pt>
                <c:pt idx="177">
                  <c:v>135.80000000000001</c:v>
                </c:pt>
                <c:pt idx="178">
                  <c:v>137.6</c:v>
                </c:pt>
                <c:pt idx="179">
                  <c:v>139.4</c:v>
                </c:pt>
                <c:pt idx="180">
                  <c:v>140.6</c:v>
                </c:pt>
                <c:pt idx="181">
                  <c:v>142.19999999999999</c:v>
                </c:pt>
                <c:pt idx="182">
                  <c:v>144</c:v>
                </c:pt>
                <c:pt idx="183">
                  <c:v>145.4</c:v>
                </c:pt>
                <c:pt idx="184">
                  <c:v>146.6</c:v>
                </c:pt>
                <c:pt idx="185">
                  <c:v>148.19999999999999</c:v>
                </c:pt>
                <c:pt idx="186">
                  <c:v>149.4</c:v>
                </c:pt>
                <c:pt idx="187">
                  <c:v>151</c:v>
                </c:pt>
                <c:pt idx="188">
                  <c:v>152.19999999999999</c:v>
                </c:pt>
                <c:pt idx="189">
                  <c:v>153.4</c:v>
                </c:pt>
                <c:pt idx="190">
                  <c:v>154.80000000000001</c:v>
                </c:pt>
                <c:pt idx="191">
                  <c:v>156.19999999999999</c:v>
                </c:pt>
                <c:pt idx="192">
                  <c:v>157.4</c:v>
                </c:pt>
                <c:pt idx="193">
                  <c:v>158.80000000000001</c:v>
                </c:pt>
                <c:pt idx="194">
                  <c:v>160.19999999999999</c:v>
                </c:pt>
                <c:pt idx="195">
                  <c:v>161.4</c:v>
                </c:pt>
                <c:pt idx="196">
                  <c:v>162.6</c:v>
                </c:pt>
                <c:pt idx="197">
                  <c:v>164</c:v>
                </c:pt>
                <c:pt idx="198">
                  <c:v>165.4</c:v>
                </c:pt>
                <c:pt idx="199">
                  <c:v>166.6</c:v>
                </c:pt>
                <c:pt idx="200">
                  <c:v>167.8</c:v>
                </c:pt>
                <c:pt idx="201">
                  <c:v>169</c:v>
                </c:pt>
                <c:pt idx="202">
                  <c:v>170.4</c:v>
                </c:pt>
                <c:pt idx="203">
                  <c:v>171.6</c:v>
                </c:pt>
                <c:pt idx="204">
                  <c:v>172.8</c:v>
                </c:pt>
                <c:pt idx="205">
                  <c:v>174.2</c:v>
                </c:pt>
                <c:pt idx="206">
                  <c:v>175.4</c:v>
                </c:pt>
                <c:pt idx="207">
                  <c:v>177</c:v>
                </c:pt>
                <c:pt idx="208">
                  <c:v>178.6</c:v>
                </c:pt>
                <c:pt idx="209">
                  <c:v>180</c:v>
                </c:pt>
                <c:pt idx="210">
                  <c:v>181.4</c:v>
                </c:pt>
                <c:pt idx="211">
                  <c:v>182.6</c:v>
                </c:pt>
                <c:pt idx="212">
                  <c:v>184.4</c:v>
                </c:pt>
                <c:pt idx="213">
                  <c:v>186</c:v>
                </c:pt>
                <c:pt idx="214">
                  <c:v>187.2</c:v>
                </c:pt>
                <c:pt idx="215">
                  <c:v>188.6</c:v>
                </c:pt>
                <c:pt idx="216">
                  <c:v>190</c:v>
                </c:pt>
                <c:pt idx="217">
                  <c:v>191.4</c:v>
                </c:pt>
                <c:pt idx="218">
                  <c:v>192.6</c:v>
                </c:pt>
                <c:pt idx="219">
                  <c:v>193.8</c:v>
                </c:pt>
                <c:pt idx="220">
                  <c:v>195</c:v>
                </c:pt>
                <c:pt idx="221">
                  <c:v>196.2</c:v>
                </c:pt>
                <c:pt idx="222">
                  <c:v>197.6</c:v>
                </c:pt>
                <c:pt idx="223">
                  <c:v>199</c:v>
                </c:pt>
                <c:pt idx="224">
                  <c:v>201.8</c:v>
                </c:pt>
                <c:pt idx="225">
                  <c:v>204.2</c:v>
                </c:pt>
                <c:pt idx="226">
                  <c:v>206.4</c:v>
                </c:pt>
                <c:pt idx="227">
                  <c:v>209.2</c:v>
                </c:pt>
                <c:pt idx="228">
                  <c:v>212.2</c:v>
                </c:pt>
                <c:pt idx="229">
                  <c:v>214.8</c:v>
                </c:pt>
                <c:pt idx="230">
                  <c:v>217.4</c:v>
                </c:pt>
                <c:pt idx="231">
                  <c:v>220.4</c:v>
                </c:pt>
                <c:pt idx="232">
                  <c:v>223</c:v>
                </c:pt>
                <c:pt idx="233">
                  <c:v>225.4</c:v>
                </c:pt>
                <c:pt idx="234">
                  <c:v>228</c:v>
                </c:pt>
                <c:pt idx="235">
                  <c:v>230.2</c:v>
                </c:pt>
                <c:pt idx="236">
                  <c:v>232.8</c:v>
                </c:pt>
                <c:pt idx="237">
                  <c:v>235.6</c:v>
                </c:pt>
                <c:pt idx="238">
                  <c:v>238.4</c:v>
                </c:pt>
                <c:pt idx="239">
                  <c:v>240.8</c:v>
                </c:pt>
                <c:pt idx="240">
                  <c:v>243</c:v>
                </c:pt>
                <c:pt idx="241">
                  <c:v>245.8</c:v>
                </c:pt>
                <c:pt idx="242">
                  <c:v>248</c:v>
                </c:pt>
                <c:pt idx="243">
                  <c:v>250.8</c:v>
                </c:pt>
                <c:pt idx="244">
                  <c:v>253.4</c:v>
                </c:pt>
                <c:pt idx="245">
                  <c:v>255.6</c:v>
                </c:pt>
                <c:pt idx="246">
                  <c:v>257.8</c:v>
                </c:pt>
                <c:pt idx="247">
                  <c:v>260.8</c:v>
                </c:pt>
                <c:pt idx="248">
                  <c:v>263.2</c:v>
                </c:pt>
                <c:pt idx="249">
                  <c:v>265.60000000000002</c:v>
                </c:pt>
                <c:pt idx="250">
                  <c:v>268.2</c:v>
                </c:pt>
                <c:pt idx="251">
                  <c:v>270.8</c:v>
                </c:pt>
                <c:pt idx="252">
                  <c:v>273.39999999999998</c:v>
                </c:pt>
                <c:pt idx="253">
                  <c:v>276</c:v>
                </c:pt>
                <c:pt idx="254">
                  <c:v>278.60000000000002</c:v>
                </c:pt>
                <c:pt idx="255">
                  <c:v>281</c:v>
                </c:pt>
                <c:pt idx="256">
                  <c:v>283.60000000000002</c:v>
                </c:pt>
                <c:pt idx="257">
                  <c:v>285.8</c:v>
                </c:pt>
                <c:pt idx="258">
                  <c:v>288.39999999999998</c:v>
                </c:pt>
                <c:pt idx="259">
                  <c:v>290.8</c:v>
                </c:pt>
                <c:pt idx="260">
                  <c:v>293.2</c:v>
                </c:pt>
                <c:pt idx="261">
                  <c:v>296</c:v>
                </c:pt>
                <c:pt idx="262">
                  <c:v>298.39999999999998</c:v>
                </c:pt>
                <c:pt idx="263">
                  <c:v>301</c:v>
                </c:pt>
                <c:pt idx="264">
                  <c:v>303.60000000000002</c:v>
                </c:pt>
                <c:pt idx="265">
                  <c:v>306.2</c:v>
                </c:pt>
                <c:pt idx="266">
                  <c:v>308.60000000000002</c:v>
                </c:pt>
                <c:pt idx="267">
                  <c:v>311.2</c:v>
                </c:pt>
                <c:pt idx="268">
                  <c:v>314</c:v>
                </c:pt>
                <c:pt idx="269">
                  <c:v>316.60000000000002</c:v>
                </c:pt>
                <c:pt idx="270">
                  <c:v>319</c:v>
                </c:pt>
                <c:pt idx="271">
                  <c:v>321.60000000000002</c:v>
                </c:pt>
                <c:pt idx="272">
                  <c:v>324.39999999999998</c:v>
                </c:pt>
                <c:pt idx="273">
                  <c:v>326.60000000000002</c:v>
                </c:pt>
                <c:pt idx="274">
                  <c:v>329.6</c:v>
                </c:pt>
                <c:pt idx="275">
                  <c:v>332.2</c:v>
                </c:pt>
                <c:pt idx="276">
                  <c:v>335</c:v>
                </c:pt>
                <c:pt idx="277">
                  <c:v>337.2</c:v>
                </c:pt>
                <c:pt idx="278">
                  <c:v>339.6</c:v>
                </c:pt>
                <c:pt idx="279">
                  <c:v>342.2</c:v>
                </c:pt>
                <c:pt idx="280">
                  <c:v>345.2</c:v>
                </c:pt>
                <c:pt idx="281">
                  <c:v>347.6</c:v>
                </c:pt>
                <c:pt idx="282">
                  <c:v>349.8</c:v>
                </c:pt>
                <c:pt idx="283">
                  <c:v>352</c:v>
                </c:pt>
                <c:pt idx="284">
                  <c:v>354.4</c:v>
                </c:pt>
                <c:pt idx="285">
                  <c:v>356.8</c:v>
                </c:pt>
                <c:pt idx="286">
                  <c:v>359</c:v>
                </c:pt>
                <c:pt idx="287">
                  <c:v>362</c:v>
                </c:pt>
                <c:pt idx="288">
                  <c:v>364.2</c:v>
                </c:pt>
                <c:pt idx="289">
                  <c:v>367</c:v>
                </c:pt>
                <c:pt idx="290">
                  <c:v>369.8</c:v>
                </c:pt>
                <c:pt idx="291">
                  <c:v>372.2</c:v>
                </c:pt>
                <c:pt idx="292">
                  <c:v>375</c:v>
                </c:pt>
                <c:pt idx="293">
                  <c:v>377.4</c:v>
                </c:pt>
                <c:pt idx="294">
                  <c:v>379.6</c:v>
                </c:pt>
                <c:pt idx="295">
                  <c:v>381.8</c:v>
                </c:pt>
                <c:pt idx="296">
                  <c:v>384.4</c:v>
                </c:pt>
                <c:pt idx="297">
                  <c:v>386.6</c:v>
                </c:pt>
                <c:pt idx="298">
                  <c:v>389.2</c:v>
                </c:pt>
                <c:pt idx="299">
                  <c:v>391.6</c:v>
                </c:pt>
                <c:pt idx="300">
                  <c:v>394.4</c:v>
                </c:pt>
                <c:pt idx="301">
                  <c:v>396.6</c:v>
                </c:pt>
                <c:pt idx="302">
                  <c:v>399.4</c:v>
                </c:pt>
                <c:pt idx="303">
                  <c:v>403.8</c:v>
                </c:pt>
                <c:pt idx="304">
                  <c:v>408.2</c:v>
                </c:pt>
                <c:pt idx="305">
                  <c:v>412.6</c:v>
                </c:pt>
                <c:pt idx="306">
                  <c:v>417.2</c:v>
                </c:pt>
                <c:pt idx="307">
                  <c:v>422</c:v>
                </c:pt>
                <c:pt idx="308">
                  <c:v>426.6</c:v>
                </c:pt>
                <c:pt idx="309">
                  <c:v>431</c:v>
                </c:pt>
                <c:pt idx="310">
                  <c:v>435.2</c:v>
                </c:pt>
                <c:pt idx="311">
                  <c:v>439.4</c:v>
                </c:pt>
                <c:pt idx="312">
                  <c:v>444</c:v>
                </c:pt>
                <c:pt idx="313">
                  <c:v>448.2</c:v>
                </c:pt>
                <c:pt idx="314">
                  <c:v>452.4</c:v>
                </c:pt>
                <c:pt idx="315">
                  <c:v>457</c:v>
                </c:pt>
                <c:pt idx="316">
                  <c:v>461.8</c:v>
                </c:pt>
                <c:pt idx="317">
                  <c:v>466</c:v>
                </c:pt>
                <c:pt idx="318">
                  <c:v>470.6</c:v>
                </c:pt>
                <c:pt idx="319">
                  <c:v>475</c:v>
                </c:pt>
                <c:pt idx="320">
                  <c:v>479.6</c:v>
                </c:pt>
                <c:pt idx="321">
                  <c:v>484</c:v>
                </c:pt>
                <c:pt idx="322">
                  <c:v>488.4</c:v>
                </c:pt>
                <c:pt idx="323">
                  <c:v>492.8</c:v>
                </c:pt>
                <c:pt idx="324">
                  <c:v>497.4</c:v>
                </c:pt>
                <c:pt idx="325">
                  <c:v>501.6</c:v>
                </c:pt>
                <c:pt idx="326">
                  <c:v>506</c:v>
                </c:pt>
                <c:pt idx="327">
                  <c:v>510.2</c:v>
                </c:pt>
                <c:pt idx="328">
                  <c:v>514.4</c:v>
                </c:pt>
                <c:pt idx="329">
                  <c:v>518.79999999999995</c:v>
                </c:pt>
                <c:pt idx="330">
                  <c:v>523</c:v>
                </c:pt>
                <c:pt idx="331">
                  <c:v>527.6</c:v>
                </c:pt>
                <c:pt idx="332">
                  <c:v>532.20000000000005</c:v>
                </c:pt>
                <c:pt idx="333">
                  <c:v>536.20000000000005</c:v>
                </c:pt>
                <c:pt idx="334">
                  <c:v>540.79999999999995</c:v>
                </c:pt>
                <c:pt idx="335">
                  <c:v>544.79999999999995</c:v>
                </c:pt>
                <c:pt idx="336">
                  <c:v>549.4</c:v>
                </c:pt>
                <c:pt idx="337">
                  <c:v>553.79999999999995</c:v>
                </c:pt>
                <c:pt idx="338">
                  <c:v>557.79999999999995</c:v>
                </c:pt>
                <c:pt idx="339">
                  <c:v>562</c:v>
                </c:pt>
                <c:pt idx="340">
                  <c:v>566</c:v>
                </c:pt>
                <c:pt idx="341">
                  <c:v>570.4</c:v>
                </c:pt>
                <c:pt idx="342">
                  <c:v>574.4</c:v>
                </c:pt>
                <c:pt idx="343">
                  <c:v>578.6</c:v>
                </c:pt>
                <c:pt idx="344">
                  <c:v>583</c:v>
                </c:pt>
                <c:pt idx="345">
                  <c:v>587</c:v>
                </c:pt>
                <c:pt idx="346">
                  <c:v>591</c:v>
                </c:pt>
                <c:pt idx="347">
                  <c:v>595.20000000000005</c:v>
                </c:pt>
                <c:pt idx="348">
                  <c:v>599.6</c:v>
                </c:pt>
                <c:pt idx="349">
                  <c:v>603.6</c:v>
                </c:pt>
                <c:pt idx="350">
                  <c:v>607.6</c:v>
                </c:pt>
                <c:pt idx="351">
                  <c:v>611.6</c:v>
                </c:pt>
                <c:pt idx="352">
                  <c:v>616</c:v>
                </c:pt>
                <c:pt idx="353">
                  <c:v>620.4</c:v>
                </c:pt>
                <c:pt idx="354">
                  <c:v>624.6</c:v>
                </c:pt>
                <c:pt idx="355">
                  <c:v>628.6</c:v>
                </c:pt>
                <c:pt idx="356">
                  <c:v>633</c:v>
                </c:pt>
                <c:pt idx="357">
                  <c:v>637.20000000000005</c:v>
                </c:pt>
                <c:pt idx="358">
                  <c:v>642</c:v>
                </c:pt>
                <c:pt idx="359">
                  <c:v>646</c:v>
                </c:pt>
                <c:pt idx="360">
                  <c:v>650.4</c:v>
                </c:pt>
                <c:pt idx="361">
                  <c:v>654.79999999999995</c:v>
                </c:pt>
                <c:pt idx="362">
                  <c:v>659</c:v>
                </c:pt>
                <c:pt idx="363">
                  <c:v>663.4</c:v>
                </c:pt>
                <c:pt idx="364">
                  <c:v>667.8</c:v>
                </c:pt>
                <c:pt idx="365">
                  <c:v>671.8</c:v>
                </c:pt>
                <c:pt idx="366">
                  <c:v>675.8</c:v>
                </c:pt>
                <c:pt idx="367">
                  <c:v>679.8</c:v>
                </c:pt>
                <c:pt idx="368">
                  <c:v>684</c:v>
                </c:pt>
                <c:pt idx="369">
                  <c:v>688</c:v>
                </c:pt>
                <c:pt idx="370">
                  <c:v>692.4</c:v>
                </c:pt>
                <c:pt idx="371">
                  <c:v>696.6</c:v>
                </c:pt>
                <c:pt idx="372">
                  <c:v>700.6</c:v>
                </c:pt>
                <c:pt idx="373">
                  <c:v>704.8</c:v>
                </c:pt>
                <c:pt idx="374">
                  <c:v>709.2</c:v>
                </c:pt>
                <c:pt idx="375">
                  <c:v>713.4</c:v>
                </c:pt>
                <c:pt idx="376">
                  <c:v>717.4</c:v>
                </c:pt>
                <c:pt idx="377">
                  <c:v>721.8</c:v>
                </c:pt>
                <c:pt idx="378">
                  <c:v>725.8</c:v>
                </c:pt>
                <c:pt idx="379">
                  <c:v>730</c:v>
                </c:pt>
                <c:pt idx="380">
                  <c:v>734.2</c:v>
                </c:pt>
                <c:pt idx="381">
                  <c:v>738.2</c:v>
                </c:pt>
                <c:pt idx="382">
                  <c:v>742.8</c:v>
                </c:pt>
                <c:pt idx="383">
                  <c:v>746.8</c:v>
                </c:pt>
                <c:pt idx="384">
                  <c:v>751.4</c:v>
                </c:pt>
                <c:pt idx="385">
                  <c:v>755.4</c:v>
                </c:pt>
                <c:pt idx="386">
                  <c:v>760</c:v>
                </c:pt>
                <c:pt idx="387">
                  <c:v>764.6</c:v>
                </c:pt>
                <c:pt idx="388">
                  <c:v>768.6</c:v>
                </c:pt>
                <c:pt idx="389">
                  <c:v>772.6</c:v>
                </c:pt>
                <c:pt idx="390">
                  <c:v>776.8</c:v>
                </c:pt>
                <c:pt idx="391">
                  <c:v>781</c:v>
                </c:pt>
                <c:pt idx="392">
                  <c:v>785.2</c:v>
                </c:pt>
                <c:pt idx="393">
                  <c:v>789.6</c:v>
                </c:pt>
                <c:pt idx="394">
                  <c:v>793.6</c:v>
                </c:pt>
                <c:pt idx="395">
                  <c:v>797.8</c:v>
                </c:pt>
                <c:pt idx="396">
                  <c:v>805.8</c:v>
                </c:pt>
                <c:pt idx="397">
                  <c:v>814.2</c:v>
                </c:pt>
                <c:pt idx="398">
                  <c:v>822.2</c:v>
                </c:pt>
                <c:pt idx="399">
                  <c:v>830.6</c:v>
                </c:pt>
                <c:pt idx="400">
                  <c:v>838.6</c:v>
                </c:pt>
                <c:pt idx="401">
                  <c:v>846.8</c:v>
                </c:pt>
                <c:pt idx="402">
                  <c:v>855.2</c:v>
                </c:pt>
                <c:pt idx="403">
                  <c:v>863.6</c:v>
                </c:pt>
                <c:pt idx="404">
                  <c:v>871.6</c:v>
                </c:pt>
                <c:pt idx="405">
                  <c:v>880</c:v>
                </c:pt>
                <c:pt idx="406">
                  <c:v>888</c:v>
                </c:pt>
                <c:pt idx="407">
                  <c:v>896.2</c:v>
                </c:pt>
                <c:pt idx="408">
                  <c:v>904.4</c:v>
                </c:pt>
                <c:pt idx="409">
                  <c:v>912.6</c:v>
                </c:pt>
                <c:pt idx="410">
                  <c:v>920.6</c:v>
                </c:pt>
                <c:pt idx="411">
                  <c:v>928.8</c:v>
                </c:pt>
                <c:pt idx="412">
                  <c:v>937</c:v>
                </c:pt>
                <c:pt idx="413">
                  <c:v>945.4</c:v>
                </c:pt>
                <c:pt idx="414">
                  <c:v>953.4</c:v>
                </c:pt>
                <c:pt idx="415">
                  <c:v>961.4</c:v>
                </c:pt>
                <c:pt idx="416">
                  <c:v>969.6</c:v>
                </c:pt>
                <c:pt idx="417">
                  <c:v>977.8</c:v>
                </c:pt>
                <c:pt idx="418">
                  <c:v>986</c:v>
                </c:pt>
                <c:pt idx="419">
                  <c:v>994.4</c:v>
                </c:pt>
                <c:pt idx="420">
                  <c:v>1002.4</c:v>
                </c:pt>
                <c:pt idx="421">
                  <c:v>1010.8</c:v>
                </c:pt>
                <c:pt idx="422">
                  <c:v>1019.2</c:v>
                </c:pt>
                <c:pt idx="423">
                  <c:v>1027.2</c:v>
                </c:pt>
                <c:pt idx="424">
                  <c:v>1035.5999999999999</c:v>
                </c:pt>
                <c:pt idx="425">
                  <c:v>1044.2</c:v>
                </c:pt>
                <c:pt idx="426">
                  <c:v>1052.2</c:v>
                </c:pt>
                <c:pt idx="427">
                  <c:v>1060.5999999999999</c:v>
                </c:pt>
                <c:pt idx="428">
                  <c:v>1068.5999999999999</c:v>
                </c:pt>
                <c:pt idx="429">
                  <c:v>1077</c:v>
                </c:pt>
                <c:pt idx="430">
                  <c:v>1085</c:v>
                </c:pt>
                <c:pt idx="431">
                  <c:v>1093</c:v>
                </c:pt>
                <c:pt idx="432">
                  <c:v>1101.2</c:v>
                </c:pt>
                <c:pt idx="433">
                  <c:v>1109.4000000000001</c:v>
                </c:pt>
                <c:pt idx="434">
                  <c:v>1117.4000000000001</c:v>
                </c:pt>
                <c:pt idx="435">
                  <c:v>1126</c:v>
                </c:pt>
                <c:pt idx="436">
                  <c:v>1134.5999999999999</c:v>
                </c:pt>
                <c:pt idx="437">
                  <c:v>1143.2</c:v>
                </c:pt>
                <c:pt idx="438">
                  <c:v>1151.5999999999999</c:v>
                </c:pt>
                <c:pt idx="439">
                  <c:v>1159.8</c:v>
                </c:pt>
                <c:pt idx="440">
                  <c:v>1168.2</c:v>
                </c:pt>
                <c:pt idx="441">
                  <c:v>1176.5999999999999</c:v>
                </c:pt>
                <c:pt idx="442">
                  <c:v>1185</c:v>
                </c:pt>
                <c:pt idx="443">
                  <c:v>1193</c:v>
                </c:pt>
                <c:pt idx="444">
                  <c:v>1201</c:v>
                </c:pt>
                <c:pt idx="445">
                  <c:v>1209.4000000000001</c:v>
                </c:pt>
                <c:pt idx="446">
                  <c:v>1217.5999999999999</c:v>
                </c:pt>
                <c:pt idx="447">
                  <c:v>1225.5999999999999</c:v>
                </c:pt>
                <c:pt idx="448">
                  <c:v>1233.8</c:v>
                </c:pt>
                <c:pt idx="449">
                  <c:v>1242.2</c:v>
                </c:pt>
                <c:pt idx="450">
                  <c:v>1250.4000000000001</c:v>
                </c:pt>
                <c:pt idx="451">
                  <c:v>1259.2</c:v>
                </c:pt>
                <c:pt idx="452">
                  <c:v>1268</c:v>
                </c:pt>
                <c:pt idx="453">
                  <c:v>1276</c:v>
                </c:pt>
                <c:pt idx="454">
                  <c:v>1284.2</c:v>
                </c:pt>
                <c:pt idx="455">
                  <c:v>1292.5999999999999</c:v>
                </c:pt>
                <c:pt idx="456">
                  <c:v>1301</c:v>
                </c:pt>
                <c:pt idx="457">
                  <c:v>1309</c:v>
                </c:pt>
                <c:pt idx="458">
                  <c:v>1317.2</c:v>
                </c:pt>
                <c:pt idx="459">
                  <c:v>1325.4</c:v>
                </c:pt>
                <c:pt idx="460">
                  <c:v>1333.4</c:v>
                </c:pt>
                <c:pt idx="461">
                  <c:v>1341.6</c:v>
                </c:pt>
                <c:pt idx="462">
                  <c:v>1349.6</c:v>
                </c:pt>
                <c:pt idx="463">
                  <c:v>1357.8</c:v>
                </c:pt>
                <c:pt idx="464">
                  <c:v>1365.8</c:v>
                </c:pt>
                <c:pt idx="465">
                  <c:v>1374.2</c:v>
                </c:pt>
                <c:pt idx="466">
                  <c:v>1382.6</c:v>
                </c:pt>
                <c:pt idx="467">
                  <c:v>1391.2</c:v>
                </c:pt>
                <c:pt idx="468">
                  <c:v>1400</c:v>
                </c:pt>
                <c:pt idx="469">
                  <c:v>1408</c:v>
                </c:pt>
                <c:pt idx="470">
                  <c:v>1416</c:v>
                </c:pt>
                <c:pt idx="471">
                  <c:v>1424</c:v>
                </c:pt>
                <c:pt idx="472">
                  <c:v>1432.6</c:v>
                </c:pt>
                <c:pt idx="473">
                  <c:v>1440.6</c:v>
                </c:pt>
                <c:pt idx="474">
                  <c:v>1448.8</c:v>
                </c:pt>
                <c:pt idx="475">
                  <c:v>1457</c:v>
                </c:pt>
                <c:pt idx="476">
                  <c:v>1465.2</c:v>
                </c:pt>
                <c:pt idx="477">
                  <c:v>1473.4</c:v>
                </c:pt>
                <c:pt idx="478">
                  <c:v>1481.4</c:v>
                </c:pt>
                <c:pt idx="479">
                  <c:v>1489.8</c:v>
                </c:pt>
                <c:pt idx="480">
                  <c:v>1497.8</c:v>
                </c:pt>
                <c:pt idx="481">
                  <c:v>1506</c:v>
                </c:pt>
                <c:pt idx="482">
                  <c:v>1514.8</c:v>
                </c:pt>
                <c:pt idx="483">
                  <c:v>1522.8</c:v>
                </c:pt>
                <c:pt idx="484">
                  <c:v>1531</c:v>
                </c:pt>
                <c:pt idx="485">
                  <c:v>1539</c:v>
                </c:pt>
                <c:pt idx="486">
                  <c:v>1547.6</c:v>
                </c:pt>
                <c:pt idx="487">
                  <c:v>1556</c:v>
                </c:pt>
                <c:pt idx="488">
                  <c:v>1564</c:v>
                </c:pt>
                <c:pt idx="489">
                  <c:v>1572.6</c:v>
                </c:pt>
                <c:pt idx="490">
                  <c:v>1580.6</c:v>
                </c:pt>
                <c:pt idx="491">
                  <c:v>1588.8</c:v>
                </c:pt>
                <c:pt idx="492">
                  <c:v>1596.8</c:v>
                </c:pt>
                <c:pt idx="493">
                  <c:v>1613</c:v>
                </c:pt>
                <c:pt idx="494">
                  <c:v>1629.4</c:v>
                </c:pt>
                <c:pt idx="495">
                  <c:v>1646</c:v>
                </c:pt>
                <c:pt idx="496">
                  <c:v>1662.2</c:v>
                </c:pt>
                <c:pt idx="497">
                  <c:v>1678.8</c:v>
                </c:pt>
                <c:pt idx="498">
                  <c:v>1695.2</c:v>
                </c:pt>
                <c:pt idx="499">
                  <c:v>1711.2</c:v>
                </c:pt>
                <c:pt idx="500">
                  <c:v>1727.6</c:v>
                </c:pt>
                <c:pt idx="501">
                  <c:v>1743.8</c:v>
                </c:pt>
                <c:pt idx="502">
                  <c:v>1760.4</c:v>
                </c:pt>
                <c:pt idx="503">
                  <c:v>1776.4</c:v>
                </c:pt>
                <c:pt idx="504">
                  <c:v>1793.2</c:v>
                </c:pt>
                <c:pt idx="505">
                  <c:v>1809.4</c:v>
                </c:pt>
                <c:pt idx="506">
                  <c:v>1825.6</c:v>
                </c:pt>
                <c:pt idx="507">
                  <c:v>1842</c:v>
                </c:pt>
                <c:pt idx="508">
                  <c:v>1858</c:v>
                </c:pt>
                <c:pt idx="509">
                  <c:v>1874.2</c:v>
                </c:pt>
                <c:pt idx="510">
                  <c:v>1890.4</c:v>
                </c:pt>
                <c:pt idx="511">
                  <c:v>1906.6</c:v>
                </c:pt>
                <c:pt idx="512">
                  <c:v>1923</c:v>
                </c:pt>
                <c:pt idx="513">
                  <c:v>1939.2</c:v>
                </c:pt>
                <c:pt idx="514">
                  <c:v>1955.4</c:v>
                </c:pt>
                <c:pt idx="515">
                  <c:v>1971.8</c:v>
                </c:pt>
                <c:pt idx="516">
                  <c:v>1988</c:v>
                </c:pt>
                <c:pt idx="517">
                  <c:v>2004.4</c:v>
                </c:pt>
                <c:pt idx="518">
                  <c:v>2020.4</c:v>
                </c:pt>
                <c:pt idx="519">
                  <c:v>2036.4</c:v>
                </c:pt>
                <c:pt idx="520">
                  <c:v>2052.8000000000002</c:v>
                </c:pt>
                <c:pt idx="521">
                  <c:v>2069.4</c:v>
                </c:pt>
                <c:pt idx="522">
                  <c:v>2086</c:v>
                </c:pt>
                <c:pt idx="523">
                  <c:v>2102.1999999999998</c:v>
                </c:pt>
                <c:pt idx="524">
                  <c:v>2118.6</c:v>
                </c:pt>
                <c:pt idx="525">
                  <c:v>2134.8000000000002</c:v>
                </c:pt>
                <c:pt idx="526">
                  <c:v>2151</c:v>
                </c:pt>
                <c:pt idx="527">
                  <c:v>2167.6</c:v>
                </c:pt>
                <c:pt idx="528">
                  <c:v>2183.8000000000002</c:v>
                </c:pt>
                <c:pt idx="529">
                  <c:v>2200</c:v>
                </c:pt>
                <c:pt idx="530">
                  <c:v>2500</c:v>
                </c:pt>
              </c:numCache>
            </c:numRef>
          </c:xVal>
          <c:yVal>
            <c:numRef>
              <c:f>'CPT21_CTP-T-13-19'!$I$9:$I$726</c:f>
              <c:numCache>
                <c:formatCode>General</c:formatCode>
                <c:ptCount val="718"/>
                <c:pt idx="0">
                  <c:v>116.3</c:v>
                </c:pt>
                <c:pt idx="1">
                  <c:v>116.6</c:v>
                </c:pt>
                <c:pt idx="2">
                  <c:v>117</c:v>
                </c:pt>
                <c:pt idx="3">
                  <c:v>116.9</c:v>
                </c:pt>
                <c:pt idx="4">
                  <c:v>116.6</c:v>
                </c:pt>
                <c:pt idx="5">
                  <c:v>116.8</c:v>
                </c:pt>
                <c:pt idx="6">
                  <c:v>117.1</c:v>
                </c:pt>
                <c:pt idx="7">
                  <c:v>117.1</c:v>
                </c:pt>
                <c:pt idx="8">
                  <c:v>117.3</c:v>
                </c:pt>
                <c:pt idx="9">
                  <c:v>117.5</c:v>
                </c:pt>
                <c:pt idx="10">
                  <c:v>117.6</c:v>
                </c:pt>
                <c:pt idx="11">
                  <c:v>117.8</c:v>
                </c:pt>
                <c:pt idx="12">
                  <c:v>117.9</c:v>
                </c:pt>
                <c:pt idx="13">
                  <c:v>118.2</c:v>
                </c:pt>
                <c:pt idx="14">
                  <c:v>118.3</c:v>
                </c:pt>
                <c:pt idx="15">
                  <c:v>118.3</c:v>
                </c:pt>
                <c:pt idx="16">
                  <c:v>118.5</c:v>
                </c:pt>
                <c:pt idx="17">
                  <c:v>118.6</c:v>
                </c:pt>
                <c:pt idx="18">
                  <c:v>118.7</c:v>
                </c:pt>
                <c:pt idx="19">
                  <c:v>118.9</c:v>
                </c:pt>
                <c:pt idx="20">
                  <c:v>119</c:v>
                </c:pt>
                <c:pt idx="21">
                  <c:v>119.1</c:v>
                </c:pt>
                <c:pt idx="22">
                  <c:v>119.3</c:v>
                </c:pt>
                <c:pt idx="23">
                  <c:v>119.3</c:v>
                </c:pt>
                <c:pt idx="24">
                  <c:v>119.4</c:v>
                </c:pt>
                <c:pt idx="25">
                  <c:v>119.3</c:v>
                </c:pt>
                <c:pt idx="26">
                  <c:v>119.1</c:v>
                </c:pt>
                <c:pt idx="27">
                  <c:v>119.3</c:v>
                </c:pt>
                <c:pt idx="28">
                  <c:v>119.4</c:v>
                </c:pt>
                <c:pt idx="29">
                  <c:v>119.4</c:v>
                </c:pt>
                <c:pt idx="30">
                  <c:v>119.5</c:v>
                </c:pt>
                <c:pt idx="31">
                  <c:v>119.6</c:v>
                </c:pt>
                <c:pt idx="32">
                  <c:v>119.9</c:v>
                </c:pt>
                <c:pt idx="33">
                  <c:v>120</c:v>
                </c:pt>
                <c:pt idx="34">
                  <c:v>120.2</c:v>
                </c:pt>
                <c:pt idx="35">
                  <c:v>120.4</c:v>
                </c:pt>
                <c:pt idx="36">
                  <c:v>120.5</c:v>
                </c:pt>
                <c:pt idx="37">
                  <c:v>120.5</c:v>
                </c:pt>
                <c:pt idx="38">
                  <c:v>120.6</c:v>
                </c:pt>
                <c:pt idx="39">
                  <c:v>120.8</c:v>
                </c:pt>
                <c:pt idx="40">
                  <c:v>121</c:v>
                </c:pt>
                <c:pt idx="41">
                  <c:v>121.1</c:v>
                </c:pt>
                <c:pt idx="42">
                  <c:v>121.2</c:v>
                </c:pt>
                <c:pt idx="43">
                  <c:v>121.5</c:v>
                </c:pt>
                <c:pt idx="44">
                  <c:v>121.5</c:v>
                </c:pt>
                <c:pt idx="45">
                  <c:v>121.7</c:v>
                </c:pt>
                <c:pt idx="46">
                  <c:v>121.8</c:v>
                </c:pt>
                <c:pt idx="47">
                  <c:v>121.9</c:v>
                </c:pt>
                <c:pt idx="48">
                  <c:v>122.1</c:v>
                </c:pt>
                <c:pt idx="49">
                  <c:v>122</c:v>
                </c:pt>
                <c:pt idx="50">
                  <c:v>121.7</c:v>
                </c:pt>
                <c:pt idx="51">
                  <c:v>121.9</c:v>
                </c:pt>
                <c:pt idx="52">
                  <c:v>121.8</c:v>
                </c:pt>
                <c:pt idx="53">
                  <c:v>121.9</c:v>
                </c:pt>
                <c:pt idx="54">
                  <c:v>122</c:v>
                </c:pt>
                <c:pt idx="55">
                  <c:v>121.8</c:v>
                </c:pt>
                <c:pt idx="56">
                  <c:v>121.9</c:v>
                </c:pt>
                <c:pt idx="57">
                  <c:v>122</c:v>
                </c:pt>
                <c:pt idx="58">
                  <c:v>122.1</c:v>
                </c:pt>
                <c:pt idx="59">
                  <c:v>122.1</c:v>
                </c:pt>
                <c:pt idx="60">
                  <c:v>122.2</c:v>
                </c:pt>
                <c:pt idx="61">
                  <c:v>122.2</c:v>
                </c:pt>
                <c:pt idx="62">
                  <c:v>122.1</c:v>
                </c:pt>
                <c:pt idx="63">
                  <c:v>122.3</c:v>
                </c:pt>
                <c:pt idx="64">
                  <c:v>122.3</c:v>
                </c:pt>
                <c:pt idx="65">
                  <c:v>122.3</c:v>
                </c:pt>
                <c:pt idx="66">
                  <c:v>122.2</c:v>
                </c:pt>
                <c:pt idx="67">
                  <c:v>122.3</c:v>
                </c:pt>
                <c:pt idx="68">
                  <c:v>122.5</c:v>
                </c:pt>
                <c:pt idx="69">
                  <c:v>122.5</c:v>
                </c:pt>
                <c:pt idx="70">
                  <c:v>122.6</c:v>
                </c:pt>
                <c:pt idx="71">
                  <c:v>122.4</c:v>
                </c:pt>
                <c:pt idx="72">
                  <c:v>122.4</c:v>
                </c:pt>
                <c:pt idx="73">
                  <c:v>122.4</c:v>
                </c:pt>
                <c:pt idx="74">
                  <c:v>122.4</c:v>
                </c:pt>
                <c:pt idx="75">
                  <c:v>122.3</c:v>
                </c:pt>
                <c:pt idx="76">
                  <c:v>122.4</c:v>
                </c:pt>
                <c:pt idx="77">
                  <c:v>122.4</c:v>
                </c:pt>
                <c:pt idx="78">
                  <c:v>122.4</c:v>
                </c:pt>
                <c:pt idx="79">
                  <c:v>122.3</c:v>
                </c:pt>
                <c:pt idx="80">
                  <c:v>122.2</c:v>
                </c:pt>
                <c:pt idx="81">
                  <c:v>122.2</c:v>
                </c:pt>
                <c:pt idx="82">
                  <c:v>122.3</c:v>
                </c:pt>
                <c:pt idx="83">
                  <c:v>122.2</c:v>
                </c:pt>
                <c:pt idx="84">
                  <c:v>122.2</c:v>
                </c:pt>
                <c:pt idx="85">
                  <c:v>122.1</c:v>
                </c:pt>
                <c:pt idx="86">
                  <c:v>122.2</c:v>
                </c:pt>
                <c:pt idx="87">
                  <c:v>122.1</c:v>
                </c:pt>
                <c:pt idx="88">
                  <c:v>122.1</c:v>
                </c:pt>
                <c:pt idx="89">
                  <c:v>122.1</c:v>
                </c:pt>
                <c:pt idx="90">
                  <c:v>122.3</c:v>
                </c:pt>
                <c:pt idx="91">
                  <c:v>122.2</c:v>
                </c:pt>
                <c:pt idx="92">
                  <c:v>122</c:v>
                </c:pt>
                <c:pt idx="93">
                  <c:v>122</c:v>
                </c:pt>
                <c:pt idx="94">
                  <c:v>122.1</c:v>
                </c:pt>
                <c:pt idx="95">
                  <c:v>121.8</c:v>
                </c:pt>
                <c:pt idx="96">
                  <c:v>121.8</c:v>
                </c:pt>
                <c:pt idx="97">
                  <c:v>121.7</c:v>
                </c:pt>
                <c:pt idx="98">
                  <c:v>121.7</c:v>
                </c:pt>
                <c:pt idx="99">
                  <c:v>121.7</c:v>
                </c:pt>
                <c:pt idx="100">
                  <c:v>121.6</c:v>
                </c:pt>
                <c:pt idx="101">
                  <c:v>121.6</c:v>
                </c:pt>
                <c:pt idx="102">
                  <c:v>121.4</c:v>
                </c:pt>
                <c:pt idx="103">
                  <c:v>121.2</c:v>
                </c:pt>
                <c:pt idx="104">
                  <c:v>121.3</c:v>
                </c:pt>
                <c:pt idx="105">
                  <c:v>121.1</c:v>
                </c:pt>
                <c:pt idx="106">
                  <c:v>121.2</c:v>
                </c:pt>
                <c:pt idx="107">
                  <c:v>121.2</c:v>
                </c:pt>
                <c:pt idx="108">
                  <c:v>121</c:v>
                </c:pt>
                <c:pt idx="109">
                  <c:v>121</c:v>
                </c:pt>
                <c:pt idx="110">
                  <c:v>120.9</c:v>
                </c:pt>
                <c:pt idx="111">
                  <c:v>120.8</c:v>
                </c:pt>
                <c:pt idx="112">
                  <c:v>120.7</c:v>
                </c:pt>
                <c:pt idx="113">
                  <c:v>120.7</c:v>
                </c:pt>
                <c:pt idx="114">
                  <c:v>120.5</c:v>
                </c:pt>
                <c:pt idx="115">
                  <c:v>120.3</c:v>
                </c:pt>
                <c:pt idx="116">
                  <c:v>120.3</c:v>
                </c:pt>
                <c:pt idx="117">
                  <c:v>120.3</c:v>
                </c:pt>
                <c:pt idx="118">
                  <c:v>120.2</c:v>
                </c:pt>
                <c:pt idx="119">
                  <c:v>120.2</c:v>
                </c:pt>
                <c:pt idx="120">
                  <c:v>120.1</c:v>
                </c:pt>
                <c:pt idx="121">
                  <c:v>120</c:v>
                </c:pt>
                <c:pt idx="122">
                  <c:v>119.8</c:v>
                </c:pt>
                <c:pt idx="123">
                  <c:v>119.7</c:v>
                </c:pt>
                <c:pt idx="124">
                  <c:v>119.5</c:v>
                </c:pt>
                <c:pt idx="125">
                  <c:v>119.3</c:v>
                </c:pt>
                <c:pt idx="126">
                  <c:v>119.3</c:v>
                </c:pt>
                <c:pt idx="127">
                  <c:v>119.1</c:v>
                </c:pt>
                <c:pt idx="128">
                  <c:v>119.2</c:v>
                </c:pt>
                <c:pt idx="129">
                  <c:v>118.9</c:v>
                </c:pt>
                <c:pt idx="130">
                  <c:v>118.8</c:v>
                </c:pt>
                <c:pt idx="131">
                  <c:v>118.8</c:v>
                </c:pt>
                <c:pt idx="132">
                  <c:v>118.7</c:v>
                </c:pt>
                <c:pt idx="133">
                  <c:v>118.7</c:v>
                </c:pt>
                <c:pt idx="134">
                  <c:v>118.6</c:v>
                </c:pt>
                <c:pt idx="135">
                  <c:v>118.4</c:v>
                </c:pt>
                <c:pt idx="136">
                  <c:v>118.3</c:v>
                </c:pt>
                <c:pt idx="137">
                  <c:v>118.1</c:v>
                </c:pt>
                <c:pt idx="138">
                  <c:v>118</c:v>
                </c:pt>
                <c:pt idx="139">
                  <c:v>117.9</c:v>
                </c:pt>
                <c:pt idx="140">
                  <c:v>117.9</c:v>
                </c:pt>
                <c:pt idx="141">
                  <c:v>117.7</c:v>
                </c:pt>
                <c:pt idx="142">
                  <c:v>117.6</c:v>
                </c:pt>
                <c:pt idx="143">
                  <c:v>117.5</c:v>
                </c:pt>
                <c:pt idx="144">
                  <c:v>117.4</c:v>
                </c:pt>
                <c:pt idx="145">
                  <c:v>117.3</c:v>
                </c:pt>
                <c:pt idx="146">
                  <c:v>117.3</c:v>
                </c:pt>
                <c:pt idx="147">
                  <c:v>117.2</c:v>
                </c:pt>
                <c:pt idx="148">
                  <c:v>117</c:v>
                </c:pt>
                <c:pt idx="149">
                  <c:v>116.9</c:v>
                </c:pt>
                <c:pt idx="150">
                  <c:v>116.8</c:v>
                </c:pt>
                <c:pt idx="151">
                  <c:v>116.4</c:v>
                </c:pt>
                <c:pt idx="152">
                  <c:v>116.3</c:v>
                </c:pt>
                <c:pt idx="153">
                  <c:v>116.1</c:v>
                </c:pt>
                <c:pt idx="154">
                  <c:v>115.8</c:v>
                </c:pt>
                <c:pt idx="155">
                  <c:v>115.6</c:v>
                </c:pt>
                <c:pt idx="156">
                  <c:v>115.5</c:v>
                </c:pt>
                <c:pt idx="157">
                  <c:v>115.2</c:v>
                </c:pt>
                <c:pt idx="158">
                  <c:v>114.9</c:v>
                </c:pt>
                <c:pt idx="159">
                  <c:v>114.5</c:v>
                </c:pt>
                <c:pt idx="160">
                  <c:v>114.4</c:v>
                </c:pt>
                <c:pt idx="161">
                  <c:v>114.1</c:v>
                </c:pt>
                <c:pt idx="162">
                  <c:v>113.9</c:v>
                </c:pt>
                <c:pt idx="163">
                  <c:v>113.6</c:v>
                </c:pt>
                <c:pt idx="164">
                  <c:v>113.4</c:v>
                </c:pt>
                <c:pt idx="165">
                  <c:v>113.4</c:v>
                </c:pt>
                <c:pt idx="166">
                  <c:v>113</c:v>
                </c:pt>
                <c:pt idx="167">
                  <c:v>112.6</c:v>
                </c:pt>
                <c:pt idx="168">
                  <c:v>112.6</c:v>
                </c:pt>
                <c:pt idx="169">
                  <c:v>112.3</c:v>
                </c:pt>
                <c:pt idx="170">
                  <c:v>112.2</c:v>
                </c:pt>
                <c:pt idx="171">
                  <c:v>111.8</c:v>
                </c:pt>
                <c:pt idx="172">
                  <c:v>111.5</c:v>
                </c:pt>
                <c:pt idx="173">
                  <c:v>111.3</c:v>
                </c:pt>
                <c:pt idx="174">
                  <c:v>110.9</c:v>
                </c:pt>
                <c:pt idx="175">
                  <c:v>110.7</c:v>
                </c:pt>
                <c:pt idx="176">
                  <c:v>110.5</c:v>
                </c:pt>
                <c:pt idx="177">
                  <c:v>110.2</c:v>
                </c:pt>
                <c:pt idx="178">
                  <c:v>109.7</c:v>
                </c:pt>
                <c:pt idx="179">
                  <c:v>109.6</c:v>
                </c:pt>
                <c:pt idx="180">
                  <c:v>109.3</c:v>
                </c:pt>
                <c:pt idx="181">
                  <c:v>109</c:v>
                </c:pt>
                <c:pt idx="182">
                  <c:v>108.6</c:v>
                </c:pt>
                <c:pt idx="183">
                  <c:v>108.5</c:v>
                </c:pt>
                <c:pt idx="184">
                  <c:v>108.1</c:v>
                </c:pt>
                <c:pt idx="185">
                  <c:v>107.9</c:v>
                </c:pt>
                <c:pt idx="186">
                  <c:v>107.7</c:v>
                </c:pt>
                <c:pt idx="187">
                  <c:v>107.5</c:v>
                </c:pt>
                <c:pt idx="188">
                  <c:v>107.2</c:v>
                </c:pt>
                <c:pt idx="189">
                  <c:v>107.1</c:v>
                </c:pt>
                <c:pt idx="190">
                  <c:v>106.8</c:v>
                </c:pt>
                <c:pt idx="191">
                  <c:v>106.5</c:v>
                </c:pt>
                <c:pt idx="192">
                  <c:v>106.2</c:v>
                </c:pt>
                <c:pt idx="193">
                  <c:v>106.1</c:v>
                </c:pt>
                <c:pt idx="194">
                  <c:v>105.8</c:v>
                </c:pt>
                <c:pt idx="195">
                  <c:v>105.5</c:v>
                </c:pt>
                <c:pt idx="196">
                  <c:v>105.3</c:v>
                </c:pt>
                <c:pt idx="197">
                  <c:v>104.9</c:v>
                </c:pt>
                <c:pt idx="198">
                  <c:v>104.7</c:v>
                </c:pt>
                <c:pt idx="199">
                  <c:v>104.5</c:v>
                </c:pt>
                <c:pt idx="200">
                  <c:v>104.5</c:v>
                </c:pt>
                <c:pt idx="201">
                  <c:v>104.2</c:v>
                </c:pt>
                <c:pt idx="202">
                  <c:v>104</c:v>
                </c:pt>
                <c:pt idx="203">
                  <c:v>103.8</c:v>
                </c:pt>
                <c:pt idx="204">
                  <c:v>103.6</c:v>
                </c:pt>
                <c:pt idx="205">
                  <c:v>103.3</c:v>
                </c:pt>
                <c:pt idx="206">
                  <c:v>103.1</c:v>
                </c:pt>
                <c:pt idx="207">
                  <c:v>102.9</c:v>
                </c:pt>
                <c:pt idx="208">
                  <c:v>102.7</c:v>
                </c:pt>
                <c:pt idx="209">
                  <c:v>102.3</c:v>
                </c:pt>
                <c:pt idx="210">
                  <c:v>102.1</c:v>
                </c:pt>
                <c:pt idx="211">
                  <c:v>101.8</c:v>
                </c:pt>
                <c:pt idx="212">
                  <c:v>101.5</c:v>
                </c:pt>
                <c:pt idx="213">
                  <c:v>101.2</c:v>
                </c:pt>
                <c:pt idx="214">
                  <c:v>101.2</c:v>
                </c:pt>
                <c:pt idx="215">
                  <c:v>101</c:v>
                </c:pt>
                <c:pt idx="216">
                  <c:v>100.8</c:v>
                </c:pt>
                <c:pt idx="217">
                  <c:v>100.5</c:v>
                </c:pt>
                <c:pt idx="218">
                  <c:v>100.3</c:v>
                </c:pt>
                <c:pt idx="219">
                  <c:v>100.1</c:v>
                </c:pt>
                <c:pt idx="220">
                  <c:v>100</c:v>
                </c:pt>
                <c:pt idx="221">
                  <c:v>99.9</c:v>
                </c:pt>
                <c:pt idx="222">
                  <c:v>99.7</c:v>
                </c:pt>
                <c:pt idx="223">
                  <c:v>99.5</c:v>
                </c:pt>
                <c:pt idx="224">
                  <c:v>99</c:v>
                </c:pt>
                <c:pt idx="225">
                  <c:v>98.9</c:v>
                </c:pt>
                <c:pt idx="226">
                  <c:v>98.4</c:v>
                </c:pt>
                <c:pt idx="227">
                  <c:v>98</c:v>
                </c:pt>
                <c:pt idx="228">
                  <c:v>97.5</c:v>
                </c:pt>
                <c:pt idx="229">
                  <c:v>97.2</c:v>
                </c:pt>
                <c:pt idx="230">
                  <c:v>97</c:v>
                </c:pt>
                <c:pt idx="231">
                  <c:v>96.6</c:v>
                </c:pt>
                <c:pt idx="232">
                  <c:v>96.3</c:v>
                </c:pt>
                <c:pt idx="233">
                  <c:v>96</c:v>
                </c:pt>
                <c:pt idx="234">
                  <c:v>95.7</c:v>
                </c:pt>
                <c:pt idx="235">
                  <c:v>95.3</c:v>
                </c:pt>
                <c:pt idx="236">
                  <c:v>95</c:v>
                </c:pt>
                <c:pt idx="237">
                  <c:v>94.7</c:v>
                </c:pt>
                <c:pt idx="238">
                  <c:v>94.5</c:v>
                </c:pt>
                <c:pt idx="239">
                  <c:v>94.2</c:v>
                </c:pt>
                <c:pt idx="240">
                  <c:v>93.8</c:v>
                </c:pt>
                <c:pt idx="241">
                  <c:v>93.6</c:v>
                </c:pt>
                <c:pt idx="242">
                  <c:v>93.4</c:v>
                </c:pt>
                <c:pt idx="243">
                  <c:v>93</c:v>
                </c:pt>
                <c:pt idx="244">
                  <c:v>92.6</c:v>
                </c:pt>
                <c:pt idx="245">
                  <c:v>92.4</c:v>
                </c:pt>
                <c:pt idx="246">
                  <c:v>92.2</c:v>
                </c:pt>
                <c:pt idx="247">
                  <c:v>91.8</c:v>
                </c:pt>
                <c:pt idx="248">
                  <c:v>91.6</c:v>
                </c:pt>
                <c:pt idx="249">
                  <c:v>91.5</c:v>
                </c:pt>
                <c:pt idx="250">
                  <c:v>91</c:v>
                </c:pt>
                <c:pt idx="251">
                  <c:v>90.8</c:v>
                </c:pt>
                <c:pt idx="252">
                  <c:v>90.6</c:v>
                </c:pt>
                <c:pt idx="253">
                  <c:v>90.4</c:v>
                </c:pt>
                <c:pt idx="254">
                  <c:v>90.1</c:v>
                </c:pt>
                <c:pt idx="255">
                  <c:v>89.8</c:v>
                </c:pt>
                <c:pt idx="256">
                  <c:v>89.5</c:v>
                </c:pt>
                <c:pt idx="257">
                  <c:v>89.4</c:v>
                </c:pt>
                <c:pt idx="258">
                  <c:v>89.2</c:v>
                </c:pt>
                <c:pt idx="259">
                  <c:v>88.7</c:v>
                </c:pt>
                <c:pt idx="260">
                  <c:v>88.6</c:v>
                </c:pt>
                <c:pt idx="261">
                  <c:v>88.4</c:v>
                </c:pt>
                <c:pt idx="262">
                  <c:v>88.2</c:v>
                </c:pt>
                <c:pt idx="263">
                  <c:v>87.9</c:v>
                </c:pt>
                <c:pt idx="264">
                  <c:v>87.6</c:v>
                </c:pt>
                <c:pt idx="265">
                  <c:v>87.2</c:v>
                </c:pt>
                <c:pt idx="266">
                  <c:v>87.3</c:v>
                </c:pt>
                <c:pt idx="267">
                  <c:v>86.8</c:v>
                </c:pt>
                <c:pt idx="268">
                  <c:v>86.7</c:v>
                </c:pt>
                <c:pt idx="269">
                  <c:v>86.5</c:v>
                </c:pt>
                <c:pt idx="270">
                  <c:v>86.2</c:v>
                </c:pt>
                <c:pt idx="271">
                  <c:v>86.1</c:v>
                </c:pt>
                <c:pt idx="272">
                  <c:v>85.9</c:v>
                </c:pt>
                <c:pt idx="273">
                  <c:v>85.7</c:v>
                </c:pt>
                <c:pt idx="274">
                  <c:v>85.5</c:v>
                </c:pt>
                <c:pt idx="275">
                  <c:v>85.1</c:v>
                </c:pt>
                <c:pt idx="276">
                  <c:v>85</c:v>
                </c:pt>
                <c:pt idx="277">
                  <c:v>84.7</c:v>
                </c:pt>
                <c:pt idx="278">
                  <c:v>84.5</c:v>
                </c:pt>
                <c:pt idx="279">
                  <c:v>84.4</c:v>
                </c:pt>
                <c:pt idx="280">
                  <c:v>84.1</c:v>
                </c:pt>
                <c:pt idx="281">
                  <c:v>83.9</c:v>
                </c:pt>
                <c:pt idx="282">
                  <c:v>83.8</c:v>
                </c:pt>
                <c:pt idx="283">
                  <c:v>83.8</c:v>
                </c:pt>
                <c:pt idx="284">
                  <c:v>83.4</c:v>
                </c:pt>
                <c:pt idx="285">
                  <c:v>83.2</c:v>
                </c:pt>
                <c:pt idx="286">
                  <c:v>83.1</c:v>
                </c:pt>
                <c:pt idx="287">
                  <c:v>82.8</c:v>
                </c:pt>
                <c:pt idx="288">
                  <c:v>82.8</c:v>
                </c:pt>
                <c:pt idx="289">
                  <c:v>82.5</c:v>
                </c:pt>
                <c:pt idx="290">
                  <c:v>82.4</c:v>
                </c:pt>
                <c:pt idx="291">
                  <c:v>82.2</c:v>
                </c:pt>
                <c:pt idx="292">
                  <c:v>82.1</c:v>
                </c:pt>
                <c:pt idx="293">
                  <c:v>81.900000000000006</c:v>
                </c:pt>
                <c:pt idx="294">
                  <c:v>81.7</c:v>
                </c:pt>
                <c:pt idx="295">
                  <c:v>81.400000000000006</c:v>
                </c:pt>
                <c:pt idx="296">
                  <c:v>81.3</c:v>
                </c:pt>
                <c:pt idx="297">
                  <c:v>81</c:v>
                </c:pt>
                <c:pt idx="298">
                  <c:v>80.8</c:v>
                </c:pt>
                <c:pt idx="299">
                  <c:v>80.900000000000006</c:v>
                </c:pt>
                <c:pt idx="300">
                  <c:v>80.599999999999994</c:v>
                </c:pt>
                <c:pt idx="301">
                  <c:v>80.400000000000006</c:v>
                </c:pt>
                <c:pt idx="302">
                  <c:v>80.3</c:v>
                </c:pt>
                <c:pt idx="303">
                  <c:v>79.900000000000006</c:v>
                </c:pt>
                <c:pt idx="304">
                  <c:v>79.900000000000006</c:v>
                </c:pt>
                <c:pt idx="305">
                  <c:v>79.599999999999994</c:v>
                </c:pt>
                <c:pt idx="306">
                  <c:v>79.2</c:v>
                </c:pt>
                <c:pt idx="307">
                  <c:v>79</c:v>
                </c:pt>
                <c:pt idx="308">
                  <c:v>78.7</c:v>
                </c:pt>
                <c:pt idx="309">
                  <c:v>78.400000000000006</c:v>
                </c:pt>
                <c:pt idx="310">
                  <c:v>78.3</c:v>
                </c:pt>
                <c:pt idx="311">
                  <c:v>77.8</c:v>
                </c:pt>
                <c:pt idx="312">
                  <c:v>77.599999999999994</c:v>
                </c:pt>
                <c:pt idx="313">
                  <c:v>77.400000000000006</c:v>
                </c:pt>
                <c:pt idx="314">
                  <c:v>77</c:v>
                </c:pt>
                <c:pt idx="315">
                  <c:v>76.8</c:v>
                </c:pt>
                <c:pt idx="316">
                  <c:v>76.5</c:v>
                </c:pt>
                <c:pt idx="317">
                  <c:v>76.3</c:v>
                </c:pt>
                <c:pt idx="318">
                  <c:v>75.900000000000006</c:v>
                </c:pt>
                <c:pt idx="319">
                  <c:v>75.7</c:v>
                </c:pt>
                <c:pt idx="320">
                  <c:v>75.599999999999994</c:v>
                </c:pt>
                <c:pt idx="321">
                  <c:v>75.099999999999994</c:v>
                </c:pt>
                <c:pt idx="322">
                  <c:v>75.099999999999994</c:v>
                </c:pt>
                <c:pt idx="323">
                  <c:v>74.7</c:v>
                </c:pt>
                <c:pt idx="324">
                  <c:v>74.400000000000006</c:v>
                </c:pt>
                <c:pt idx="325">
                  <c:v>74.3</c:v>
                </c:pt>
                <c:pt idx="326">
                  <c:v>74.2</c:v>
                </c:pt>
                <c:pt idx="327">
                  <c:v>74</c:v>
                </c:pt>
                <c:pt idx="328">
                  <c:v>73.7</c:v>
                </c:pt>
                <c:pt idx="329">
                  <c:v>73.400000000000006</c:v>
                </c:pt>
                <c:pt idx="330">
                  <c:v>73.3</c:v>
                </c:pt>
                <c:pt idx="331">
                  <c:v>73</c:v>
                </c:pt>
                <c:pt idx="332">
                  <c:v>72.900000000000006</c:v>
                </c:pt>
                <c:pt idx="333">
                  <c:v>72.599999999999994</c:v>
                </c:pt>
                <c:pt idx="334">
                  <c:v>72.400000000000006</c:v>
                </c:pt>
                <c:pt idx="335">
                  <c:v>72.2</c:v>
                </c:pt>
                <c:pt idx="336">
                  <c:v>72.099999999999994</c:v>
                </c:pt>
                <c:pt idx="337">
                  <c:v>71.8</c:v>
                </c:pt>
                <c:pt idx="338">
                  <c:v>71.599999999999994</c:v>
                </c:pt>
                <c:pt idx="339">
                  <c:v>71.5</c:v>
                </c:pt>
                <c:pt idx="340">
                  <c:v>71.400000000000006</c:v>
                </c:pt>
                <c:pt idx="341">
                  <c:v>71.3</c:v>
                </c:pt>
                <c:pt idx="342">
                  <c:v>71</c:v>
                </c:pt>
                <c:pt idx="343">
                  <c:v>71</c:v>
                </c:pt>
                <c:pt idx="344">
                  <c:v>70.7</c:v>
                </c:pt>
                <c:pt idx="345">
                  <c:v>70.599999999999994</c:v>
                </c:pt>
                <c:pt idx="346">
                  <c:v>70.599999999999994</c:v>
                </c:pt>
                <c:pt idx="347">
                  <c:v>70.3</c:v>
                </c:pt>
                <c:pt idx="348">
                  <c:v>70.099999999999994</c:v>
                </c:pt>
                <c:pt idx="349">
                  <c:v>70</c:v>
                </c:pt>
                <c:pt idx="350">
                  <c:v>69.7</c:v>
                </c:pt>
                <c:pt idx="351">
                  <c:v>69.599999999999994</c:v>
                </c:pt>
                <c:pt idx="352">
                  <c:v>69.400000000000006</c:v>
                </c:pt>
                <c:pt idx="353">
                  <c:v>69.3</c:v>
                </c:pt>
                <c:pt idx="354">
                  <c:v>69.099999999999994</c:v>
                </c:pt>
                <c:pt idx="355">
                  <c:v>68.900000000000006</c:v>
                </c:pt>
                <c:pt idx="356">
                  <c:v>68.599999999999994</c:v>
                </c:pt>
                <c:pt idx="357">
                  <c:v>68.400000000000006</c:v>
                </c:pt>
                <c:pt idx="358">
                  <c:v>68.3</c:v>
                </c:pt>
                <c:pt idx="359">
                  <c:v>68.2</c:v>
                </c:pt>
                <c:pt idx="360">
                  <c:v>67.900000000000006</c:v>
                </c:pt>
                <c:pt idx="361">
                  <c:v>67.900000000000006</c:v>
                </c:pt>
                <c:pt idx="362">
                  <c:v>67.8</c:v>
                </c:pt>
                <c:pt idx="363">
                  <c:v>67.5</c:v>
                </c:pt>
                <c:pt idx="364">
                  <c:v>67.3</c:v>
                </c:pt>
                <c:pt idx="365">
                  <c:v>67.3</c:v>
                </c:pt>
                <c:pt idx="366">
                  <c:v>67.2</c:v>
                </c:pt>
                <c:pt idx="367">
                  <c:v>67</c:v>
                </c:pt>
                <c:pt idx="368">
                  <c:v>67</c:v>
                </c:pt>
                <c:pt idx="369">
                  <c:v>66.7</c:v>
                </c:pt>
                <c:pt idx="370">
                  <c:v>66.7</c:v>
                </c:pt>
                <c:pt idx="371">
                  <c:v>66.400000000000006</c:v>
                </c:pt>
                <c:pt idx="372">
                  <c:v>66.2</c:v>
                </c:pt>
                <c:pt idx="373">
                  <c:v>66.099999999999994</c:v>
                </c:pt>
                <c:pt idx="374">
                  <c:v>65.900000000000006</c:v>
                </c:pt>
                <c:pt idx="375">
                  <c:v>66</c:v>
                </c:pt>
                <c:pt idx="376">
                  <c:v>65.8</c:v>
                </c:pt>
                <c:pt idx="377">
                  <c:v>65.599999999999994</c:v>
                </c:pt>
                <c:pt idx="378">
                  <c:v>65.5</c:v>
                </c:pt>
                <c:pt idx="379">
                  <c:v>65.400000000000006</c:v>
                </c:pt>
                <c:pt idx="380">
                  <c:v>65.3</c:v>
                </c:pt>
                <c:pt idx="381">
                  <c:v>65.2</c:v>
                </c:pt>
                <c:pt idx="382">
                  <c:v>65.2</c:v>
                </c:pt>
                <c:pt idx="383">
                  <c:v>65</c:v>
                </c:pt>
                <c:pt idx="384">
                  <c:v>64.900000000000006</c:v>
                </c:pt>
                <c:pt idx="385">
                  <c:v>64.900000000000006</c:v>
                </c:pt>
                <c:pt idx="386">
                  <c:v>64.7</c:v>
                </c:pt>
                <c:pt idx="387">
                  <c:v>64.5</c:v>
                </c:pt>
                <c:pt idx="388">
                  <c:v>64.3</c:v>
                </c:pt>
                <c:pt idx="389">
                  <c:v>64.2</c:v>
                </c:pt>
                <c:pt idx="390">
                  <c:v>64</c:v>
                </c:pt>
                <c:pt idx="391">
                  <c:v>63.8</c:v>
                </c:pt>
                <c:pt idx="392">
                  <c:v>64</c:v>
                </c:pt>
                <c:pt idx="393">
                  <c:v>63.8</c:v>
                </c:pt>
                <c:pt idx="394">
                  <c:v>63.7</c:v>
                </c:pt>
                <c:pt idx="395">
                  <c:v>63.6</c:v>
                </c:pt>
                <c:pt idx="396">
                  <c:v>63.2</c:v>
                </c:pt>
                <c:pt idx="397">
                  <c:v>62.8</c:v>
                </c:pt>
                <c:pt idx="398">
                  <c:v>62.8</c:v>
                </c:pt>
                <c:pt idx="399">
                  <c:v>62.6</c:v>
                </c:pt>
                <c:pt idx="400">
                  <c:v>62.2</c:v>
                </c:pt>
                <c:pt idx="401">
                  <c:v>62.1</c:v>
                </c:pt>
                <c:pt idx="402">
                  <c:v>62</c:v>
                </c:pt>
                <c:pt idx="403">
                  <c:v>61.8</c:v>
                </c:pt>
                <c:pt idx="404">
                  <c:v>61.6</c:v>
                </c:pt>
                <c:pt idx="405">
                  <c:v>61.5</c:v>
                </c:pt>
                <c:pt idx="406">
                  <c:v>61.2</c:v>
                </c:pt>
                <c:pt idx="407">
                  <c:v>60.8</c:v>
                </c:pt>
                <c:pt idx="408">
                  <c:v>60.8</c:v>
                </c:pt>
                <c:pt idx="409">
                  <c:v>60.6</c:v>
                </c:pt>
                <c:pt idx="410">
                  <c:v>60.2</c:v>
                </c:pt>
                <c:pt idx="411">
                  <c:v>60.2</c:v>
                </c:pt>
                <c:pt idx="412">
                  <c:v>60</c:v>
                </c:pt>
                <c:pt idx="413">
                  <c:v>59.7</c:v>
                </c:pt>
                <c:pt idx="414">
                  <c:v>59.4</c:v>
                </c:pt>
                <c:pt idx="415">
                  <c:v>59.5</c:v>
                </c:pt>
                <c:pt idx="416">
                  <c:v>59.3</c:v>
                </c:pt>
                <c:pt idx="417">
                  <c:v>58.9</c:v>
                </c:pt>
                <c:pt idx="418">
                  <c:v>58.9</c:v>
                </c:pt>
                <c:pt idx="419">
                  <c:v>58.6</c:v>
                </c:pt>
                <c:pt idx="420">
                  <c:v>58.4</c:v>
                </c:pt>
                <c:pt idx="421">
                  <c:v>58.2</c:v>
                </c:pt>
                <c:pt idx="422">
                  <c:v>58</c:v>
                </c:pt>
                <c:pt idx="423">
                  <c:v>57.8</c:v>
                </c:pt>
                <c:pt idx="424">
                  <c:v>57.7</c:v>
                </c:pt>
                <c:pt idx="425">
                  <c:v>57.5</c:v>
                </c:pt>
                <c:pt idx="426">
                  <c:v>57.4</c:v>
                </c:pt>
                <c:pt idx="427">
                  <c:v>57.2</c:v>
                </c:pt>
                <c:pt idx="428">
                  <c:v>57.1</c:v>
                </c:pt>
                <c:pt idx="429">
                  <c:v>56.9</c:v>
                </c:pt>
                <c:pt idx="430">
                  <c:v>56.7</c:v>
                </c:pt>
                <c:pt idx="431">
                  <c:v>56.7</c:v>
                </c:pt>
                <c:pt idx="432">
                  <c:v>56.5</c:v>
                </c:pt>
                <c:pt idx="433">
                  <c:v>56.4</c:v>
                </c:pt>
                <c:pt idx="434">
                  <c:v>56.2</c:v>
                </c:pt>
                <c:pt idx="435">
                  <c:v>55.9</c:v>
                </c:pt>
                <c:pt idx="436">
                  <c:v>55.9</c:v>
                </c:pt>
                <c:pt idx="437">
                  <c:v>55.6</c:v>
                </c:pt>
                <c:pt idx="438">
                  <c:v>55.8</c:v>
                </c:pt>
                <c:pt idx="439">
                  <c:v>55.3</c:v>
                </c:pt>
                <c:pt idx="440">
                  <c:v>55.2</c:v>
                </c:pt>
                <c:pt idx="441">
                  <c:v>55.1</c:v>
                </c:pt>
                <c:pt idx="442">
                  <c:v>54.9</c:v>
                </c:pt>
                <c:pt idx="443">
                  <c:v>54.8</c:v>
                </c:pt>
                <c:pt idx="444">
                  <c:v>54.7</c:v>
                </c:pt>
                <c:pt idx="445">
                  <c:v>54.4</c:v>
                </c:pt>
                <c:pt idx="446">
                  <c:v>54.3</c:v>
                </c:pt>
                <c:pt idx="447">
                  <c:v>54.2</c:v>
                </c:pt>
                <c:pt idx="448">
                  <c:v>54</c:v>
                </c:pt>
                <c:pt idx="449">
                  <c:v>53.9</c:v>
                </c:pt>
                <c:pt idx="450">
                  <c:v>53.8</c:v>
                </c:pt>
                <c:pt idx="451">
                  <c:v>53.6</c:v>
                </c:pt>
                <c:pt idx="452">
                  <c:v>53.5</c:v>
                </c:pt>
                <c:pt idx="453">
                  <c:v>53.3</c:v>
                </c:pt>
                <c:pt idx="454">
                  <c:v>53.2</c:v>
                </c:pt>
                <c:pt idx="455">
                  <c:v>53.2</c:v>
                </c:pt>
                <c:pt idx="456">
                  <c:v>53</c:v>
                </c:pt>
                <c:pt idx="457">
                  <c:v>52.8</c:v>
                </c:pt>
                <c:pt idx="458">
                  <c:v>52.8</c:v>
                </c:pt>
                <c:pt idx="459">
                  <c:v>52.6</c:v>
                </c:pt>
                <c:pt idx="460">
                  <c:v>52.5</c:v>
                </c:pt>
                <c:pt idx="461">
                  <c:v>52.4</c:v>
                </c:pt>
                <c:pt idx="462">
                  <c:v>52.3</c:v>
                </c:pt>
                <c:pt idx="463">
                  <c:v>52.1</c:v>
                </c:pt>
                <c:pt idx="464">
                  <c:v>52.1</c:v>
                </c:pt>
                <c:pt idx="465">
                  <c:v>52</c:v>
                </c:pt>
                <c:pt idx="466">
                  <c:v>51.8</c:v>
                </c:pt>
                <c:pt idx="467">
                  <c:v>51.6</c:v>
                </c:pt>
                <c:pt idx="468">
                  <c:v>51.7</c:v>
                </c:pt>
                <c:pt idx="469">
                  <c:v>51.6</c:v>
                </c:pt>
                <c:pt idx="470">
                  <c:v>51.6</c:v>
                </c:pt>
                <c:pt idx="471">
                  <c:v>51.3</c:v>
                </c:pt>
                <c:pt idx="472">
                  <c:v>51.1</c:v>
                </c:pt>
                <c:pt idx="473">
                  <c:v>51.1</c:v>
                </c:pt>
                <c:pt idx="474">
                  <c:v>51</c:v>
                </c:pt>
                <c:pt idx="475">
                  <c:v>50.8</c:v>
                </c:pt>
                <c:pt idx="476">
                  <c:v>50.8</c:v>
                </c:pt>
                <c:pt idx="477">
                  <c:v>50.7</c:v>
                </c:pt>
                <c:pt idx="478">
                  <c:v>50.6</c:v>
                </c:pt>
                <c:pt idx="479">
                  <c:v>50.5</c:v>
                </c:pt>
                <c:pt idx="480">
                  <c:v>50.3</c:v>
                </c:pt>
                <c:pt idx="481">
                  <c:v>50.3</c:v>
                </c:pt>
                <c:pt idx="482">
                  <c:v>50.4</c:v>
                </c:pt>
                <c:pt idx="483">
                  <c:v>50</c:v>
                </c:pt>
                <c:pt idx="484">
                  <c:v>50.1</c:v>
                </c:pt>
                <c:pt idx="485">
                  <c:v>49.9</c:v>
                </c:pt>
                <c:pt idx="486">
                  <c:v>49.8</c:v>
                </c:pt>
                <c:pt idx="487">
                  <c:v>49.9</c:v>
                </c:pt>
                <c:pt idx="488">
                  <c:v>49.6</c:v>
                </c:pt>
                <c:pt idx="489">
                  <c:v>49.5</c:v>
                </c:pt>
                <c:pt idx="490">
                  <c:v>49.5</c:v>
                </c:pt>
                <c:pt idx="491">
                  <c:v>49.4</c:v>
                </c:pt>
                <c:pt idx="492">
                  <c:v>49.3</c:v>
                </c:pt>
                <c:pt idx="493">
                  <c:v>49.1</c:v>
                </c:pt>
                <c:pt idx="494">
                  <c:v>48.8</c:v>
                </c:pt>
                <c:pt idx="495">
                  <c:v>48.7</c:v>
                </c:pt>
                <c:pt idx="496">
                  <c:v>48.5</c:v>
                </c:pt>
                <c:pt idx="497">
                  <c:v>48.5</c:v>
                </c:pt>
                <c:pt idx="498">
                  <c:v>48.2</c:v>
                </c:pt>
                <c:pt idx="499">
                  <c:v>48.1</c:v>
                </c:pt>
                <c:pt idx="500">
                  <c:v>47.9</c:v>
                </c:pt>
                <c:pt idx="501">
                  <c:v>47.8</c:v>
                </c:pt>
                <c:pt idx="502">
                  <c:v>47.8</c:v>
                </c:pt>
                <c:pt idx="503">
                  <c:v>47.5</c:v>
                </c:pt>
                <c:pt idx="504">
                  <c:v>47.5</c:v>
                </c:pt>
                <c:pt idx="505">
                  <c:v>47.3</c:v>
                </c:pt>
                <c:pt idx="506">
                  <c:v>47.2</c:v>
                </c:pt>
                <c:pt idx="507">
                  <c:v>47.2</c:v>
                </c:pt>
                <c:pt idx="508">
                  <c:v>46.9</c:v>
                </c:pt>
                <c:pt idx="509">
                  <c:v>46.8</c:v>
                </c:pt>
                <c:pt idx="510">
                  <c:v>46.8</c:v>
                </c:pt>
                <c:pt idx="511">
                  <c:v>46.7</c:v>
                </c:pt>
                <c:pt idx="512">
                  <c:v>46.5</c:v>
                </c:pt>
                <c:pt idx="513">
                  <c:v>46.3</c:v>
                </c:pt>
                <c:pt idx="514">
                  <c:v>46.3</c:v>
                </c:pt>
                <c:pt idx="515">
                  <c:v>46.1</c:v>
                </c:pt>
                <c:pt idx="516">
                  <c:v>46</c:v>
                </c:pt>
                <c:pt idx="517">
                  <c:v>45.9</c:v>
                </c:pt>
                <c:pt idx="518">
                  <c:v>45.7</c:v>
                </c:pt>
                <c:pt idx="519">
                  <c:v>45.5</c:v>
                </c:pt>
                <c:pt idx="520">
                  <c:v>45.5</c:v>
                </c:pt>
                <c:pt idx="521">
                  <c:v>45.4</c:v>
                </c:pt>
                <c:pt idx="522">
                  <c:v>45.3</c:v>
                </c:pt>
                <c:pt idx="523">
                  <c:v>45.2</c:v>
                </c:pt>
                <c:pt idx="524">
                  <c:v>45</c:v>
                </c:pt>
                <c:pt idx="525">
                  <c:v>44.9</c:v>
                </c:pt>
                <c:pt idx="526">
                  <c:v>45</c:v>
                </c:pt>
                <c:pt idx="527">
                  <c:v>44.8</c:v>
                </c:pt>
                <c:pt idx="528">
                  <c:v>44.8</c:v>
                </c:pt>
                <c:pt idx="529">
                  <c:v>44.6</c:v>
                </c:pt>
              </c:numCache>
            </c:numRef>
          </c:yVal>
          <c:smooth val="1"/>
        </c:ser>
        <c:axId val="113420544"/>
        <c:axId val="113316224"/>
      </c:scatterChart>
      <c:valAx>
        <c:axId val="113420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3316224"/>
        <c:crosses val="autoZero"/>
        <c:crossBetween val="midCat"/>
      </c:valAx>
      <c:valAx>
        <c:axId val="113316224"/>
        <c:scaling>
          <c:orientation val="minMax"/>
          <c:max val="13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8874890638670243E-2"/>
              <c:y val="0.28436643127345956"/>
            </c:manualLayout>
          </c:layout>
        </c:title>
        <c:numFmt formatCode="General" sourceLinked="1"/>
        <c:tickLblPos val="nextTo"/>
        <c:crossAx val="113420544"/>
        <c:crosses val="autoZero"/>
        <c:crossBetween val="midCat"/>
        <c:majorUnit val="10"/>
        <c:minorUnit val="1"/>
      </c:valAx>
    </c:plotArea>
    <c:legend>
      <c:legendPos val="r"/>
      <c:layout>
        <c:manualLayout>
          <c:xMode val="edge"/>
          <c:yMode val="edge"/>
          <c:x val="0.37766666666667054"/>
          <c:y val="0.13307943956862253"/>
          <c:w val="0.24455555555555555"/>
          <c:h val="6.9084673871353933E-2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CPT-T-13-19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89119532297"/>
          <c:y val="0.1478700479627344"/>
          <c:w val="0.80967125984251964"/>
          <c:h val="0.60590573742752762"/>
        </c:manualLayout>
      </c:layout>
      <c:scatterChart>
        <c:scatterStyle val="smoothMarker"/>
        <c:ser>
          <c:idx val="0"/>
          <c:order val="0"/>
          <c:tx>
            <c:strRef>
              <c:f>'CPT21_CTP-T-13-19'!$A$6:$C$6</c:f>
              <c:strCache>
                <c:ptCount val="1"/>
                <c:pt idx="0">
                  <c:v>Depth 3.8 m</c:v>
                </c:pt>
              </c:strCache>
            </c:strRef>
          </c:tx>
          <c:marker>
            <c:symbol val="none"/>
          </c:marker>
          <c:xVal>
            <c:numRef>
              <c:f>'CPT21_CTP-T-13-19'!$A$9:$A$288</c:f>
              <c:numCache>
                <c:formatCode>General</c:formatCode>
                <c:ptCount val="280"/>
                <c:pt idx="0">
                  <c:v>1.6</c:v>
                </c:pt>
                <c:pt idx="1">
                  <c:v>2.2000000000000002</c:v>
                </c:pt>
                <c:pt idx="2">
                  <c:v>3</c:v>
                </c:pt>
                <c:pt idx="3">
                  <c:v>3.8</c:v>
                </c:pt>
                <c:pt idx="4">
                  <c:v>4.2</c:v>
                </c:pt>
                <c:pt idx="5">
                  <c:v>5</c:v>
                </c:pt>
                <c:pt idx="6">
                  <c:v>5.8</c:v>
                </c:pt>
                <c:pt idx="7">
                  <c:v>6.6</c:v>
                </c:pt>
                <c:pt idx="8">
                  <c:v>7.4</c:v>
                </c:pt>
                <c:pt idx="9">
                  <c:v>8</c:v>
                </c:pt>
                <c:pt idx="10">
                  <c:v>8.6</c:v>
                </c:pt>
                <c:pt idx="11">
                  <c:v>9.1999999999999993</c:v>
                </c:pt>
                <c:pt idx="12">
                  <c:v>9.8000000000000007</c:v>
                </c:pt>
                <c:pt idx="13">
                  <c:v>10.4</c:v>
                </c:pt>
                <c:pt idx="14">
                  <c:v>11</c:v>
                </c:pt>
                <c:pt idx="15">
                  <c:v>11.6</c:v>
                </c:pt>
                <c:pt idx="16">
                  <c:v>12.4</c:v>
                </c:pt>
                <c:pt idx="17">
                  <c:v>12.8</c:v>
                </c:pt>
                <c:pt idx="18">
                  <c:v>13.6</c:v>
                </c:pt>
                <c:pt idx="19">
                  <c:v>14.4</c:v>
                </c:pt>
                <c:pt idx="20">
                  <c:v>15</c:v>
                </c:pt>
                <c:pt idx="21">
                  <c:v>15.8</c:v>
                </c:pt>
                <c:pt idx="22">
                  <c:v>16</c:v>
                </c:pt>
                <c:pt idx="23">
                  <c:v>17</c:v>
                </c:pt>
                <c:pt idx="24">
                  <c:v>17.8</c:v>
                </c:pt>
                <c:pt idx="25">
                  <c:v>18.399999999999999</c:v>
                </c:pt>
                <c:pt idx="26">
                  <c:v>19</c:v>
                </c:pt>
                <c:pt idx="27">
                  <c:v>19.600000000000001</c:v>
                </c:pt>
                <c:pt idx="28">
                  <c:v>20.399999999999999</c:v>
                </c:pt>
                <c:pt idx="29">
                  <c:v>21</c:v>
                </c:pt>
                <c:pt idx="30">
                  <c:v>21.4</c:v>
                </c:pt>
                <c:pt idx="31">
                  <c:v>22.2</c:v>
                </c:pt>
                <c:pt idx="32">
                  <c:v>23</c:v>
                </c:pt>
                <c:pt idx="33">
                  <c:v>23.8</c:v>
                </c:pt>
                <c:pt idx="34">
                  <c:v>24.4</c:v>
                </c:pt>
                <c:pt idx="35">
                  <c:v>25</c:v>
                </c:pt>
                <c:pt idx="36">
                  <c:v>25.8</c:v>
                </c:pt>
                <c:pt idx="37">
                  <c:v>26.4</c:v>
                </c:pt>
                <c:pt idx="38">
                  <c:v>27</c:v>
                </c:pt>
                <c:pt idx="39">
                  <c:v>27.8</c:v>
                </c:pt>
                <c:pt idx="40">
                  <c:v>28.6</c:v>
                </c:pt>
                <c:pt idx="41">
                  <c:v>29.4</c:v>
                </c:pt>
                <c:pt idx="42">
                  <c:v>30</c:v>
                </c:pt>
                <c:pt idx="43">
                  <c:v>30.4</c:v>
                </c:pt>
                <c:pt idx="44">
                  <c:v>31.2</c:v>
                </c:pt>
                <c:pt idx="45">
                  <c:v>31.6</c:v>
                </c:pt>
                <c:pt idx="46">
                  <c:v>32.6</c:v>
                </c:pt>
                <c:pt idx="47">
                  <c:v>33.200000000000003</c:v>
                </c:pt>
                <c:pt idx="48">
                  <c:v>33.799999999999997</c:v>
                </c:pt>
                <c:pt idx="49">
                  <c:v>34.6</c:v>
                </c:pt>
                <c:pt idx="50">
                  <c:v>35</c:v>
                </c:pt>
                <c:pt idx="51">
                  <c:v>35.6</c:v>
                </c:pt>
                <c:pt idx="52">
                  <c:v>36.4</c:v>
                </c:pt>
                <c:pt idx="53">
                  <c:v>36.6</c:v>
                </c:pt>
                <c:pt idx="54">
                  <c:v>37.4</c:v>
                </c:pt>
                <c:pt idx="55">
                  <c:v>38.4</c:v>
                </c:pt>
                <c:pt idx="56">
                  <c:v>38.799999999999997</c:v>
                </c:pt>
                <c:pt idx="57">
                  <c:v>39.4</c:v>
                </c:pt>
                <c:pt idx="58">
                  <c:v>40</c:v>
                </c:pt>
                <c:pt idx="59">
                  <c:v>41.2</c:v>
                </c:pt>
                <c:pt idx="60">
                  <c:v>41.6</c:v>
                </c:pt>
                <c:pt idx="61">
                  <c:v>42.2</c:v>
                </c:pt>
                <c:pt idx="62">
                  <c:v>43</c:v>
                </c:pt>
                <c:pt idx="63">
                  <c:v>43.4</c:v>
                </c:pt>
                <c:pt idx="64">
                  <c:v>44.2</c:v>
                </c:pt>
                <c:pt idx="65">
                  <c:v>44.8</c:v>
                </c:pt>
                <c:pt idx="66">
                  <c:v>45.4</c:v>
                </c:pt>
                <c:pt idx="67">
                  <c:v>46.2</c:v>
                </c:pt>
                <c:pt idx="68">
                  <c:v>46.8</c:v>
                </c:pt>
                <c:pt idx="69">
                  <c:v>47.6</c:v>
                </c:pt>
                <c:pt idx="70">
                  <c:v>48.2</c:v>
                </c:pt>
                <c:pt idx="71">
                  <c:v>49.2</c:v>
                </c:pt>
                <c:pt idx="72">
                  <c:v>49.8</c:v>
                </c:pt>
                <c:pt idx="73">
                  <c:v>50.4</c:v>
                </c:pt>
                <c:pt idx="74">
                  <c:v>51.2</c:v>
                </c:pt>
                <c:pt idx="75">
                  <c:v>51.8</c:v>
                </c:pt>
                <c:pt idx="76">
                  <c:v>52.2</c:v>
                </c:pt>
                <c:pt idx="77">
                  <c:v>53</c:v>
                </c:pt>
                <c:pt idx="78">
                  <c:v>53.6</c:v>
                </c:pt>
                <c:pt idx="79">
                  <c:v>54.2</c:v>
                </c:pt>
                <c:pt idx="80">
                  <c:v>55</c:v>
                </c:pt>
                <c:pt idx="81">
                  <c:v>55.6</c:v>
                </c:pt>
                <c:pt idx="82">
                  <c:v>56.2</c:v>
                </c:pt>
                <c:pt idx="83">
                  <c:v>57</c:v>
                </c:pt>
                <c:pt idx="84">
                  <c:v>57.6</c:v>
                </c:pt>
                <c:pt idx="85">
                  <c:v>58.6</c:v>
                </c:pt>
                <c:pt idx="86">
                  <c:v>59</c:v>
                </c:pt>
                <c:pt idx="87">
                  <c:v>59.8</c:v>
                </c:pt>
                <c:pt idx="88">
                  <c:v>60.4</c:v>
                </c:pt>
                <c:pt idx="89">
                  <c:v>61</c:v>
                </c:pt>
                <c:pt idx="90">
                  <c:v>61.8</c:v>
                </c:pt>
                <c:pt idx="91">
                  <c:v>62.2</c:v>
                </c:pt>
                <c:pt idx="92">
                  <c:v>62.8</c:v>
                </c:pt>
                <c:pt idx="93">
                  <c:v>63.6</c:v>
                </c:pt>
                <c:pt idx="94">
                  <c:v>64</c:v>
                </c:pt>
                <c:pt idx="95">
                  <c:v>64.8</c:v>
                </c:pt>
                <c:pt idx="96">
                  <c:v>65.8</c:v>
                </c:pt>
                <c:pt idx="97">
                  <c:v>66.400000000000006</c:v>
                </c:pt>
                <c:pt idx="98">
                  <c:v>67.2</c:v>
                </c:pt>
                <c:pt idx="99">
                  <c:v>67.400000000000006</c:v>
                </c:pt>
                <c:pt idx="100">
                  <c:v>68.400000000000006</c:v>
                </c:pt>
                <c:pt idx="101">
                  <c:v>69.2</c:v>
                </c:pt>
                <c:pt idx="102">
                  <c:v>70</c:v>
                </c:pt>
                <c:pt idx="103">
                  <c:v>70.8</c:v>
                </c:pt>
                <c:pt idx="104">
                  <c:v>71.2</c:v>
                </c:pt>
                <c:pt idx="105">
                  <c:v>72</c:v>
                </c:pt>
                <c:pt idx="106">
                  <c:v>72.599999999999994</c:v>
                </c:pt>
                <c:pt idx="107">
                  <c:v>73</c:v>
                </c:pt>
                <c:pt idx="108">
                  <c:v>73.8</c:v>
                </c:pt>
                <c:pt idx="109">
                  <c:v>74.400000000000006</c:v>
                </c:pt>
                <c:pt idx="110">
                  <c:v>75.400000000000006</c:v>
                </c:pt>
                <c:pt idx="111">
                  <c:v>76</c:v>
                </c:pt>
                <c:pt idx="112">
                  <c:v>76.599999999999994</c:v>
                </c:pt>
                <c:pt idx="113">
                  <c:v>77.2</c:v>
                </c:pt>
                <c:pt idx="114">
                  <c:v>77.8</c:v>
                </c:pt>
                <c:pt idx="115">
                  <c:v>78.599999999999994</c:v>
                </c:pt>
                <c:pt idx="116">
                  <c:v>79.2</c:v>
                </c:pt>
                <c:pt idx="117">
                  <c:v>79.8</c:v>
                </c:pt>
                <c:pt idx="118">
                  <c:v>80.599999999999994</c:v>
                </c:pt>
                <c:pt idx="119">
                  <c:v>81.400000000000006</c:v>
                </c:pt>
                <c:pt idx="120">
                  <c:v>81.8</c:v>
                </c:pt>
                <c:pt idx="121">
                  <c:v>82.6</c:v>
                </c:pt>
                <c:pt idx="122">
                  <c:v>83.2</c:v>
                </c:pt>
                <c:pt idx="123">
                  <c:v>83.8</c:v>
                </c:pt>
                <c:pt idx="124">
                  <c:v>84.8</c:v>
                </c:pt>
                <c:pt idx="125">
                  <c:v>85.4</c:v>
                </c:pt>
                <c:pt idx="126">
                  <c:v>86.2</c:v>
                </c:pt>
                <c:pt idx="127">
                  <c:v>86.6</c:v>
                </c:pt>
                <c:pt idx="128">
                  <c:v>87.4</c:v>
                </c:pt>
                <c:pt idx="129">
                  <c:v>88</c:v>
                </c:pt>
                <c:pt idx="130">
                  <c:v>88.2</c:v>
                </c:pt>
                <c:pt idx="131">
                  <c:v>89.2</c:v>
                </c:pt>
                <c:pt idx="132">
                  <c:v>90</c:v>
                </c:pt>
                <c:pt idx="133">
                  <c:v>90.4</c:v>
                </c:pt>
                <c:pt idx="134">
                  <c:v>91.2</c:v>
                </c:pt>
                <c:pt idx="135">
                  <c:v>91.6</c:v>
                </c:pt>
                <c:pt idx="136">
                  <c:v>92.4</c:v>
                </c:pt>
                <c:pt idx="137">
                  <c:v>93.4</c:v>
                </c:pt>
                <c:pt idx="138">
                  <c:v>94</c:v>
                </c:pt>
                <c:pt idx="139">
                  <c:v>94.8</c:v>
                </c:pt>
                <c:pt idx="140">
                  <c:v>95.4</c:v>
                </c:pt>
                <c:pt idx="141">
                  <c:v>96</c:v>
                </c:pt>
                <c:pt idx="142">
                  <c:v>96.6</c:v>
                </c:pt>
                <c:pt idx="143">
                  <c:v>97.4</c:v>
                </c:pt>
                <c:pt idx="144">
                  <c:v>98</c:v>
                </c:pt>
                <c:pt idx="145">
                  <c:v>98.6</c:v>
                </c:pt>
                <c:pt idx="146">
                  <c:v>99.4</c:v>
                </c:pt>
                <c:pt idx="147">
                  <c:v>100.6</c:v>
                </c:pt>
                <c:pt idx="148">
                  <c:v>102.2</c:v>
                </c:pt>
                <c:pt idx="149">
                  <c:v>103.8</c:v>
                </c:pt>
                <c:pt idx="150">
                  <c:v>105</c:v>
                </c:pt>
                <c:pt idx="151">
                  <c:v>106</c:v>
                </c:pt>
                <c:pt idx="152">
                  <c:v>107</c:v>
                </c:pt>
                <c:pt idx="153">
                  <c:v>108.2</c:v>
                </c:pt>
                <c:pt idx="154">
                  <c:v>109.6</c:v>
                </c:pt>
                <c:pt idx="155">
                  <c:v>110.6</c:v>
                </c:pt>
                <c:pt idx="156">
                  <c:v>112.2</c:v>
                </c:pt>
                <c:pt idx="157">
                  <c:v>113.4</c:v>
                </c:pt>
                <c:pt idx="158">
                  <c:v>114.8</c:v>
                </c:pt>
                <c:pt idx="159">
                  <c:v>116.2</c:v>
                </c:pt>
                <c:pt idx="160">
                  <c:v>117.4</c:v>
                </c:pt>
                <c:pt idx="161">
                  <c:v>118.4</c:v>
                </c:pt>
                <c:pt idx="162">
                  <c:v>119.8</c:v>
                </c:pt>
                <c:pt idx="163">
                  <c:v>121</c:v>
                </c:pt>
                <c:pt idx="164">
                  <c:v>122.6</c:v>
                </c:pt>
                <c:pt idx="165">
                  <c:v>123.8</c:v>
                </c:pt>
                <c:pt idx="166">
                  <c:v>125</c:v>
                </c:pt>
                <c:pt idx="167">
                  <c:v>126</c:v>
                </c:pt>
                <c:pt idx="168">
                  <c:v>127</c:v>
                </c:pt>
                <c:pt idx="169">
                  <c:v>128</c:v>
                </c:pt>
                <c:pt idx="170">
                  <c:v>129.19999999999999</c:v>
                </c:pt>
                <c:pt idx="171">
                  <c:v>130.4</c:v>
                </c:pt>
                <c:pt idx="172">
                  <c:v>131.6</c:v>
                </c:pt>
                <c:pt idx="173">
                  <c:v>133.19999999999999</c:v>
                </c:pt>
                <c:pt idx="174">
                  <c:v>134.4</c:v>
                </c:pt>
                <c:pt idx="175">
                  <c:v>136.4</c:v>
                </c:pt>
                <c:pt idx="176">
                  <c:v>137.80000000000001</c:v>
                </c:pt>
                <c:pt idx="177">
                  <c:v>139</c:v>
                </c:pt>
                <c:pt idx="178">
                  <c:v>140.80000000000001</c:v>
                </c:pt>
                <c:pt idx="179">
                  <c:v>142</c:v>
                </c:pt>
                <c:pt idx="180">
                  <c:v>143.19999999999999</c:v>
                </c:pt>
                <c:pt idx="181">
                  <c:v>145</c:v>
                </c:pt>
                <c:pt idx="182">
                  <c:v>146.4</c:v>
                </c:pt>
                <c:pt idx="183">
                  <c:v>147.6</c:v>
                </c:pt>
                <c:pt idx="184">
                  <c:v>148.80000000000001</c:v>
                </c:pt>
                <c:pt idx="185">
                  <c:v>150</c:v>
                </c:pt>
                <c:pt idx="186">
                  <c:v>151.6</c:v>
                </c:pt>
                <c:pt idx="187">
                  <c:v>152.80000000000001</c:v>
                </c:pt>
                <c:pt idx="188">
                  <c:v>154.4</c:v>
                </c:pt>
                <c:pt idx="189">
                  <c:v>155.80000000000001</c:v>
                </c:pt>
                <c:pt idx="190">
                  <c:v>157.19999999999999</c:v>
                </c:pt>
                <c:pt idx="191">
                  <c:v>158.6</c:v>
                </c:pt>
                <c:pt idx="192">
                  <c:v>159.80000000000001</c:v>
                </c:pt>
                <c:pt idx="193">
                  <c:v>161.6</c:v>
                </c:pt>
                <c:pt idx="194">
                  <c:v>163.4</c:v>
                </c:pt>
                <c:pt idx="195">
                  <c:v>164.6</c:v>
                </c:pt>
                <c:pt idx="196">
                  <c:v>166</c:v>
                </c:pt>
                <c:pt idx="197">
                  <c:v>167.4</c:v>
                </c:pt>
                <c:pt idx="198">
                  <c:v>169</c:v>
                </c:pt>
                <c:pt idx="199">
                  <c:v>170.2</c:v>
                </c:pt>
                <c:pt idx="200">
                  <c:v>171.4</c:v>
                </c:pt>
                <c:pt idx="201">
                  <c:v>172.6</c:v>
                </c:pt>
                <c:pt idx="202">
                  <c:v>173.8</c:v>
                </c:pt>
                <c:pt idx="203">
                  <c:v>175</c:v>
                </c:pt>
                <c:pt idx="204">
                  <c:v>176.4</c:v>
                </c:pt>
                <c:pt idx="205">
                  <c:v>177.8</c:v>
                </c:pt>
                <c:pt idx="206">
                  <c:v>179.2</c:v>
                </c:pt>
                <c:pt idx="207">
                  <c:v>180.8</c:v>
                </c:pt>
                <c:pt idx="208">
                  <c:v>182</c:v>
                </c:pt>
                <c:pt idx="209">
                  <c:v>183.4</c:v>
                </c:pt>
                <c:pt idx="210">
                  <c:v>184.6</c:v>
                </c:pt>
                <c:pt idx="211">
                  <c:v>185.8</c:v>
                </c:pt>
                <c:pt idx="212">
                  <c:v>187</c:v>
                </c:pt>
                <c:pt idx="213">
                  <c:v>188.2</c:v>
                </c:pt>
                <c:pt idx="214">
                  <c:v>189.4</c:v>
                </c:pt>
                <c:pt idx="215">
                  <c:v>190.6</c:v>
                </c:pt>
                <c:pt idx="216">
                  <c:v>191.8</c:v>
                </c:pt>
                <c:pt idx="217">
                  <c:v>193</c:v>
                </c:pt>
                <c:pt idx="218">
                  <c:v>194.2</c:v>
                </c:pt>
                <c:pt idx="219">
                  <c:v>195.6</c:v>
                </c:pt>
                <c:pt idx="220">
                  <c:v>197.2</c:v>
                </c:pt>
                <c:pt idx="221">
                  <c:v>198.6</c:v>
                </c:pt>
                <c:pt idx="222">
                  <c:v>200.8</c:v>
                </c:pt>
                <c:pt idx="223">
                  <c:v>250</c:v>
                </c:pt>
              </c:numCache>
            </c:numRef>
          </c:xVal>
          <c:yVal>
            <c:numRef>
              <c:f>'CPT21_CTP-T-13-19'!$C$9:$C$288</c:f>
              <c:numCache>
                <c:formatCode>0.00</c:formatCode>
                <c:ptCount val="280"/>
                <c:pt idx="0">
                  <c:v>1.8551268264590011</c:v>
                </c:pt>
                <c:pt idx="1">
                  <c:v>1.875512835540968</c:v>
                </c:pt>
                <c:pt idx="2">
                  <c:v>1.8958988446229352</c:v>
                </c:pt>
                <c:pt idx="3">
                  <c:v>1.8958988446229352</c:v>
                </c:pt>
                <c:pt idx="4">
                  <c:v>1.8857058400819515</c:v>
                </c:pt>
                <c:pt idx="5">
                  <c:v>1.8958988446229352</c:v>
                </c:pt>
                <c:pt idx="6">
                  <c:v>1.8958988446229352</c:v>
                </c:pt>
                <c:pt idx="7">
                  <c:v>1.8958988446229352</c:v>
                </c:pt>
                <c:pt idx="8">
                  <c:v>1.9264778582458855</c:v>
                </c:pt>
                <c:pt idx="9">
                  <c:v>1.9162848537049022</c:v>
                </c:pt>
                <c:pt idx="10">
                  <c:v>1.9264778582458855</c:v>
                </c:pt>
                <c:pt idx="11">
                  <c:v>1.9366708627868692</c:v>
                </c:pt>
                <c:pt idx="12">
                  <c:v>1.9366708627868692</c:v>
                </c:pt>
                <c:pt idx="13">
                  <c:v>1.9162848537049022</c:v>
                </c:pt>
                <c:pt idx="14">
                  <c:v>1.9264778582458855</c:v>
                </c:pt>
                <c:pt idx="15">
                  <c:v>1.9366708627868692</c:v>
                </c:pt>
                <c:pt idx="16">
                  <c:v>1.9366708627868692</c:v>
                </c:pt>
                <c:pt idx="17">
                  <c:v>1.9366708627868692</c:v>
                </c:pt>
                <c:pt idx="18">
                  <c:v>1.9264778582458855</c:v>
                </c:pt>
                <c:pt idx="19">
                  <c:v>1.9366708627868692</c:v>
                </c:pt>
                <c:pt idx="20">
                  <c:v>1.9468638673278529</c:v>
                </c:pt>
                <c:pt idx="21">
                  <c:v>1.9468638673278529</c:v>
                </c:pt>
                <c:pt idx="22">
                  <c:v>1.9366708627868692</c:v>
                </c:pt>
                <c:pt idx="23">
                  <c:v>1.9570568718688361</c:v>
                </c:pt>
                <c:pt idx="24">
                  <c:v>1.9366708627868692</c:v>
                </c:pt>
                <c:pt idx="25">
                  <c:v>1.9468638673278529</c:v>
                </c:pt>
                <c:pt idx="26">
                  <c:v>1.9366708627868692</c:v>
                </c:pt>
                <c:pt idx="27">
                  <c:v>1.9468638673278529</c:v>
                </c:pt>
                <c:pt idx="28">
                  <c:v>1.9366708627868692</c:v>
                </c:pt>
                <c:pt idx="29">
                  <c:v>1.9366708627868692</c:v>
                </c:pt>
                <c:pt idx="30">
                  <c:v>1.9468638673278529</c:v>
                </c:pt>
                <c:pt idx="31">
                  <c:v>1.9264778582458855</c:v>
                </c:pt>
                <c:pt idx="32">
                  <c:v>1.9366708627868692</c:v>
                </c:pt>
                <c:pt idx="33">
                  <c:v>1.9468638673278529</c:v>
                </c:pt>
                <c:pt idx="34">
                  <c:v>1.9264778582458855</c:v>
                </c:pt>
                <c:pt idx="35">
                  <c:v>1.9366708627868692</c:v>
                </c:pt>
                <c:pt idx="36">
                  <c:v>1.9366708627868692</c:v>
                </c:pt>
                <c:pt idx="37">
                  <c:v>1.9366708627868692</c:v>
                </c:pt>
                <c:pt idx="38">
                  <c:v>1.9366708627868692</c:v>
                </c:pt>
                <c:pt idx="39">
                  <c:v>1.9366708627868692</c:v>
                </c:pt>
                <c:pt idx="40">
                  <c:v>1.9468638673278529</c:v>
                </c:pt>
                <c:pt idx="41">
                  <c:v>1.9468638673278529</c:v>
                </c:pt>
                <c:pt idx="42">
                  <c:v>1.9366708627868692</c:v>
                </c:pt>
                <c:pt idx="43">
                  <c:v>1.9366708627868692</c:v>
                </c:pt>
                <c:pt idx="44">
                  <c:v>1.9468638673278529</c:v>
                </c:pt>
                <c:pt idx="45">
                  <c:v>1.9468638673278529</c:v>
                </c:pt>
                <c:pt idx="46">
                  <c:v>1.9468638673278529</c:v>
                </c:pt>
                <c:pt idx="47">
                  <c:v>1.9468638673278529</c:v>
                </c:pt>
                <c:pt idx="48">
                  <c:v>1.9366708627868692</c:v>
                </c:pt>
                <c:pt idx="49">
                  <c:v>1.9366708627868692</c:v>
                </c:pt>
                <c:pt idx="50">
                  <c:v>1.9468638673278529</c:v>
                </c:pt>
                <c:pt idx="51">
                  <c:v>1.9468638673278529</c:v>
                </c:pt>
                <c:pt idx="52">
                  <c:v>1.9468638673278529</c:v>
                </c:pt>
                <c:pt idx="53">
                  <c:v>1.9468638673278529</c:v>
                </c:pt>
                <c:pt idx="54">
                  <c:v>1.9468638673278529</c:v>
                </c:pt>
                <c:pt idx="55">
                  <c:v>1.9570568718688361</c:v>
                </c:pt>
                <c:pt idx="56">
                  <c:v>1.9468638673278529</c:v>
                </c:pt>
                <c:pt idx="57">
                  <c:v>1.9570568718688361</c:v>
                </c:pt>
                <c:pt idx="58">
                  <c:v>1.9468638673278529</c:v>
                </c:pt>
                <c:pt idx="59">
                  <c:v>1.9570568718688361</c:v>
                </c:pt>
                <c:pt idx="60">
                  <c:v>1.9468638673278529</c:v>
                </c:pt>
                <c:pt idx="61">
                  <c:v>1.9468638673278529</c:v>
                </c:pt>
                <c:pt idx="62">
                  <c:v>1.9468638673278529</c:v>
                </c:pt>
                <c:pt idx="63">
                  <c:v>1.9468638673278529</c:v>
                </c:pt>
                <c:pt idx="64">
                  <c:v>1.9468638673278529</c:v>
                </c:pt>
                <c:pt idx="65">
                  <c:v>1.9570568718688361</c:v>
                </c:pt>
                <c:pt idx="66">
                  <c:v>1.9570568718688361</c:v>
                </c:pt>
                <c:pt idx="67">
                  <c:v>1.9570568718688361</c:v>
                </c:pt>
                <c:pt idx="68">
                  <c:v>1.9468638673278529</c:v>
                </c:pt>
                <c:pt idx="69">
                  <c:v>1.9468638673278529</c:v>
                </c:pt>
                <c:pt idx="70">
                  <c:v>1.9366708627868692</c:v>
                </c:pt>
                <c:pt idx="71">
                  <c:v>1.9468638673278529</c:v>
                </c:pt>
                <c:pt idx="72">
                  <c:v>1.9468638673278529</c:v>
                </c:pt>
                <c:pt idx="73">
                  <c:v>1.9366708627868692</c:v>
                </c:pt>
                <c:pt idx="74">
                  <c:v>1.9468638673278529</c:v>
                </c:pt>
                <c:pt idx="75">
                  <c:v>1.9366708627868692</c:v>
                </c:pt>
                <c:pt idx="76">
                  <c:v>1.9366708627868692</c:v>
                </c:pt>
                <c:pt idx="77">
                  <c:v>1.9570568718688361</c:v>
                </c:pt>
                <c:pt idx="78">
                  <c:v>1.9366708627868692</c:v>
                </c:pt>
                <c:pt idx="79">
                  <c:v>1.9366708627868692</c:v>
                </c:pt>
                <c:pt idx="80">
                  <c:v>1.9366708627868692</c:v>
                </c:pt>
                <c:pt idx="81">
                  <c:v>1.9366708627868692</c:v>
                </c:pt>
                <c:pt idx="82">
                  <c:v>1.9366708627868692</c:v>
                </c:pt>
                <c:pt idx="83">
                  <c:v>1.9468638673278529</c:v>
                </c:pt>
                <c:pt idx="84">
                  <c:v>1.9366708627868692</c:v>
                </c:pt>
                <c:pt idx="85">
                  <c:v>1.9468638673278529</c:v>
                </c:pt>
                <c:pt idx="86">
                  <c:v>1.9468638673278529</c:v>
                </c:pt>
                <c:pt idx="87">
                  <c:v>1.9264778582458855</c:v>
                </c:pt>
                <c:pt idx="88">
                  <c:v>1.9468638673278529</c:v>
                </c:pt>
                <c:pt idx="89">
                  <c:v>1.9264778582458855</c:v>
                </c:pt>
                <c:pt idx="90">
                  <c:v>1.9366708627868692</c:v>
                </c:pt>
                <c:pt idx="91">
                  <c:v>1.9570568718688361</c:v>
                </c:pt>
                <c:pt idx="92">
                  <c:v>1.9570568718688361</c:v>
                </c:pt>
                <c:pt idx="93">
                  <c:v>1.9468638673278529</c:v>
                </c:pt>
                <c:pt idx="94">
                  <c:v>1.9570568718688361</c:v>
                </c:pt>
                <c:pt idx="95">
                  <c:v>1.9366708627868692</c:v>
                </c:pt>
                <c:pt idx="96">
                  <c:v>1.9366708627868692</c:v>
                </c:pt>
                <c:pt idx="97">
                  <c:v>1.9468638673278529</c:v>
                </c:pt>
                <c:pt idx="98">
                  <c:v>1.9366708627868692</c:v>
                </c:pt>
                <c:pt idx="99">
                  <c:v>1.9366708627868692</c:v>
                </c:pt>
                <c:pt idx="100">
                  <c:v>1.9468638673278529</c:v>
                </c:pt>
                <c:pt idx="101">
                  <c:v>1.9366708627868692</c:v>
                </c:pt>
                <c:pt idx="102">
                  <c:v>1.9570568718688361</c:v>
                </c:pt>
                <c:pt idx="103">
                  <c:v>1.9468638673278529</c:v>
                </c:pt>
                <c:pt idx="104">
                  <c:v>1.9468638673278529</c:v>
                </c:pt>
                <c:pt idx="105">
                  <c:v>1.9366708627868692</c:v>
                </c:pt>
                <c:pt idx="106">
                  <c:v>1.9264778582458855</c:v>
                </c:pt>
                <c:pt idx="107">
                  <c:v>1.9366708627868692</c:v>
                </c:pt>
                <c:pt idx="108">
                  <c:v>1.9366708627868692</c:v>
                </c:pt>
                <c:pt idx="109">
                  <c:v>1.9366708627868692</c:v>
                </c:pt>
                <c:pt idx="110">
                  <c:v>1.9366708627868692</c:v>
                </c:pt>
                <c:pt idx="111">
                  <c:v>1.9366708627868692</c:v>
                </c:pt>
                <c:pt idx="112">
                  <c:v>1.9264778582458855</c:v>
                </c:pt>
                <c:pt idx="113">
                  <c:v>1.9264778582458855</c:v>
                </c:pt>
                <c:pt idx="114">
                  <c:v>1.9264778582458855</c:v>
                </c:pt>
                <c:pt idx="115">
                  <c:v>1.9468638673278529</c:v>
                </c:pt>
                <c:pt idx="116">
                  <c:v>1.9264778582458855</c:v>
                </c:pt>
                <c:pt idx="117">
                  <c:v>1.9468638673278529</c:v>
                </c:pt>
                <c:pt idx="118">
                  <c:v>1.9366708627868692</c:v>
                </c:pt>
                <c:pt idx="119">
                  <c:v>1.9468638673278529</c:v>
                </c:pt>
                <c:pt idx="120">
                  <c:v>1.9264778582458855</c:v>
                </c:pt>
                <c:pt idx="121">
                  <c:v>1.9366708627868692</c:v>
                </c:pt>
                <c:pt idx="122">
                  <c:v>1.9264778582458855</c:v>
                </c:pt>
                <c:pt idx="123">
                  <c:v>1.9366708627868692</c:v>
                </c:pt>
                <c:pt idx="124">
                  <c:v>1.9468638673278529</c:v>
                </c:pt>
                <c:pt idx="125">
                  <c:v>1.9468638673278529</c:v>
                </c:pt>
                <c:pt idx="126">
                  <c:v>1.9570568718688361</c:v>
                </c:pt>
                <c:pt idx="127">
                  <c:v>1.9570568718688361</c:v>
                </c:pt>
                <c:pt idx="128">
                  <c:v>1.9366708627868692</c:v>
                </c:pt>
                <c:pt idx="129">
                  <c:v>1.9468638673278529</c:v>
                </c:pt>
                <c:pt idx="130">
                  <c:v>1.9468638673278529</c:v>
                </c:pt>
                <c:pt idx="131">
                  <c:v>1.9468638673278529</c:v>
                </c:pt>
                <c:pt idx="132">
                  <c:v>1.9468638673278529</c:v>
                </c:pt>
                <c:pt idx="133">
                  <c:v>1.9468638673278529</c:v>
                </c:pt>
                <c:pt idx="134">
                  <c:v>1.9366708627868692</c:v>
                </c:pt>
                <c:pt idx="135">
                  <c:v>1.9162848537049022</c:v>
                </c:pt>
                <c:pt idx="136">
                  <c:v>1.9366708627868692</c:v>
                </c:pt>
                <c:pt idx="137">
                  <c:v>1.9468638673278529</c:v>
                </c:pt>
                <c:pt idx="138">
                  <c:v>1.9468638673278529</c:v>
                </c:pt>
                <c:pt idx="139">
                  <c:v>1.9468638673278529</c:v>
                </c:pt>
                <c:pt idx="140">
                  <c:v>1.9366708627868692</c:v>
                </c:pt>
                <c:pt idx="141">
                  <c:v>1.9366708627868692</c:v>
                </c:pt>
                <c:pt idx="142">
                  <c:v>1.9468638673278529</c:v>
                </c:pt>
                <c:pt idx="143">
                  <c:v>1.9366708627868692</c:v>
                </c:pt>
                <c:pt idx="144">
                  <c:v>1.9468638673278529</c:v>
                </c:pt>
                <c:pt idx="145">
                  <c:v>1.9264778582458855</c:v>
                </c:pt>
                <c:pt idx="146">
                  <c:v>1.9162848537049022</c:v>
                </c:pt>
                <c:pt idx="147">
                  <c:v>1.9162848537049022</c:v>
                </c:pt>
                <c:pt idx="148">
                  <c:v>1.9060918491639185</c:v>
                </c:pt>
                <c:pt idx="149">
                  <c:v>1.9264778582458855</c:v>
                </c:pt>
                <c:pt idx="150">
                  <c:v>1.9264778582458855</c:v>
                </c:pt>
                <c:pt idx="151">
                  <c:v>1.9264778582458855</c:v>
                </c:pt>
                <c:pt idx="152">
                  <c:v>1.9366708627868692</c:v>
                </c:pt>
                <c:pt idx="153">
                  <c:v>1.9366708627868692</c:v>
                </c:pt>
                <c:pt idx="154">
                  <c:v>1.9264778582458855</c:v>
                </c:pt>
                <c:pt idx="155">
                  <c:v>1.9264778582458855</c:v>
                </c:pt>
                <c:pt idx="156">
                  <c:v>1.9468638673278529</c:v>
                </c:pt>
                <c:pt idx="157">
                  <c:v>1.9264778582458855</c:v>
                </c:pt>
                <c:pt idx="158">
                  <c:v>1.9264778582458855</c:v>
                </c:pt>
                <c:pt idx="159">
                  <c:v>1.9264778582458855</c:v>
                </c:pt>
                <c:pt idx="160">
                  <c:v>1.9162848537049022</c:v>
                </c:pt>
                <c:pt idx="161">
                  <c:v>1.9162848537049022</c:v>
                </c:pt>
                <c:pt idx="162">
                  <c:v>1.9366708627868692</c:v>
                </c:pt>
                <c:pt idx="163">
                  <c:v>1.9264778582458855</c:v>
                </c:pt>
                <c:pt idx="164">
                  <c:v>1.9264778582458855</c:v>
                </c:pt>
                <c:pt idx="165">
                  <c:v>1.9162848537049022</c:v>
                </c:pt>
                <c:pt idx="166">
                  <c:v>1.9060918491639185</c:v>
                </c:pt>
                <c:pt idx="167">
                  <c:v>1.9162848537049022</c:v>
                </c:pt>
                <c:pt idx="168">
                  <c:v>1.9162848537049022</c:v>
                </c:pt>
                <c:pt idx="169">
                  <c:v>1.9264778582458855</c:v>
                </c:pt>
                <c:pt idx="170">
                  <c:v>1.9264778582458855</c:v>
                </c:pt>
                <c:pt idx="171">
                  <c:v>1.9468638673278529</c:v>
                </c:pt>
                <c:pt idx="172">
                  <c:v>1.9264778582458855</c:v>
                </c:pt>
                <c:pt idx="173">
                  <c:v>1.9468638673278529</c:v>
                </c:pt>
                <c:pt idx="174">
                  <c:v>1.9366708627868692</c:v>
                </c:pt>
                <c:pt idx="175">
                  <c:v>1.9264778582458855</c:v>
                </c:pt>
                <c:pt idx="176">
                  <c:v>1.9366708627868692</c:v>
                </c:pt>
                <c:pt idx="177">
                  <c:v>1.9366708627868692</c:v>
                </c:pt>
                <c:pt idx="178">
                  <c:v>1.9264778582458855</c:v>
                </c:pt>
                <c:pt idx="179">
                  <c:v>1.9366708627868692</c:v>
                </c:pt>
                <c:pt idx="180">
                  <c:v>1.9264778582458855</c:v>
                </c:pt>
                <c:pt idx="181">
                  <c:v>1.9366708627868692</c:v>
                </c:pt>
                <c:pt idx="182">
                  <c:v>1.9366708627868692</c:v>
                </c:pt>
                <c:pt idx="183">
                  <c:v>1.9366708627868692</c:v>
                </c:pt>
                <c:pt idx="184">
                  <c:v>1.9264778582458855</c:v>
                </c:pt>
                <c:pt idx="185">
                  <c:v>1.9264778582458855</c:v>
                </c:pt>
                <c:pt idx="186">
                  <c:v>1.9162848537049022</c:v>
                </c:pt>
                <c:pt idx="187">
                  <c:v>1.9060918491639185</c:v>
                </c:pt>
                <c:pt idx="188">
                  <c:v>1.9060918491639185</c:v>
                </c:pt>
                <c:pt idx="189">
                  <c:v>1.9264778582458855</c:v>
                </c:pt>
                <c:pt idx="190">
                  <c:v>1.9264778582458855</c:v>
                </c:pt>
                <c:pt idx="191">
                  <c:v>1.9264778582458855</c:v>
                </c:pt>
                <c:pt idx="192">
                  <c:v>1.9366708627868692</c:v>
                </c:pt>
                <c:pt idx="193">
                  <c:v>1.9264778582458855</c:v>
                </c:pt>
                <c:pt idx="194">
                  <c:v>1.9162848537049022</c:v>
                </c:pt>
                <c:pt idx="195">
                  <c:v>1.9162848537049022</c:v>
                </c:pt>
                <c:pt idx="196">
                  <c:v>1.9264778582458855</c:v>
                </c:pt>
                <c:pt idx="197">
                  <c:v>1.9264778582458855</c:v>
                </c:pt>
                <c:pt idx="198">
                  <c:v>1.9366708627868692</c:v>
                </c:pt>
                <c:pt idx="199">
                  <c:v>1.9162848537049022</c:v>
                </c:pt>
                <c:pt idx="200">
                  <c:v>1.9366708627868692</c:v>
                </c:pt>
                <c:pt idx="201">
                  <c:v>1.9162848537049022</c:v>
                </c:pt>
                <c:pt idx="202">
                  <c:v>1.9264778582458855</c:v>
                </c:pt>
                <c:pt idx="203">
                  <c:v>1.9162848537049022</c:v>
                </c:pt>
                <c:pt idx="204">
                  <c:v>1.9264778582458855</c:v>
                </c:pt>
                <c:pt idx="205">
                  <c:v>1.9366708627868692</c:v>
                </c:pt>
                <c:pt idx="206">
                  <c:v>1.9162848537049022</c:v>
                </c:pt>
                <c:pt idx="207">
                  <c:v>1.9162848537049022</c:v>
                </c:pt>
                <c:pt idx="208">
                  <c:v>1.9264778582458855</c:v>
                </c:pt>
                <c:pt idx="209">
                  <c:v>1.9162848537049022</c:v>
                </c:pt>
                <c:pt idx="210">
                  <c:v>1.9162848537049022</c:v>
                </c:pt>
                <c:pt idx="211">
                  <c:v>1.9162848537049022</c:v>
                </c:pt>
                <c:pt idx="212">
                  <c:v>1.9060918491639185</c:v>
                </c:pt>
                <c:pt idx="213">
                  <c:v>1.9162848537049022</c:v>
                </c:pt>
                <c:pt idx="214">
                  <c:v>1.9060918491639185</c:v>
                </c:pt>
                <c:pt idx="215">
                  <c:v>1.9162848537049022</c:v>
                </c:pt>
                <c:pt idx="216">
                  <c:v>1.9264778582458855</c:v>
                </c:pt>
                <c:pt idx="217">
                  <c:v>1.9366708627868692</c:v>
                </c:pt>
                <c:pt idx="218">
                  <c:v>1.9264778582458855</c:v>
                </c:pt>
                <c:pt idx="219">
                  <c:v>1.9162848537049022</c:v>
                </c:pt>
                <c:pt idx="220">
                  <c:v>1.9162848537049022</c:v>
                </c:pt>
                <c:pt idx="221">
                  <c:v>1.9060918491639185</c:v>
                </c:pt>
                <c:pt idx="222">
                  <c:v>1.9264778582458855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'CPT21_CTP-T-13-19'!$AE$11:$AG$11</c:f>
              <c:strCache>
                <c:ptCount val="1"/>
                <c:pt idx="0">
                  <c:v>Hydrostatic Pore Pressure (m) = 2.7</c:v>
                </c:pt>
              </c:strCache>
            </c:strRef>
          </c:tx>
          <c:marker>
            <c:symbol val="none"/>
          </c:marker>
          <c:xVal>
            <c:numRef>
              <c:f>'CPT21_CTP-T-13-19'!$A$8:$A$232</c:f>
              <c:numCache>
                <c:formatCode>General</c:formatCode>
                <c:ptCount val="225"/>
                <c:pt idx="0">
                  <c:v>0</c:v>
                </c:pt>
                <c:pt idx="1">
                  <c:v>1.6</c:v>
                </c:pt>
                <c:pt idx="2">
                  <c:v>2.2000000000000002</c:v>
                </c:pt>
                <c:pt idx="3">
                  <c:v>3</c:v>
                </c:pt>
                <c:pt idx="4">
                  <c:v>3.8</c:v>
                </c:pt>
                <c:pt idx="5">
                  <c:v>4.2</c:v>
                </c:pt>
                <c:pt idx="6">
                  <c:v>5</c:v>
                </c:pt>
                <c:pt idx="7">
                  <c:v>5.8</c:v>
                </c:pt>
                <c:pt idx="8">
                  <c:v>6.6</c:v>
                </c:pt>
                <c:pt idx="9">
                  <c:v>7.4</c:v>
                </c:pt>
                <c:pt idx="10">
                  <c:v>8</c:v>
                </c:pt>
                <c:pt idx="11">
                  <c:v>8.6</c:v>
                </c:pt>
                <c:pt idx="12">
                  <c:v>9.1999999999999993</c:v>
                </c:pt>
                <c:pt idx="13">
                  <c:v>9.8000000000000007</c:v>
                </c:pt>
                <c:pt idx="14">
                  <c:v>10.4</c:v>
                </c:pt>
                <c:pt idx="15">
                  <c:v>11</c:v>
                </c:pt>
                <c:pt idx="16">
                  <c:v>11.6</c:v>
                </c:pt>
                <c:pt idx="17">
                  <c:v>12.4</c:v>
                </c:pt>
                <c:pt idx="18">
                  <c:v>12.8</c:v>
                </c:pt>
                <c:pt idx="19">
                  <c:v>13.6</c:v>
                </c:pt>
                <c:pt idx="20">
                  <c:v>14.4</c:v>
                </c:pt>
                <c:pt idx="21">
                  <c:v>15</c:v>
                </c:pt>
                <c:pt idx="22">
                  <c:v>15.8</c:v>
                </c:pt>
                <c:pt idx="23">
                  <c:v>16</c:v>
                </c:pt>
                <c:pt idx="24">
                  <c:v>17</c:v>
                </c:pt>
                <c:pt idx="25">
                  <c:v>17.8</c:v>
                </c:pt>
                <c:pt idx="26">
                  <c:v>18.399999999999999</c:v>
                </c:pt>
                <c:pt idx="27">
                  <c:v>19</c:v>
                </c:pt>
                <c:pt idx="28">
                  <c:v>19.600000000000001</c:v>
                </c:pt>
                <c:pt idx="29">
                  <c:v>20.399999999999999</c:v>
                </c:pt>
                <c:pt idx="30">
                  <c:v>21</c:v>
                </c:pt>
                <c:pt idx="31">
                  <c:v>21.4</c:v>
                </c:pt>
                <c:pt idx="32">
                  <c:v>22.2</c:v>
                </c:pt>
                <c:pt idx="33">
                  <c:v>23</c:v>
                </c:pt>
                <c:pt idx="34">
                  <c:v>23.8</c:v>
                </c:pt>
                <c:pt idx="35">
                  <c:v>24.4</c:v>
                </c:pt>
                <c:pt idx="36">
                  <c:v>25</c:v>
                </c:pt>
                <c:pt idx="37">
                  <c:v>25.8</c:v>
                </c:pt>
                <c:pt idx="38">
                  <c:v>26.4</c:v>
                </c:pt>
                <c:pt idx="39">
                  <c:v>27</c:v>
                </c:pt>
                <c:pt idx="40">
                  <c:v>27.8</c:v>
                </c:pt>
                <c:pt idx="41">
                  <c:v>28.6</c:v>
                </c:pt>
                <c:pt idx="42">
                  <c:v>29.4</c:v>
                </c:pt>
                <c:pt idx="43">
                  <c:v>30</c:v>
                </c:pt>
                <c:pt idx="44">
                  <c:v>30.4</c:v>
                </c:pt>
                <c:pt idx="45">
                  <c:v>31.2</c:v>
                </c:pt>
                <c:pt idx="46">
                  <c:v>31.6</c:v>
                </c:pt>
                <c:pt idx="47">
                  <c:v>32.6</c:v>
                </c:pt>
                <c:pt idx="48">
                  <c:v>33.200000000000003</c:v>
                </c:pt>
                <c:pt idx="49">
                  <c:v>33.799999999999997</c:v>
                </c:pt>
                <c:pt idx="50">
                  <c:v>34.6</c:v>
                </c:pt>
                <c:pt idx="51">
                  <c:v>35</c:v>
                </c:pt>
                <c:pt idx="52">
                  <c:v>35.6</c:v>
                </c:pt>
                <c:pt idx="53">
                  <c:v>36.4</c:v>
                </c:pt>
                <c:pt idx="54">
                  <c:v>36.6</c:v>
                </c:pt>
                <c:pt idx="55">
                  <c:v>37.4</c:v>
                </c:pt>
                <c:pt idx="56">
                  <c:v>38.4</c:v>
                </c:pt>
                <c:pt idx="57">
                  <c:v>38.799999999999997</c:v>
                </c:pt>
                <c:pt idx="58">
                  <c:v>39.4</c:v>
                </c:pt>
                <c:pt idx="59">
                  <c:v>40</c:v>
                </c:pt>
                <c:pt idx="60">
                  <c:v>41.2</c:v>
                </c:pt>
                <c:pt idx="61">
                  <c:v>41.6</c:v>
                </c:pt>
                <c:pt idx="62">
                  <c:v>42.2</c:v>
                </c:pt>
                <c:pt idx="63">
                  <c:v>43</c:v>
                </c:pt>
                <c:pt idx="64">
                  <c:v>43.4</c:v>
                </c:pt>
                <c:pt idx="65">
                  <c:v>44.2</c:v>
                </c:pt>
                <c:pt idx="66">
                  <c:v>44.8</c:v>
                </c:pt>
                <c:pt idx="67">
                  <c:v>45.4</c:v>
                </c:pt>
                <c:pt idx="68">
                  <c:v>46.2</c:v>
                </c:pt>
                <c:pt idx="69">
                  <c:v>46.8</c:v>
                </c:pt>
                <c:pt idx="70">
                  <c:v>47.6</c:v>
                </c:pt>
                <c:pt idx="71">
                  <c:v>48.2</c:v>
                </c:pt>
                <c:pt idx="72">
                  <c:v>49.2</c:v>
                </c:pt>
                <c:pt idx="73">
                  <c:v>49.8</c:v>
                </c:pt>
                <c:pt idx="74">
                  <c:v>50.4</c:v>
                </c:pt>
                <c:pt idx="75">
                  <c:v>51.2</c:v>
                </c:pt>
                <c:pt idx="76">
                  <c:v>51.8</c:v>
                </c:pt>
                <c:pt idx="77">
                  <c:v>52.2</c:v>
                </c:pt>
                <c:pt idx="78">
                  <c:v>53</c:v>
                </c:pt>
                <c:pt idx="79">
                  <c:v>53.6</c:v>
                </c:pt>
                <c:pt idx="80">
                  <c:v>54.2</c:v>
                </c:pt>
                <c:pt idx="81">
                  <c:v>55</c:v>
                </c:pt>
                <c:pt idx="82">
                  <c:v>55.6</c:v>
                </c:pt>
                <c:pt idx="83">
                  <c:v>56.2</c:v>
                </c:pt>
                <c:pt idx="84">
                  <c:v>57</c:v>
                </c:pt>
                <c:pt idx="85">
                  <c:v>57.6</c:v>
                </c:pt>
                <c:pt idx="86">
                  <c:v>58.6</c:v>
                </c:pt>
                <c:pt idx="87">
                  <c:v>59</c:v>
                </c:pt>
                <c:pt idx="88">
                  <c:v>59.8</c:v>
                </c:pt>
                <c:pt idx="89">
                  <c:v>60.4</c:v>
                </c:pt>
                <c:pt idx="90">
                  <c:v>61</c:v>
                </c:pt>
                <c:pt idx="91">
                  <c:v>61.8</c:v>
                </c:pt>
                <c:pt idx="92">
                  <c:v>62.2</c:v>
                </c:pt>
                <c:pt idx="93">
                  <c:v>62.8</c:v>
                </c:pt>
                <c:pt idx="94">
                  <c:v>63.6</c:v>
                </c:pt>
                <c:pt idx="95">
                  <c:v>64</c:v>
                </c:pt>
                <c:pt idx="96">
                  <c:v>64.8</c:v>
                </c:pt>
                <c:pt idx="97">
                  <c:v>65.8</c:v>
                </c:pt>
                <c:pt idx="98">
                  <c:v>66.400000000000006</c:v>
                </c:pt>
                <c:pt idx="99">
                  <c:v>67.2</c:v>
                </c:pt>
                <c:pt idx="100">
                  <c:v>67.400000000000006</c:v>
                </c:pt>
                <c:pt idx="101">
                  <c:v>68.400000000000006</c:v>
                </c:pt>
                <c:pt idx="102">
                  <c:v>69.2</c:v>
                </c:pt>
                <c:pt idx="103">
                  <c:v>70</c:v>
                </c:pt>
                <c:pt idx="104">
                  <c:v>70.8</c:v>
                </c:pt>
                <c:pt idx="105">
                  <c:v>71.2</c:v>
                </c:pt>
                <c:pt idx="106">
                  <c:v>72</c:v>
                </c:pt>
                <c:pt idx="107">
                  <c:v>72.599999999999994</c:v>
                </c:pt>
                <c:pt idx="108">
                  <c:v>73</c:v>
                </c:pt>
                <c:pt idx="109">
                  <c:v>73.8</c:v>
                </c:pt>
                <c:pt idx="110">
                  <c:v>74.400000000000006</c:v>
                </c:pt>
                <c:pt idx="111">
                  <c:v>75.400000000000006</c:v>
                </c:pt>
                <c:pt idx="112">
                  <c:v>76</c:v>
                </c:pt>
                <c:pt idx="113">
                  <c:v>76.599999999999994</c:v>
                </c:pt>
                <c:pt idx="114">
                  <c:v>77.2</c:v>
                </c:pt>
                <c:pt idx="115">
                  <c:v>77.8</c:v>
                </c:pt>
                <c:pt idx="116">
                  <c:v>78.599999999999994</c:v>
                </c:pt>
                <c:pt idx="117">
                  <c:v>79.2</c:v>
                </c:pt>
                <c:pt idx="118">
                  <c:v>79.8</c:v>
                </c:pt>
                <c:pt idx="119">
                  <c:v>80.599999999999994</c:v>
                </c:pt>
                <c:pt idx="120">
                  <c:v>81.400000000000006</c:v>
                </c:pt>
                <c:pt idx="121">
                  <c:v>81.8</c:v>
                </c:pt>
                <c:pt idx="122">
                  <c:v>82.6</c:v>
                </c:pt>
                <c:pt idx="123">
                  <c:v>83.2</c:v>
                </c:pt>
                <c:pt idx="124">
                  <c:v>83.8</c:v>
                </c:pt>
                <c:pt idx="125">
                  <c:v>84.8</c:v>
                </c:pt>
                <c:pt idx="126">
                  <c:v>85.4</c:v>
                </c:pt>
                <c:pt idx="127">
                  <c:v>86.2</c:v>
                </c:pt>
                <c:pt idx="128">
                  <c:v>86.6</c:v>
                </c:pt>
                <c:pt idx="129">
                  <c:v>87.4</c:v>
                </c:pt>
                <c:pt idx="130">
                  <c:v>88</c:v>
                </c:pt>
                <c:pt idx="131">
                  <c:v>88.2</c:v>
                </c:pt>
                <c:pt idx="132">
                  <c:v>89.2</c:v>
                </c:pt>
                <c:pt idx="133">
                  <c:v>90</c:v>
                </c:pt>
                <c:pt idx="134">
                  <c:v>90.4</c:v>
                </c:pt>
                <c:pt idx="135">
                  <c:v>91.2</c:v>
                </c:pt>
                <c:pt idx="136">
                  <c:v>91.6</c:v>
                </c:pt>
                <c:pt idx="137">
                  <c:v>92.4</c:v>
                </c:pt>
                <c:pt idx="138">
                  <c:v>93.4</c:v>
                </c:pt>
                <c:pt idx="139">
                  <c:v>94</c:v>
                </c:pt>
                <c:pt idx="140">
                  <c:v>94.8</c:v>
                </c:pt>
                <c:pt idx="141">
                  <c:v>95.4</c:v>
                </c:pt>
                <c:pt idx="142">
                  <c:v>96</c:v>
                </c:pt>
                <c:pt idx="143">
                  <c:v>96.6</c:v>
                </c:pt>
                <c:pt idx="144">
                  <c:v>97.4</c:v>
                </c:pt>
                <c:pt idx="145">
                  <c:v>98</c:v>
                </c:pt>
                <c:pt idx="146">
                  <c:v>98.6</c:v>
                </c:pt>
                <c:pt idx="147">
                  <c:v>99.4</c:v>
                </c:pt>
                <c:pt idx="148">
                  <c:v>100.6</c:v>
                </c:pt>
                <c:pt idx="149">
                  <c:v>102.2</c:v>
                </c:pt>
                <c:pt idx="150">
                  <c:v>103.8</c:v>
                </c:pt>
                <c:pt idx="151">
                  <c:v>105</c:v>
                </c:pt>
                <c:pt idx="152">
                  <c:v>106</c:v>
                </c:pt>
                <c:pt idx="153">
                  <c:v>107</c:v>
                </c:pt>
                <c:pt idx="154">
                  <c:v>108.2</c:v>
                </c:pt>
                <c:pt idx="155">
                  <c:v>109.6</c:v>
                </c:pt>
                <c:pt idx="156">
                  <c:v>110.6</c:v>
                </c:pt>
                <c:pt idx="157">
                  <c:v>112.2</c:v>
                </c:pt>
                <c:pt idx="158">
                  <c:v>113.4</c:v>
                </c:pt>
                <c:pt idx="159">
                  <c:v>114.8</c:v>
                </c:pt>
                <c:pt idx="160">
                  <c:v>116.2</c:v>
                </c:pt>
                <c:pt idx="161">
                  <c:v>117.4</c:v>
                </c:pt>
                <c:pt idx="162">
                  <c:v>118.4</c:v>
                </c:pt>
                <c:pt idx="163">
                  <c:v>119.8</c:v>
                </c:pt>
                <c:pt idx="164">
                  <c:v>121</c:v>
                </c:pt>
                <c:pt idx="165">
                  <c:v>122.6</c:v>
                </c:pt>
                <c:pt idx="166">
                  <c:v>123.8</c:v>
                </c:pt>
                <c:pt idx="167">
                  <c:v>125</c:v>
                </c:pt>
                <c:pt idx="168">
                  <c:v>126</c:v>
                </c:pt>
                <c:pt idx="169">
                  <c:v>127</c:v>
                </c:pt>
                <c:pt idx="170">
                  <c:v>128</c:v>
                </c:pt>
                <c:pt idx="171">
                  <c:v>129.19999999999999</c:v>
                </c:pt>
                <c:pt idx="172">
                  <c:v>130.4</c:v>
                </c:pt>
                <c:pt idx="173">
                  <c:v>131.6</c:v>
                </c:pt>
                <c:pt idx="174">
                  <c:v>133.19999999999999</c:v>
                </c:pt>
                <c:pt idx="175">
                  <c:v>134.4</c:v>
                </c:pt>
                <c:pt idx="176">
                  <c:v>136.4</c:v>
                </c:pt>
                <c:pt idx="177">
                  <c:v>137.80000000000001</c:v>
                </c:pt>
                <c:pt idx="178">
                  <c:v>139</c:v>
                </c:pt>
                <c:pt idx="179">
                  <c:v>140.80000000000001</c:v>
                </c:pt>
                <c:pt idx="180">
                  <c:v>142</c:v>
                </c:pt>
                <c:pt idx="181">
                  <c:v>143.19999999999999</c:v>
                </c:pt>
                <c:pt idx="182">
                  <c:v>145</c:v>
                </c:pt>
                <c:pt idx="183">
                  <c:v>146.4</c:v>
                </c:pt>
                <c:pt idx="184">
                  <c:v>147.6</c:v>
                </c:pt>
                <c:pt idx="185">
                  <c:v>148.80000000000001</c:v>
                </c:pt>
                <c:pt idx="186">
                  <c:v>150</c:v>
                </c:pt>
                <c:pt idx="187">
                  <c:v>151.6</c:v>
                </c:pt>
                <c:pt idx="188">
                  <c:v>152.80000000000001</c:v>
                </c:pt>
                <c:pt idx="189">
                  <c:v>154.4</c:v>
                </c:pt>
                <c:pt idx="190">
                  <c:v>155.80000000000001</c:v>
                </c:pt>
                <c:pt idx="191">
                  <c:v>157.19999999999999</c:v>
                </c:pt>
                <c:pt idx="192">
                  <c:v>158.6</c:v>
                </c:pt>
                <c:pt idx="193">
                  <c:v>159.80000000000001</c:v>
                </c:pt>
                <c:pt idx="194">
                  <c:v>161.6</c:v>
                </c:pt>
                <c:pt idx="195">
                  <c:v>163.4</c:v>
                </c:pt>
                <c:pt idx="196">
                  <c:v>164.6</c:v>
                </c:pt>
                <c:pt idx="197">
                  <c:v>166</c:v>
                </c:pt>
                <c:pt idx="198">
                  <c:v>167.4</c:v>
                </c:pt>
                <c:pt idx="199">
                  <c:v>169</c:v>
                </c:pt>
                <c:pt idx="200">
                  <c:v>170.2</c:v>
                </c:pt>
                <c:pt idx="201">
                  <c:v>171.4</c:v>
                </c:pt>
                <c:pt idx="202">
                  <c:v>172.6</c:v>
                </c:pt>
                <c:pt idx="203">
                  <c:v>173.8</c:v>
                </c:pt>
                <c:pt idx="204">
                  <c:v>175</c:v>
                </c:pt>
                <c:pt idx="205">
                  <c:v>176.4</c:v>
                </c:pt>
                <c:pt idx="206">
                  <c:v>177.8</c:v>
                </c:pt>
                <c:pt idx="207">
                  <c:v>179.2</c:v>
                </c:pt>
                <c:pt idx="208">
                  <c:v>180.8</c:v>
                </c:pt>
                <c:pt idx="209">
                  <c:v>182</c:v>
                </c:pt>
                <c:pt idx="210">
                  <c:v>183.4</c:v>
                </c:pt>
                <c:pt idx="211">
                  <c:v>184.6</c:v>
                </c:pt>
                <c:pt idx="212">
                  <c:v>185.8</c:v>
                </c:pt>
                <c:pt idx="213">
                  <c:v>187</c:v>
                </c:pt>
                <c:pt idx="214">
                  <c:v>188.2</c:v>
                </c:pt>
                <c:pt idx="215">
                  <c:v>189.4</c:v>
                </c:pt>
                <c:pt idx="216">
                  <c:v>190.6</c:v>
                </c:pt>
                <c:pt idx="217">
                  <c:v>191.8</c:v>
                </c:pt>
                <c:pt idx="218">
                  <c:v>193</c:v>
                </c:pt>
                <c:pt idx="219">
                  <c:v>194.2</c:v>
                </c:pt>
                <c:pt idx="220">
                  <c:v>195.6</c:v>
                </c:pt>
                <c:pt idx="221">
                  <c:v>197.2</c:v>
                </c:pt>
                <c:pt idx="222">
                  <c:v>198.6</c:v>
                </c:pt>
                <c:pt idx="223">
                  <c:v>200.8</c:v>
                </c:pt>
                <c:pt idx="224">
                  <c:v>250</c:v>
                </c:pt>
              </c:numCache>
            </c:numRef>
          </c:xVal>
          <c:yVal>
            <c:numRef>
              <c:f>'CPT21_CTP-T-13-19'!$F$8:$F$232</c:f>
              <c:numCache>
                <c:formatCode>General</c:formatCode>
                <c:ptCount val="225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2.7</c:v>
                </c:pt>
                <c:pt idx="26">
                  <c:v>2.7</c:v>
                </c:pt>
                <c:pt idx="27">
                  <c:v>2.7</c:v>
                </c:pt>
                <c:pt idx="28">
                  <c:v>2.7</c:v>
                </c:pt>
                <c:pt idx="29">
                  <c:v>2.7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2.7</c:v>
                </c:pt>
                <c:pt idx="34">
                  <c:v>2.7</c:v>
                </c:pt>
                <c:pt idx="35">
                  <c:v>2.7</c:v>
                </c:pt>
                <c:pt idx="36">
                  <c:v>2.7</c:v>
                </c:pt>
                <c:pt idx="37">
                  <c:v>2.7</c:v>
                </c:pt>
                <c:pt idx="38">
                  <c:v>2.7</c:v>
                </c:pt>
                <c:pt idx="39">
                  <c:v>2.7</c:v>
                </c:pt>
                <c:pt idx="40">
                  <c:v>2.7</c:v>
                </c:pt>
                <c:pt idx="41">
                  <c:v>2.7</c:v>
                </c:pt>
                <c:pt idx="42">
                  <c:v>2.7</c:v>
                </c:pt>
                <c:pt idx="43">
                  <c:v>2.7</c:v>
                </c:pt>
                <c:pt idx="44">
                  <c:v>2.7</c:v>
                </c:pt>
                <c:pt idx="45">
                  <c:v>2.7</c:v>
                </c:pt>
                <c:pt idx="46">
                  <c:v>2.7</c:v>
                </c:pt>
                <c:pt idx="47">
                  <c:v>2.7</c:v>
                </c:pt>
                <c:pt idx="48">
                  <c:v>2.7</c:v>
                </c:pt>
                <c:pt idx="49">
                  <c:v>2.7</c:v>
                </c:pt>
                <c:pt idx="50">
                  <c:v>2.7</c:v>
                </c:pt>
                <c:pt idx="51">
                  <c:v>2.7</c:v>
                </c:pt>
                <c:pt idx="52">
                  <c:v>2.7</c:v>
                </c:pt>
                <c:pt idx="53">
                  <c:v>2.7</c:v>
                </c:pt>
                <c:pt idx="54">
                  <c:v>2.7</c:v>
                </c:pt>
                <c:pt idx="55">
                  <c:v>2.7</c:v>
                </c:pt>
                <c:pt idx="56">
                  <c:v>2.7</c:v>
                </c:pt>
                <c:pt idx="57">
                  <c:v>2.7</c:v>
                </c:pt>
                <c:pt idx="58">
                  <c:v>2.7</c:v>
                </c:pt>
                <c:pt idx="59">
                  <c:v>2.7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2.7</c:v>
                </c:pt>
                <c:pt idx="66">
                  <c:v>2.7</c:v>
                </c:pt>
                <c:pt idx="67">
                  <c:v>2.7</c:v>
                </c:pt>
                <c:pt idx="68">
                  <c:v>2.7</c:v>
                </c:pt>
                <c:pt idx="69">
                  <c:v>2.7</c:v>
                </c:pt>
                <c:pt idx="70">
                  <c:v>2.7</c:v>
                </c:pt>
                <c:pt idx="71">
                  <c:v>2.7</c:v>
                </c:pt>
                <c:pt idx="72">
                  <c:v>2.7</c:v>
                </c:pt>
                <c:pt idx="73">
                  <c:v>2.7</c:v>
                </c:pt>
                <c:pt idx="74">
                  <c:v>2.7</c:v>
                </c:pt>
                <c:pt idx="75">
                  <c:v>2.7</c:v>
                </c:pt>
                <c:pt idx="76">
                  <c:v>2.7</c:v>
                </c:pt>
                <c:pt idx="77">
                  <c:v>2.7</c:v>
                </c:pt>
                <c:pt idx="78">
                  <c:v>2.7</c:v>
                </c:pt>
                <c:pt idx="79">
                  <c:v>2.7</c:v>
                </c:pt>
                <c:pt idx="80">
                  <c:v>2.7</c:v>
                </c:pt>
                <c:pt idx="81">
                  <c:v>2.7</c:v>
                </c:pt>
                <c:pt idx="82">
                  <c:v>2.7</c:v>
                </c:pt>
                <c:pt idx="83">
                  <c:v>2.7</c:v>
                </c:pt>
                <c:pt idx="84">
                  <c:v>2.7</c:v>
                </c:pt>
                <c:pt idx="85">
                  <c:v>2.7</c:v>
                </c:pt>
                <c:pt idx="86">
                  <c:v>2.7</c:v>
                </c:pt>
                <c:pt idx="87">
                  <c:v>2.7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2.7</c:v>
                </c:pt>
                <c:pt idx="92">
                  <c:v>2.7</c:v>
                </c:pt>
                <c:pt idx="93">
                  <c:v>2.7</c:v>
                </c:pt>
                <c:pt idx="94">
                  <c:v>2.7</c:v>
                </c:pt>
                <c:pt idx="95">
                  <c:v>2.7</c:v>
                </c:pt>
                <c:pt idx="96">
                  <c:v>2.7</c:v>
                </c:pt>
                <c:pt idx="97">
                  <c:v>2.7</c:v>
                </c:pt>
                <c:pt idx="98">
                  <c:v>2.7</c:v>
                </c:pt>
                <c:pt idx="99">
                  <c:v>2.7</c:v>
                </c:pt>
                <c:pt idx="100">
                  <c:v>2.7</c:v>
                </c:pt>
                <c:pt idx="101">
                  <c:v>2.7</c:v>
                </c:pt>
                <c:pt idx="102">
                  <c:v>2.7</c:v>
                </c:pt>
                <c:pt idx="103">
                  <c:v>2.7</c:v>
                </c:pt>
                <c:pt idx="104">
                  <c:v>2.7</c:v>
                </c:pt>
                <c:pt idx="105">
                  <c:v>2.7</c:v>
                </c:pt>
                <c:pt idx="106">
                  <c:v>2.7</c:v>
                </c:pt>
                <c:pt idx="107">
                  <c:v>2.7</c:v>
                </c:pt>
                <c:pt idx="108">
                  <c:v>2.7</c:v>
                </c:pt>
                <c:pt idx="109">
                  <c:v>2.7</c:v>
                </c:pt>
                <c:pt idx="110">
                  <c:v>2.7</c:v>
                </c:pt>
                <c:pt idx="111">
                  <c:v>2.7</c:v>
                </c:pt>
                <c:pt idx="112">
                  <c:v>2.7</c:v>
                </c:pt>
                <c:pt idx="113">
                  <c:v>2.7</c:v>
                </c:pt>
                <c:pt idx="114">
                  <c:v>2.7</c:v>
                </c:pt>
                <c:pt idx="115">
                  <c:v>2.7</c:v>
                </c:pt>
                <c:pt idx="116">
                  <c:v>2.7</c:v>
                </c:pt>
                <c:pt idx="117">
                  <c:v>2.7</c:v>
                </c:pt>
                <c:pt idx="118">
                  <c:v>2.7</c:v>
                </c:pt>
                <c:pt idx="119">
                  <c:v>2.7</c:v>
                </c:pt>
                <c:pt idx="120">
                  <c:v>2.7</c:v>
                </c:pt>
                <c:pt idx="121">
                  <c:v>2.7</c:v>
                </c:pt>
                <c:pt idx="122">
                  <c:v>2.7</c:v>
                </c:pt>
                <c:pt idx="123">
                  <c:v>2.7</c:v>
                </c:pt>
                <c:pt idx="124">
                  <c:v>2.7</c:v>
                </c:pt>
                <c:pt idx="125">
                  <c:v>2.7</c:v>
                </c:pt>
                <c:pt idx="126">
                  <c:v>2.7</c:v>
                </c:pt>
                <c:pt idx="127">
                  <c:v>2.7</c:v>
                </c:pt>
                <c:pt idx="128">
                  <c:v>2.7</c:v>
                </c:pt>
                <c:pt idx="129">
                  <c:v>2.7</c:v>
                </c:pt>
                <c:pt idx="130">
                  <c:v>2.7</c:v>
                </c:pt>
                <c:pt idx="131">
                  <c:v>2.7</c:v>
                </c:pt>
                <c:pt idx="132">
                  <c:v>2.7</c:v>
                </c:pt>
                <c:pt idx="133">
                  <c:v>2.7</c:v>
                </c:pt>
                <c:pt idx="134">
                  <c:v>2.7</c:v>
                </c:pt>
                <c:pt idx="135">
                  <c:v>2.7</c:v>
                </c:pt>
                <c:pt idx="136">
                  <c:v>2.7</c:v>
                </c:pt>
                <c:pt idx="137">
                  <c:v>2.7</c:v>
                </c:pt>
                <c:pt idx="138">
                  <c:v>2.7</c:v>
                </c:pt>
                <c:pt idx="139">
                  <c:v>2.7</c:v>
                </c:pt>
                <c:pt idx="140">
                  <c:v>2.7</c:v>
                </c:pt>
                <c:pt idx="141">
                  <c:v>2.7</c:v>
                </c:pt>
                <c:pt idx="142">
                  <c:v>2.7</c:v>
                </c:pt>
                <c:pt idx="143">
                  <c:v>2.7</c:v>
                </c:pt>
                <c:pt idx="144">
                  <c:v>2.7</c:v>
                </c:pt>
                <c:pt idx="145">
                  <c:v>2.7</c:v>
                </c:pt>
                <c:pt idx="146">
                  <c:v>2.7</c:v>
                </c:pt>
                <c:pt idx="147">
                  <c:v>2.7</c:v>
                </c:pt>
                <c:pt idx="148">
                  <c:v>2.7</c:v>
                </c:pt>
                <c:pt idx="149">
                  <c:v>2.7</c:v>
                </c:pt>
                <c:pt idx="150">
                  <c:v>2.7</c:v>
                </c:pt>
                <c:pt idx="151">
                  <c:v>2.7</c:v>
                </c:pt>
                <c:pt idx="152">
                  <c:v>2.7</c:v>
                </c:pt>
                <c:pt idx="153">
                  <c:v>2.7</c:v>
                </c:pt>
                <c:pt idx="154">
                  <c:v>2.7</c:v>
                </c:pt>
                <c:pt idx="155">
                  <c:v>2.7</c:v>
                </c:pt>
                <c:pt idx="156">
                  <c:v>2.7</c:v>
                </c:pt>
                <c:pt idx="157">
                  <c:v>2.7</c:v>
                </c:pt>
                <c:pt idx="158">
                  <c:v>2.7</c:v>
                </c:pt>
                <c:pt idx="159">
                  <c:v>2.7</c:v>
                </c:pt>
                <c:pt idx="160">
                  <c:v>2.7</c:v>
                </c:pt>
                <c:pt idx="161">
                  <c:v>2.7</c:v>
                </c:pt>
                <c:pt idx="162">
                  <c:v>2.7</c:v>
                </c:pt>
                <c:pt idx="163">
                  <c:v>2.7</c:v>
                </c:pt>
                <c:pt idx="164">
                  <c:v>2.7</c:v>
                </c:pt>
                <c:pt idx="165">
                  <c:v>2.7</c:v>
                </c:pt>
                <c:pt idx="166">
                  <c:v>2.7</c:v>
                </c:pt>
                <c:pt idx="167">
                  <c:v>2.7</c:v>
                </c:pt>
                <c:pt idx="168">
                  <c:v>2.7</c:v>
                </c:pt>
                <c:pt idx="169">
                  <c:v>2.7</c:v>
                </c:pt>
                <c:pt idx="170">
                  <c:v>2.7</c:v>
                </c:pt>
                <c:pt idx="171">
                  <c:v>2.7</c:v>
                </c:pt>
                <c:pt idx="172">
                  <c:v>2.7</c:v>
                </c:pt>
                <c:pt idx="173">
                  <c:v>2.7</c:v>
                </c:pt>
                <c:pt idx="174">
                  <c:v>2.7</c:v>
                </c:pt>
                <c:pt idx="175">
                  <c:v>2.7</c:v>
                </c:pt>
                <c:pt idx="176">
                  <c:v>2.7</c:v>
                </c:pt>
                <c:pt idx="177">
                  <c:v>2.7</c:v>
                </c:pt>
                <c:pt idx="178">
                  <c:v>2.7</c:v>
                </c:pt>
                <c:pt idx="179">
                  <c:v>2.7</c:v>
                </c:pt>
                <c:pt idx="180">
                  <c:v>2.7</c:v>
                </c:pt>
                <c:pt idx="181">
                  <c:v>2.7</c:v>
                </c:pt>
                <c:pt idx="182">
                  <c:v>2.7</c:v>
                </c:pt>
                <c:pt idx="183">
                  <c:v>2.7</c:v>
                </c:pt>
                <c:pt idx="184">
                  <c:v>2.7</c:v>
                </c:pt>
                <c:pt idx="185">
                  <c:v>2.7</c:v>
                </c:pt>
                <c:pt idx="186">
                  <c:v>2.7</c:v>
                </c:pt>
                <c:pt idx="187">
                  <c:v>2.7</c:v>
                </c:pt>
                <c:pt idx="188">
                  <c:v>2.7</c:v>
                </c:pt>
                <c:pt idx="189">
                  <c:v>2.7</c:v>
                </c:pt>
                <c:pt idx="190">
                  <c:v>2.7</c:v>
                </c:pt>
                <c:pt idx="191">
                  <c:v>2.7</c:v>
                </c:pt>
                <c:pt idx="192">
                  <c:v>2.7</c:v>
                </c:pt>
                <c:pt idx="193">
                  <c:v>2.7</c:v>
                </c:pt>
                <c:pt idx="194">
                  <c:v>2.7</c:v>
                </c:pt>
                <c:pt idx="195">
                  <c:v>2.7</c:v>
                </c:pt>
                <c:pt idx="196">
                  <c:v>2.7</c:v>
                </c:pt>
                <c:pt idx="197">
                  <c:v>2.7</c:v>
                </c:pt>
                <c:pt idx="198">
                  <c:v>2.7</c:v>
                </c:pt>
                <c:pt idx="199">
                  <c:v>2.7</c:v>
                </c:pt>
                <c:pt idx="200">
                  <c:v>2.7</c:v>
                </c:pt>
                <c:pt idx="201">
                  <c:v>2.7</c:v>
                </c:pt>
                <c:pt idx="202">
                  <c:v>2.7</c:v>
                </c:pt>
                <c:pt idx="203">
                  <c:v>2.7</c:v>
                </c:pt>
                <c:pt idx="204">
                  <c:v>2.7</c:v>
                </c:pt>
                <c:pt idx="205">
                  <c:v>2.7</c:v>
                </c:pt>
                <c:pt idx="206">
                  <c:v>2.7</c:v>
                </c:pt>
                <c:pt idx="207">
                  <c:v>2.7</c:v>
                </c:pt>
                <c:pt idx="208">
                  <c:v>2.7</c:v>
                </c:pt>
                <c:pt idx="209">
                  <c:v>2.7</c:v>
                </c:pt>
                <c:pt idx="210">
                  <c:v>2.7</c:v>
                </c:pt>
                <c:pt idx="211">
                  <c:v>2.7</c:v>
                </c:pt>
                <c:pt idx="212">
                  <c:v>2.7</c:v>
                </c:pt>
                <c:pt idx="213">
                  <c:v>2.7</c:v>
                </c:pt>
                <c:pt idx="214">
                  <c:v>2.7</c:v>
                </c:pt>
                <c:pt idx="215">
                  <c:v>2.7</c:v>
                </c:pt>
                <c:pt idx="216">
                  <c:v>2.7</c:v>
                </c:pt>
                <c:pt idx="217">
                  <c:v>2.7</c:v>
                </c:pt>
                <c:pt idx="218">
                  <c:v>2.7</c:v>
                </c:pt>
                <c:pt idx="219">
                  <c:v>2.7</c:v>
                </c:pt>
                <c:pt idx="220">
                  <c:v>2.7</c:v>
                </c:pt>
                <c:pt idx="221">
                  <c:v>2.7</c:v>
                </c:pt>
                <c:pt idx="222">
                  <c:v>2.7</c:v>
                </c:pt>
                <c:pt idx="223">
                  <c:v>2.7</c:v>
                </c:pt>
                <c:pt idx="224">
                  <c:v>2.7</c:v>
                </c:pt>
              </c:numCache>
            </c:numRef>
          </c:yVal>
          <c:smooth val="1"/>
        </c:ser>
        <c:axId val="113333760"/>
        <c:axId val="113335680"/>
      </c:scatterChart>
      <c:valAx>
        <c:axId val="113333760"/>
        <c:scaling>
          <c:orientation val="minMax"/>
          <c:max val="25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3335680"/>
        <c:crossesAt val="-5"/>
        <c:crossBetween val="midCat"/>
      </c:valAx>
      <c:valAx>
        <c:axId val="113335680"/>
        <c:scaling>
          <c:orientation val="minMax"/>
          <c:max val="5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9920329865059551E-2"/>
              <c:y val="0.30528574616044807"/>
            </c:manualLayout>
          </c:layout>
        </c:title>
        <c:numFmt formatCode="#,##0.0" sourceLinked="0"/>
        <c:tickLblPos val="nextTo"/>
        <c:crossAx val="113333760"/>
        <c:crosses val="autoZero"/>
        <c:crossBetween val="midCat"/>
        <c:majorUnit val="1"/>
        <c:minorUnit val="1"/>
      </c:valAx>
    </c:plotArea>
    <c:legend>
      <c:legendPos val="r"/>
      <c:layout>
        <c:manualLayout>
          <c:xMode val="edge"/>
          <c:yMode val="edge"/>
          <c:x val="7.285140576269096E-2"/>
          <c:y val="0.90597167202679618"/>
          <c:w val="0.84691043780270869"/>
          <c:h val="6.5992071189600612E-2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CPT-T-13-19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300639196175693"/>
          <c:y val="0.14429192195234491"/>
          <c:w val="0.80967125984251964"/>
          <c:h val="0.60208529807699562"/>
        </c:manualLayout>
      </c:layout>
      <c:scatterChart>
        <c:scatterStyle val="smoothMarker"/>
        <c:ser>
          <c:idx val="0"/>
          <c:order val="0"/>
          <c:tx>
            <c:strRef>
              <c:f>'CPT21_CTP-T-13-19'!$H$6:$K$6</c:f>
              <c:strCache>
                <c:ptCount val="1"/>
                <c:pt idx="0">
                  <c:v>Depth 5.8 m</c:v>
                </c:pt>
              </c:strCache>
            </c:strRef>
          </c:tx>
          <c:marker>
            <c:symbol val="none"/>
          </c:marker>
          <c:xVal>
            <c:numRef>
              <c:f>'CPT21_CTP-T-13-19'!$H$9:$H$604</c:f>
              <c:numCache>
                <c:formatCode>General</c:formatCode>
                <c:ptCount val="596"/>
                <c:pt idx="0">
                  <c:v>1.2</c:v>
                </c:pt>
                <c:pt idx="1">
                  <c:v>1.8</c:v>
                </c:pt>
                <c:pt idx="2">
                  <c:v>2.4</c:v>
                </c:pt>
                <c:pt idx="3">
                  <c:v>3.2</c:v>
                </c:pt>
                <c:pt idx="4">
                  <c:v>4</c:v>
                </c:pt>
                <c:pt idx="5">
                  <c:v>4.4000000000000004</c:v>
                </c:pt>
                <c:pt idx="6">
                  <c:v>5.2</c:v>
                </c:pt>
                <c:pt idx="7">
                  <c:v>5.8</c:v>
                </c:pt>
                <c:pt idx="8">
                  <c:v>6.8</c:v>
                </c:pt>
                <c:pt idx="9">
                  <c:v>7.4</c:v>
                </c:pt>
                <c:pt idx="10">
                  <c:v>8</c:v>
                </c:pt>
                <c:pt idx="11">
                  <c:v>8.8000000000000007</c:v>
                </c:pt>
                <c:pt idx="12">
                  <c:v>9.4</c:v>
                </c:pt>
                <c:pt idx="13">
                  <c:v>10</c:v>
                </c:pt>
                <c:pt idx="14">
                  <c:v>10.8</c:v>
                </c:pt>
                <c:pt idx="15">
                  <c:v>11.4</c:v>
                </c:pt>
                <c:pt idx="16">
                  <c:v>12</c:v>
                </c:pt>
                <c:pt idx="17">
                  <c:v>13</c:v>
                </c:pt>
                <c:pt idx="18">
                  <c:v>13.4</c:v>
                </c:pt>
                <c:pt idx="19">
                  <c:v>14.2</c:v>
                </c:pt>
                <c:pt idx="20">
                  <c:v>14.6</c:v>
                </c:pt>
                <c:pt idx="21">
                  <c:v>15.8</c:v>
                </c:pt>
                <c:pt idx="22">
                  <c:v>16.399999999999999</c:v>
                </c:pt>
                <c:pt idx="23">
                  <c:v>16.8</c:v>
                </c:pt>
                <c:pt idx="24">
                  <c:v>17.600000000000001</c:v>
                </c:pt>
                <c:pt idx="25">
                  <c:v>18.2</c:v>
                </c:pt>
                <c:pt idx="26">
                  <c:v>18.8</c:v>
                </c:pt>
                <c:pt idx="27">
                  <c:v>19.399999999999999</c:v>
                </c:pt>
                <c:pt idx="28">
                  <c:v>20</c:v>
                </c:pt>
                <c:pt idx="29">
                  <c:v>20.6</c:v>
                </c:pt>
                <c:pt idx="30">
                  <c:v>21.2</c:v>
                </c:pt>
                <c:pt idx="31">
                  <c:v>22</c:v>
                </c:pt>
                <c:pt idx="32">
                  <c:v>22.6</c:v>
                </c:pt>
                <c:pt idx="33">
                  <c:v>23</c:v>
                </c:pt>
                <c:pt idx="34">
                  <c:v>24.2</c:v>
                </c:pt>
                <c:pt idx="35">
                  <c:v>24.6</c:v>
                </c:pt>
                <c:pt idx="36">
                  <c:v>25.4</c:v>
                </c:pt>
                <c:pt idx="37">
                  <c:v>26.2</c:v>
                </c:pt>
                <c:pt idx="38">
                  <c:v>26.6</c:v>
                </c:pt>
                <c:pt idx="39">
                  <c:v>27.4</c:v>
                </c:pt>
                <c:pt idx="40">
                  <c:v>28.2</c:v>
                </c:pt>
                <c:pt idx="41">
                  <c:v>28.4</c:v>
                </c:pt>
                <c:pt idx="42">
                  <c:v>29.2</c:v>
                </c:pt>
                <c:pt idx="43">
                  <c:v>29.6</c:v>
                </c:pt>
                <c:pt idx="44">
                  <c:v>30.4</c:v>
                </c:pt>
                <c:pt idx="45">
                  <c:v>31</c:v>
                </c:pt>
                <c:pt idx="46">
                  <c:v>31.4</c:v>
                </c:pt>
                <c:pt idx="47">
                  <c:v>32.4</c:v>
                </c:pt>
                <c:pt idx="48">
                  <c:v>33</c:v>
                </c:pt>
                <c:pt idx="49">
                  <c:v>33.799999999999997</c:v>
                </c:pt>
                <c:pt idx="50">
                  <c:v>34.4</c:v>
                </c:pt>
                <c:pt idx="51">
                  <c:v>34.6</c:v>
                </c:pt>
                <c:pt idx="52">
                  <c:v>35.6</c:v>
                </c:pt>
                <c:pt idx="53">
                  <c:v>36.200000000000003</c:v>
                </c:pt>
                <c:pt idx="54">
                  <c:v>36.799999999999997</c:v>
                </c:pt>
                <c:pt idx="55">
                  <c:v>37.6</c:v>
                </c:pt>
                <c:pt idx="56">
                  <c:v>38.4</c:v>
                </c:pt>
                <c:pt idx="57">
                  <c:v>39</c:v>
                </c:pt>
                <c:pt idx="58">
                  <c:v>39.799999999999997</c:v>
                </c:pt>
                <c:pt idx="59">
                  <c:v>40.6</c:v>
                </c:pt>
                <c:pt idx="60">
                  <c:v>41.2</c:v>
                </c:pt>
                <c:pt idx="61">
                  <c:v>41.4</c:v>
                </c:pt>
                <c:pt idx="62">
                  <c:v>42.4</c:v>
                </c:pt>
                <c:pt idx="63">
                  <c:v>43.2</c:v>
                </c:pt>
                <c:pt idx="64">
                  <c:v>43.6</c:v>
                </c:pt>
                <c:pt idx="65">
                  <c:v>44.4</c:v>
                </c:pt>
                <c:pt idx="66">
                  <c:v>44.8</c:v>
                </c:pt>
                <c:pt idx="67">
                  <c:v>45.6</c:v>
                </c:pt>
                <c:pt idx="68">
                  <c:v>46.4</c:v>
                </c:pt>
                <c:pt idx="69">
                  <c:v>47</c:v>
                </c:pt>
                <c:pt idx="70">
                  <c:v>47.6</c:v>
                </c:pt>
                <c:pt idx="71">
                  <c:v>48.6</c:v>
                </c:pt>
                <c:pt idx="72">
                  <c:v>49.2</c:v>
                </c:pt>
                <c:pt idx="73">
                  <c:v>49.8</c:v>
                </c:pt>
                <c:pt idx="74">
                  <c:v>50.4</c:v>
                </c:pt>
                <c:pt idx="75">
                  <c:v>51</c:v>
                </c:pt>
                <c:pt idx="76">
                  <c:v>51.6</c:v>
                </c:pt>
                <c:pt idx="77">
                  <c:v>52.4</c:v>
                </c:pt>
                <c:pt idx="78">
                  <c:v>53.2</c:v>
                </c:pt>
                <c:pt idx="79">
                  <c:v>53.6</c:v>
                </c:pt>
                <c:pt idx="80">
                  <c:v>54.4</c:v>
                </c:pt>
                <c:pt idx="81">
                  <c:v>55.2</c:v>
                </c:pt>
                <c:pt idx="82">
                  <c:v>55.4</c:v>
                </c:pt>
                <c:pt idx="83">
                  <c:v>56.2</c:v>
                </c:pt>
                <c:pt idx="84">
                  <c:v>56.8</c:v>
                </c:pt>
                <c:pt idx="85">
                  <c:v>57.8</c:v>
                </c:pt>
                <c:pt idx="86">
                  <c:v>58.4</c:v>
                </c:pt>
                <c:pt idx="87">
                  <c:v>59.2</c:v>
                </c:pt>
                <c:pt idx="88">
                  <c:v>59.8</c:v>
                </c:pt>
                <c:pt idx="89">
                  <c:v>60.2</c:v>
                </c:pt>
                <c:pt idx="90">
                  <c:v>61</c:v>
                </c:pt>
                <c:pt idx="91">
                  <c:v>61.6</c:v>
                </c:pt>
                <c:pt idx="92">
                  <c:v>62</c:v>
                </c:pt>
                <c:pt idx="93">
                  <c:v>62.8</c:v>
                </c:pt>
                <c:pt idx="94">
                  <c:v>63.6</c:v>
                </c:pt>
                <c:pt idx="95">
                  <c:v>64</c:v>
                </c:pt>
                <c:pt idx="96">
                  <c:v>64.8</c:v>
                </c:pt>
                <c:pt idx="97">
                  <c:v>65.599999999999994</c:v>
                </c:pt>
                <c:pt idx="98">
                  <c:v>66.400000000000006</c:v>
                </c:pt>
                <c:pt idx="99">
                  <c:v>67</c:v>
                </c:pt>
                <c:pt idx="100">
                  <c:v>67.400000000000006</c:v>
                </c:pt>
                <c:pt idx="101">
                  <c:v>68.2</c:v>
                </c:pt>
                <c:pt idx="102">
                  <c:v>68.8</c:v>
                </c:pt>
                <c:pt idx="103">
                  <c:v>69.400000000000006</c:v>
                </c:pt>
                <c:pt idx="104">
                  <c:v>70.2</c:v>
                </c:pt>
                <c:pt idx="105">
                  <c:v>70.400000000000006</c:v>
                </c:pt>
                <c:pt idx="106">
                  <c:v>71.400000000000006</c:v>
                </c:pt>
                <c:pt idx="107">
                  <c:v>71.8</c:v>
                </c:pt>
                <c:pt idx="108">
                  <c:v>72.400000000000006</c:v>
                </c:pt>
                <c:pt idx="109">
                  <c:v>73.2</c:v>
                </c:pt>
                <c:pt idx="110">
                  <c:v>74</c:v>
                </c:pt>
                <c:pt idx="111">
                  <c:v>74.8</c:v>
                </c:pt>
                <c:pt idx="112">
                  <c:v>75.400000000000006</c:v>
                </c:pt>
                <c:pt idx="113">
                  <c:v>76</c:v>
                </c:pt>
                <c:pt idx="114">
                  <c:v>76.8</c:v>
                </c:pt>
                <c:pt idx="115">
                  <c:v>77</c:v>
                </c:pt>
                <c:pt idx="116">
                  <c:v>78</c:v>
                </c:pt>
                <c:pt idx="117">
                  <c:v>78.8</c:v>
                </c:pt>
                <c:pt idx="118">
                  <c:v>79.2</c:v>
                </c:pt>
                <c:pt idx="119">
                  <c:v>79.8</c:v>
                </c:pt>
                <c:pt idx="120">
                  <c:v>80.400000000000006</c:v>
                </c:pt>
                <c:pt idx="121">
                  <c:v>81</c:v>
                </c:pt>
                <c:pt idx="122">
                  <c:v>81.599999999999994</c:v>
                </c:pt>
                <c:pt idx="123">
                  <c:v>82.2</c:v>
                </c:pt>
                <c:pt idx="124">
                  <c:v>83</c:v>
                </c:pt>
                <c:pt idx="125">
                  <c:v>83.4</c:v>
                </c:pt>
                <c:pt idx="126">
                  <c:v>84.2</c:v>
                </c:pt>
                <c:pt idx="127">
                  <c:v>84.8</c:v>
                </c:pt>
                <c:pt idx="128">
                  <c:v>85.2</c:v>
                </c:pt>
                <c:pt idx="129">
                  <c:v>86</c:v>
                </c:pt>
                <c:pt idx="130">
                  <c:v>86.6</c:v>
                </c:pt>
                <c:pt idx="131">
                  <c:v>87.2</c:v>
                </c:pt>
                <c:pt idx="132">
                  <c:v>87.8</c:v>
                </c:pt>
                <c:pt idx="133">
                  <c:v>88.6</c:v>
                </c:pt>
                <c:pt idx="134">
                  <c:v>89.4</c:v>
                </c:pt>
                <c:pt idx="135">
                  <c:v>90.2</c:v>
                </c:pt>
                <c:pt idx="136">
                  <c:v>91</c:v>
                </c:pt>
                <c:pt idx="137">
                  <c:v>91.8</c:v>
                </c:pt>
                <c:pt idx="138">
                  <c:v>92.2</c:v>
                </c:pt>
                <c:pt idx="139">
                  <c:v>93</c:v>
                </c:pt>
                <c:pt idx="140">
                  <c:v>93.8</c:v>
                </c:pt>
                <c:pt idx="141">
                  <c:v>94.2</c:v>
                </c:pt>
                <c:pt idx="142">
                  <c:v>95</c:v>
                </c:pt>
                <c:pt idx="143">
                  <c:v>95.6</c:v>
                </c:pt>
                <c:pt idx="144">
                  <c:v>96.2</c:v>
                </c:pt>
                <c:pt idx="145">
                  <c:v>97</c:v>
                </c:pt>
                <c:pt idx="146">
                  <c:v>97.4</c:v>
                </c:pt>
                <c:pt idx="147">
                  <c:v>98.2</c:v>
                </c:pt>
                <c:pt idx="148">
                  <c:v>99.2</c:v>
                </c:pt>
                <c:pt idx="149">
                  <c:v>99.6</c:v>
                </c:pt>
                <c:pt idx="150">
                  <c:v>100.6</c:v>
                </c:pt>
                <c:pt idx="151">
                  <c:v>102</c:v>
                </c:pt>
                <c:pt idx="152">
                  <c:v>103.2</c:v>
                </c:pt>
                <c:pt idx="153">
                  <c:v>104.6</c:v>
                </c:pt>
                <c:pt idx="154">
                  <c:v>106</c:v>
                </c:pt>
                <c:pt idx="155">
                  <c:v>107</c:v>
                </c:pt>
                <c:pt idx="156">
                  <c:v>108.8</c:v>
                </c:pt>
                <c:pt idx="157">
                  <c:v>110</c:v>
                </c:pt>
                <c:pt idx="158">
                  <c:v>111.2</c:v>
                </c:pt>
                <c:pt idx="159">
                  <c:v>112.8</c:v>
                </c:pt>
                <c:pt idx="160">
                  <c:v>114</c:v>
                </c:pt>
                <c:pt idx="161">
                  <c:v>115</c:v>
                </c:pt>
                <c:pt idx="162">
                  <c:v>116</c:v>
                </c:pt>
                <c:pt idx="163">
                  <c:v>117.4</c:v>
                </c:pt>
                <c:pt idx="164">
                  <c:v>118.8</c:v>
                </c:pt>
                <c:pt idx="165">
                  <c:v>120</c:v>
                </c:pt>
                <c:pt idx="166">
                  <c:v>121.4</c:v>
                </c:pt>
                <c:pt idx="167">
                  <c:v>122.6</c:v>
                </c:pt>
                <c:pt idx="168">
                  <c:v>123.6</c:v>
                </c:pt>
                <c:pt idx="169">
                  <c:v>125</c:v>
                </c:pt>
                <c:pt idx="170">
                  <c:v>126</c:v>
                </c:pt>
                <c:pt idx="171">
                  <c:v>127.4</c:v>
                </c:pt>
                <c:pt idx="172">
                  <c:v>129.19999999999999</c:v>
                </c:pt>
                <c:pt idx="173">
                  <c:v>130.4</c:v>
                </c:pt>
                <c:pt idx="174">
                  <c:v>131.6</c:v>
                </c:pt>
                <c:pt idx="175">
                  <c:v>133</c:v>
                </c:pt>
                <c:pt idx="176">
                  <c:v>134.4</c:v>
                </c:pt>
                <c:pt idx="177">
                  <c:v>135.80000000000001</c:v>
                </c:pt>
                <c:pt idx="178">
                  <c:v>137.6</c:v>
                </c:pt>
                <c:pt idx="179">
                  <c:v>139.4</c:v>
                </c:pt>
                <c:pt idx="180">
                  <c:v>140.6</c:v>
                </c:pt>
                <c:pt idx="181">
                  <c:v>142.19999999999999</c:v>
                </c:pt>
                <c:pt idx="182">
                  <c:v>144</c:v>
                </c:pt>
                <c:pt idx="183">
                  <c:v>145.4</c:v>
                </c:pt>
                <c:pt idx="184">
                  <c:v>146.6</c:v>
                </c:pt>
                <c:pt idx="185">
                  <c:v>148.19999999999999</c:v>
                </c:pt>
                <c:pt idx="186">
                  <c:v>149.4</c:v>
                </c:pt>
                <c:pt idx="187">
                  <c:v>151</c:v>
                </c:pt>
                <c:pt idx="188">
                  <c:v>152.19999999999999</c:v>
                </c:pt>
                <c:pt idx="189">
                  <c:v>153.4</c:v>
                </c:pt>
                <c:pt idx="190">
                  <c:v>154.80000000000001</c:v>
                </c:pt>
                <c:pt idx="191">
                  <c:v>156.19999999999999</c:v>
                </c:pt>
                <c:pt idx="192">
                  <c:v>157.4</c:v>
                </c:pt>
                <c:pt idx="193">
                  <c:v>158.80000000000001</c:v>
                </c:pt>
                <c:pt idx="194">
                  <c:v>160.19999999999999</c:v>
                </c:pt>
                <c:pt idx="195">
                  <c:v>161.4</c:v>
                </c:pt>
                <c:pt idx="196">
                  <c:v>162.6</c:v>
                </c:pt>
                <c:pt idx="197">
                  <c:v>164</c:v>
                </c:pt>
                <c:pt idx="198">
                  <c:v>165.4</c:v>
                </c:pt>
                <c:pt idx="199">
                  <c:v>166.6</c:v>
                </c:pt>
                <c:pt idx="200">
                  <c:v>167.8</c:v>
                </c:pt>
                <c:pt idx="201">
                  <c:v>169</c:v>
                </c:pt>
                <c:pt idx="202">
                  <c:v>170.4</c:v>
                </c:pt>
                <c:pt idx="203">
                  <c:v>171.6</c:v>
                </c:pt>
                <c:pt idx="204">
                  <c:v>172.8</c:v>
                </c:pt>
                <c:pt idx="205">
                  <c:v>174.2</c:v>
                </c:pt>
                <c:pt idx="206">
                  <c:v>175.4</c:v>
                </c:pt>
                <c:pt idx="207">
                  <c:v>177</c:v>
                </c:pt>
                <c:pt idx="208">
                  <c:v>178.6</c:v>
                </c:pt>
                <c:pt idx="209">
                  <c:v>180</c:v>
                </c:pt>
                <c:pt idx="210">
                  <c:v>181.4</c:v>
                </c:pt>
                <c:pt idx="211">
                  <c:v>182.6</c:v>
                </c:pt>
                <c:pt idx="212">
                  <c:v>184.4</c:v>
                </c:pt>
                <c:pt idx="213">
                  <c:v>186</c:v>
                </c:pt>
                <c:pt idx="214">
                  <c:v>187.2</c:v>
                </c:pt>
                <c:pt idx="215">
                  <c:v>188.6</c:v>
                </c:pt>
                <c:pt idx="216">
                  <c:v>190</c:v>
                </c:pt>
                <c:pt idx="217">
                  <c:v>191.4</c:v>
                </c:pt>
                <c:pt idx="218">
                  <c:v>192.6</c:v>
                </c:pt>
                <c:pt idx="219">
                  <c:v>193.8</c:v>
                </c:pt>
                <c:pt idx="220">
                  <c:v>195</c:v>
                </c:pt>
                <c:pt idx="221">
                  <c:v>196.2</c:v>
                </c:pt>
                <c:pt idx="222">
                  <c:v>197.6</c:v>
                </c:pt>
                <c:pt idx="223">
                  <c:v>199</c:v>
                </c:pt>
                <c:pt idx="224">
                  <c:v>201.8</c:v>
                </c:pt>
                <c:pt idx="225">
                  <c:v>204.2</c:v>
                </c:pt>
                <c:pt idx="226">
                  <c:v>206.4</c:v>
                </c:pt>
                <c:pt idx="227">
                  <c:v>209.2</c:v>
                </c:pt>
                <c:pt idx="228">
                  <c:v>212.2</c:v>
                </c:pt>
                <c:pt idx="229">
                  <c:v>214.8</c:v>
                </c:pt>
                <c:pt idx="230">
                  <c:v>217.4</c:v>
                </c:pt>
                <c:pt idx="231">
                  <c:v>220.4</c:v>
                </c:pt>
                <c:pt idx="232">
                  <c:v>223</c:v>
                </c:pt>
                <c:pt idx="233">
                  <c:v>225.4</c:v>
                </c:pt>
                <c:pt idx="234">
                  <c:v>228</c:v>
                </c:pt>
                <c:pt idx="235">
                  <c:v>230.2</c:v>
                </c:pt>
                <c:pt idx="236">
                  <c:v>232.8</c:v>
                </c:pt>
                <c:pt idx="237">
                  <c:v>235.6</c:v>
                </c:pt>
                <c:pt idx="238">
                  <c:v>238.4</c:v>
                </c:pt>
                <c:pt idx="239">
                  <c:v>240.8</c:v>
                </c:pt>
                <c:pt idx="240">
                  <c:v>243</c:v>
                </c:pt>
                <c:pt idx="241">
                  <c:v>245.8</c:v>
                </c:pt>
                <c:pt idx="242">
                  <c:v>248</c:v>
                </c:pt>
                <c:pt idx="243">
                  <c:v>250.8</c:v>
                </c:pt>
                <c:pt idx="244">
                  <c:v>253.4</c:v>
                </c:pt>
                <c:pt idx="245">
                  <c:v>255.6</c:v>
                </c:pt>
                <c:pt idx="246">
                  <c:v>257.8</c:v>
                </c:pt>
                <c:pt idx="247">
                  <c:v>260.8</c:v>
                </c:pt>
                <c:pt idx="248">
                  <c:v>263.2</c:v>
                </c:pt>
                <c:pt idx="249">
                  <c:v>265.60000000000002</c:v>
                </c:pt>
                <c:pt idx="250">
                  <c:v>268.2</c:v>
                </c:pt>
                <c:pt idx="251">
                  <c:v>270.8</c:v>
                </c:pt>
                <c:pt idx="252">
                  <c:v>273.39999999999998</c:v>
                </c:pt>
                <c:pt idx="253">
                  <c:v>276</c:v>
                </c:pt>
                <c:pt idx="254">
                  <c:v>278.60000000000002</c:v>
                </c:pt>
                <c:pt idx="255">
                  <c:v>281</c:v>
                </c:pt>
                <c:pt idx="256">
                  <c:v>283.60000000000002</c:v>
                </c:pt>
                <c:pt idx="257">
                  <c:v>285.8</c:v>
                </c:pt>
                <c:pt idx="258">
                  <c:v>288.39999999999998</c:v>
                </c:pt>
                <c:pt idx="259">
                  <c:v>290.8</c:v>
                </c:pt>
                <c:pt idx="260">
                  <c:v>293.2</c:v>
                </c:pt>
                <c:pt idx="261">
                  <c:v>296</c:v>
                </c:pt>
                <c:pt idx="262">
                  <c:v>298.39999999999998</c:v>
                </c:pt>
                <c:pt idx="263">
                  <c:v>301</c:v>
                </c:pt>
                <c:pt idx="264">
                  <c:v>303.60000000000002</c:v>
                </c:pt>
                <c:pt idx="265">
                  <c:v>306.2</c:v>
                </c:pt>
                <c:pt idx="266">
                  <c:v>308.60000000000002</c:v>
                </c:pt>
                <c:pt idx="267">
                  <c:v>311.2</c:v>
                </c:pt>
                <c:pt idx="268">
                  <c:v>314</c:v>
                </c:pt>
                <c:pt idx="269">
                  <c:v>316.60000000000002</c:v>
                </c:pt>
                <c:pt idx="270">
                  <c:v>319</c:v>
                </c:pt>
                <c:pt idx="271">
                  <c:v>321.60000000000002</c:v>
                </c:pt>
                <c:pt idx="272">
                  <c:v>324.39999999999998</c:v>
                </c:pt>
                <c:pt idx="273">
                  <c:v>326.60000000000002</c:v>
                </c:pt>
                <c:pt idx="274">
                  <c:v>329.6</c:v>
                </c:pt>
                <c:pt idx="275">
                  <c:v>332.2</c:v>
                </c:pt>
                <c:pt idx="276">
                  <c:v>335</c:v>
                </c:pt>
                <c:pt idx="277">
                  <c:v>337.2</c:v>
                </c:pt>
                <c:pt idx="278">
                  <c:v>339.6</c:v>
                </c:pt>
                <c:pt idx="279">
                  <c:v>342.2</c:v>
                </c:pt>
                <c:pt idx="280">
                  <c:v>345.2</c:v>
                </c:pt>
                <c:pt idx="281">
                  <c:v>347.6</c:v>
                </c:pt>
                <c:pt idx="282">
                  <c:v>349.8</c:v>
                </c:pt>
                <c:pt idx="283">
                  <c:v>352</c:v>
                </c:pt>
                <c:pt idx="284">
                  <c:v>354.4</c:v>
                </c:pt>
                <c:pt idx="285">
                  <c:v>356.8</c:v>
                </c:pt>
                <c:pt idx="286">
                  <c:v>359</c:v>
                </c:pt>
                <c:pt idx="287">
                  <c:v>362</c:v>
                </c:pt>
                <c:pt idx="288">
                  <c:v>364.2</c:v>
                </c:pt>
                <c:pt idx="289">
                  <c:v>367</c:v>
                </c:pt>
                <c:pt idx="290">
                  <c:v>369.8</c:v>
                </c:pt>
                <c:pt idx="291">
                  <c:v>372.2</c:v>
                </c:pt>
                <c:pt idx="292">
                  <c:v>375</c:v>
                </c:pt>
                <c:pt idx="293">
                  <c:v>377.4</c:v>
                </c:pt>
                <c:pt idx="294">
                  <c:v>379.6</c:v>
                </c:pt>
                <c:pt idx="295">
                  <c:v>381.8</c:v>
                </c:pt>
                <c:pt idx="296">
                  <c:v>384.4</c:v>
                </c:pt>
                <c:pt idx="297">
                  <c:v>386.6</c:v>
                </c:pt>
                <c:pt idx="298">
                  <c:v>389.2</c:v>
                </c:pt>
                <c:pt idx="299">
                  <c:v>391.6</c:v>
                </c:pt>
                <c:pt idx="300">
                  <c:v>394.4</c:v>
                </c:pt>
                <c:pt idx="301">
                  <c:v>396.6</c:v>
                </c:pt>
                <c:pt idx="302">
                  <c:v>399.4</c:v>
                </c:pt>
                <c:pt idx="303">
                  <c:v>403.8</c:v>
                </c:pt>
                <c:pt idx="304">
                  <c:v>408.2</c:v>
                </c:pt>
                <c:pt idx="305">
                  <c:v>412.6</c:v>
                </c:pt>
                <c:pt idx="306">
                  <c:v>417.2</c:v>
                </c:pt>
                <c:pt idx="307">
                  <c:v>422</c:v>
                </c:pt>
                <c:pt idx="308">
                  <c:v>426.6</c:v>
                </c:pt>
                <c:pt idx="309">
                  <c:v>431</c:v>
                </c:pt>
                <c:pt idx="310">
                  <c:v>435.2</c:v>
                </c:pt>
                <c:pt idx="311">
                  <c:v>439.4</c:v>
                </c:pt>
                <c:pt idx="312">
                  <c:v>444</c:v>
                </c:pt>
                <c:pt idx="313">
                  <c:v>448.2</c:v>
                </c:pt>
                <c:pt idx="314">
                  <c:v>452.4</c:v>
                </c:pt>
                <c:pt idx="315">
                  <c:v>457</c:v>
                </c:pt>
                <c:pt idx="316">
                  <c:v>461.8</c:v>
                </c:pt>
                <c:pt idx="317">
                  <c:v>466</c:v>
                </c:pt>
                <c:pt idx="318">
                  <c:v>470.6</c:v>
                </c:pt>
                <c:pt idx="319">
                  <c:v>475</c:v>
                </c:pt>
                <c:pt idx="320">
                  <c:v>479.6</c:v>
                </c:pt>
                <c:pt idx="321">
                  <c:v>484</c:v>
                </c:pt>
                <c:pt idx="322">
                  <c:v>488.4</c:v>
                </c:pt>
                <c:pt idx="323">
                  <c:v>492.8</c:v>
                </c:pt>
                <c:pt idx="324">
                  <c:v>497.4</c:v>
                </c:pt>
                <c:pt idx="325">
                  <c:v>501.6</c:v>
                </c:pt>
                <c:pt idx="326">
                  <c:v>506</c:v>
                </c:pt>
                <c:pt idx="327">
                  <c:v>510.2</c:v>
                </c:pt>
                <c:pt idx="328">
                  <c:v>514.4</c:v>
                </c:pt>
                <c:pt idx="329">
                  <c:v>518.79999999999995</c:v>
                </c:pt>
                <c:pt idx="330">
                  <c:v>523</c:v>
                </c:pt>
                <c:pt idx="331">
                  <c:v>527.6</c:v>
                </c:pt>
                <c:pt idx="332">
                  <c:v>532.20000000000005</c:v>
                </c:pt>
                <c:pt idx="333">
                  <c:v>536.20000000000005</c:v>
                </c:pt>
                <c:pt idx="334">
                  <c:v>540.79999999999995</c:v>
                </c:pt>
                <c:pt idx="335">
                  <c:v>544.79999999999995</c:v>
                </c:pt>
                <c:pt idx="336">
                  <c:v>549.4</c:v>
                </c:pt>
                <c:pt idx="337">
                  <c:v>553.79999999999995</c:v>
                </c:pt>
                <c:pt idx="338">
                  <c:v>557.79999999999995</c:v>
                </c:pt>
                <c:pt idx="339">
                  <c:v>562</c:v>
                </c:pt>
                <c:pt idx="340">
                  <c:v>566</c:v>
                </c:pt>
                <c:pt idx="341">
                  <c:v>570.4</c:v>
                </c:pt>
                <c:pt idx="342">
                  <c:v>574.4</c:v>
                </c:pt>
                <c:pt idx="343">
                  <c:v>578.6</c:v>
                </c:pt>
                <c:pt idx="344">
                  <c:v>583</c:v>
                </c:pt>
                <c:pt idx="345">
                  <c:v>587</c:v>
                </c:pt>
                <c:pt idx="346">
                  <c:v>591</c:v>
                </c:pt>
                <c:pt idx="347">
                  <c:v>595.20000000000005</c:v>
                </c:pt>
                <c:pt idx="348">
                  <c:v>599.6</c:v>
                </c:pt>
                <c:pt idx="349">
                  <c:v>603.6</c:v>
                </c:pt>
                <c:pt idx="350">
                  <c:v>607.6</c:v>
                </c:pt>
                <c:pt idx="351">
                  <c:v>611.6</c:v>
                </c:pt>
                <c:pt idx="352">
                  <c:v>616</c:v>
                </c:pt>
                <c:pt idx="353">
                  <c:v>620.4</c:v>
                </c:pt>
                <c:pt idx="354">
                  <c:v>624.6</c:v>
                </c:pt>
                <c:pt idx="355">
                  <c:v>628.6</c:v>
                </c:pt>
                <c:pt idx="356">
                  <c:v>633</c:v>
                </c:pt>
                <c:pt idx="357">
                  <c:v>637.20000000000005</c:v>
                </c:pt>
                <c:pt idx="358">
                  <c:v>642</c:v>
                </c:pt>
                <c:pt idx="359">
                  <c:v>646</c:v>
                </c:pt>
                <c:pt idx="360">
                  <c:v>650.4</c:v>
                </c:pt>
                <c:pt idx="361">
                  <c:v>654.79999999999995</c:v>
                </c:pt>
                <c:pt idx="362">
                  <c:v>659</c:v>
                </c:pt>
                <c:pt idx="363">
                  <c:v>663.4</c:v>
                </c:pt>
                <c:pt idx="364">
                  <c:v>667.8</c:v>
                </c:pt>
                <c:pt idx="365">
                  <c:v>671.8</c:v>
                </c:pt>
                <c:pt idx="366">
                  <c:v>675.8</c:v>
                </c:pt>
                <c:pt idx="367">
                  <c:v>679.8</c:v>
                </c:pt>
                <c:pt idx="368">
                  <c:v>684</c:v>
                </c:pt>
                <c:pt idx="369">
                  <c:v>688</c:v>
                </c:pt>
                <c:pt idx="370">
                  <c:v>692.4</c:v>
                </c:pt>
                <c:pt idx="371">
                  <c:v>696.6</c:v>
                </c:pt>
                <c:pt idx="372">
                  <c:v>700.6</c:v>
                </c:pt>
                <c:pt idx="373">
                  <c:v>704.8</c:v>
                </c:pt>
                <c:pt idx="374">
                  <c:v>709.2</c:v>
                </c:pt>
                <c:pt idx="375">
                  <c:v>713.4</c:v>
                </c:pt>
                <c:pt idx="376">
                  <c:v>717.4</c:v>
                </c:pt>
                <c:pt idx="377">
                  <c:v>721.8</c:v>
                </c:pt>
                <c:pt idx="378">
                  <c:v>725.8</c:v>
                </c:pt>
                <c:pt idx="379">
                  <c:v>730</c:v>
                </c:pt>
                <c:pt idx="380">
                  <c:v>734.2</c:v>
                </c:pt>
                <c:pt idx="381">
                  <c:v>738.2</c:v>
                </c:pt>
                <c:pt idx="382">
                  <c:v>742.8</c:v>
                </c:pt>
                <c:pt idx="383">
                  <c:v>746.8</c:v>
                </c:pt>
                <c:pt idx="384">
                  <c:v>751.4</c:v>
                </c:pt>
                <c:pt idx="385">
                  <c:v>755.4</c:v>
                </c:pt>
                <c:pt idx="386">
                  <c:v>760</c:v>
                </c:pt>
                <c:pt idx="387">
                  <c:v>764.6</c:v>
                </c:pt>
                <c:pt idx="388">
                  <c:v>768.6</c:v>
                </c:pt>
                <c:pt idx="389">
                  <c:v>772.6</c:v>
                </c:pt>
                <c:pt idx="390">
                  <c:v>776.8</c:v>
                </c:pt>
                <c:pt idx="391">
                  <c:v>781</c:v>
                </c:pt>
                <c:pt idx="392">
                  <c:v>785.2</c:v>
                </c:pt>
                <c:pt idx="393">
                  <c:v>789.6</c:v>
                </c:pt>
                <c:pt idx="394">
                  <c:v>793.6</c:v>
                </c:pt>
                <c:pt idx="395">
                  <c:v>797.8</c:v>
                </c:pt>
                <c:pt idx="396">
                  <c:v>805.8</c:v>
                </c:pt>
                <c:pt idx="397">
                  <c:v>814.2</c:v>
                </c:pt>
                <c:pt idx="398">
                  <c:v>822.2</c:v>
                </c:pt>
                <c:pt idx="399">
                  <c:v>830.6</c:v>
                </c:pt>
                <c:pt idx="400">
                  <c:v>838.6</c:v>
                </c:pt>
                <c:pt idx="401">
                  <c:v>846.8</c:v>
                </c:pt>
                <c:pt idx="402">
                  <c:v>855.2</c:v>
                </c:pt>
                <c:pt idx="403">
                  <c:v>863.6</c:v>
                </c:pt>
                <c:pt idx="404">
                  <c:v>871.6</c:v>
                </c:pt>
                <c:pt idx="405">
                  <c:v>880</c:v>
                </c:pt>
                <c:pt idx="406">
                  <c:v>888</c:v>
                </c:pt>
                <c:pt idx="407">
                  <c:v>896.2</c:v>
                </c:pt>
                <c:pt idx="408">
                  <c:v>904.4</c:v>
                </c:pt>
                <c:pt idx="409">
                  <c:v>912.6</c:v>
                </c:pt>
                <c:pt idx="410">
                  <c:v>920.6</c:v>
                </c:pt>
                <c:pt idx="411">
                  <c:v>928.8</c:v>
                </c:pt>
                <c:pt idx="412">
                  <c:v>937</c:v>
                </c:pt>
                <c:pt idx="413">
                  <c:v>945.4</c:v>
                </c:pt>
                <c:pt idx="414">
                  <c:v>953.4</c:v>
                </c:pt>
                <c:pt idx="415">
                  <c:v>961.4</c:v>
                </c:pt>
                <c:pt idx="416">
                  <c:v>969.6</c:v>
                </c:pt>
                <c:pt idx="417">
                  <c:v>977.8</c:v>
                </c:pt>
                <c:pt idx="418">
                  <c:v>986</c:v>
                </c:pt>
                <c:pt idx="419">
                  <c:v>994.4</c:v>
                </c:pt>
                <c:pt idx="420">
                  <c:v>1002.4</c:v>
                </c:pt>
                <c:pt idx="421">
                  <c:v>1010.8</c:v>
                </c:pt>
                <c:pt idx="422">
                  <c:v>1019.2</c:v>
                </c:pt>
                <c:pt idx="423">
                  <c:v>1027.2</c:v>
                </c:pt>
                <c:pt idx="424">
                  <c:v>1035.5999999999999</c:v>
                </c:pt>
                <c:pt idx="425">
                  <c:v>1044.2</c:v>
                </c:pt>
                <c:pt idx="426">
                  <c:v>1052.2</c:v>
                </c:pt>
                <c:pt idx="427">
                  <c:v>1060.5999999999999</c:v>
                </c:pt>
                <c:pt idx="428">
                  <c:v>1068.5999999999999</c:v>
                </c:pt>
                <c:pt idx="429">
                  <c:v>1077</c:v>
                </c:pt>
                <c:pt idx="430">
                  <c:v>1085</c:v>
                </c:pt>
                <c:pt idx="431">
                  <c:v>1093</c:v>
                </c:pt>
                <c:pt idx="432">
                  <c:v>1101.2</c:v>
                </c:pt>
                <c:pt idx="433">
                  <c:v>1109.4000000000001</c:v>
                </c:pt>
                <c:pt idx="434">
                  <c:v>1117.4000000000001</c:v>
                </c:pt>
                <c:pt idx="435">
                  <c:v>1126</c:v>
                </c:pt>
                <c:pt idx="436">
                  <c:v>1134.5999999999999</c:v>
                </c:pt>
                <c:pt idx="437">
                  <c:v>1143.2</c:v>
                </c:pt>
                <c:pt idx="438">
                  <c:v>1151.5999999999999</c:v>
                </c:pt>
                <c:pt idx="439">
                  <c:v>1159.8</c:v>
                </c:pt>
                <c:pt idx="440">
                  <c:v>1168.2</c:v>
                </c:pt>
                <c:pt idx="441">
                  <c:v>1176.5999999999999</c:v>
                </c:pt>
                <c:pt idx="442">
                  <c:v>1185</c:v>
                </c:pt>
                <c:pt idx="443">
                  <c:v>1193</c:v>
                </c:pt>
                <c:pt idx="444">
                  <c:v>1201</c:v>
                </c:pt>
                <c:pt idx="445">
                  <c:v>1209.4000000000001</c:v>
                </c:pt>
                <c:pt idx="446">
                  <c:v>1217.5999999999999</c:v>
                </c:pt>
                <c:pt idx="447">
                  <c:v>1225.5999999999999</c:v>
                </c:pt>
                <c:pt idx="448">
                  <c:v>1233.8</c:v>
                </c:pt>
                <c:pt idx="449">
                  <c:v>1242.2</c:v>
                </c:pt>
                <c:pt idx="450">
                  <c:v>1250.4000000000001</c:v>
                </c:pt>
                <c:pt idx="451">
                  <c:v>1259.2</c:v>
                </c:pt>
                <c:pt idx="452">
                  <c:v>1268</c:v>
                </c:pt>
                <c:pt idx="453">
                  <c:v>1276</c:v>
                </c:pt>
                <c:pt idx="454">
                  <c:v>1284.2</c:v>
                </c:pt>
                <c:pt idx="455">
                  <c:v>1292.5999999999999</c:v>
                </c:pt>
                <c:pt idx="456">
                  <c:v>1301</c:v>
                </c:pt>
                <c:pt idx="457">
                  <c:v>1309</c:v>
                </c:pt>
                <c:pt idx="458">
                  <c:v>1317.2</c:v>
                </c:pt>
                <c:pt idx="459">
                  <c:v>1325.4</c:v>
                </c:pt>
                <c:pt idx="460">
                  <c:v>1333.4</c:v>
                </c:pt>
                <c:pt idx="461">
                  <c:v>1341.6</c:v>
                </c:pt>
                <c:pt idx="462">
                  <c:v>1349.6</c:v>
                </c:pt>
                <c:pt idx="463">
                  <c:v>1357.8</c:v>
                </c:pt>
                <c:pt idx="464">
                  <c:v>1365.8</c:v>
                </c:pt>
                <c:pt idx="465">
                  <c:v>1374.2</c:v>
                </c:pt>
                <c:pt idx="466">
                  <c:v>1382.6</c:v>
                </c:pt>
                <c:pt idx="467">
                  <c:v>1391.2</c:v>
                </c:pt>
                <c:pt idx="468">
                  <c:v>1400</c:v>
                </c:pt>
                <c:pt idx="469">
                  <c:v>1408</c:v>
                </c:pt>
                <c:pt idx="470">
                  <c:v>1416</c:v>
                </c:pt>
                <c:pt idx="471">
                  <c:v>1424</c:v>
                </c:pt>
                <c:pt idx="472">
                  <c:v>1432.6</c:v>
                </c:pt>
                <c:pt idx="473">
                  <c:v>1440.6</c:v>
                </c:pt>
                <c:pt idx="474">
                  <c:v>1448.8</c:v>
                </c:pt>
                <c:pt idx="475">
                  <c:v>1457</c:v>
                </c:pt>
                <c:pt idx="476">
                  <c:v>1465.2</c:v>
                </c:pt>
                <c:pt idx="477">
                  <c:v>1473.4</c:v>
                </c:pt>
                <c:pt idx="478">
                  <c:v>1481.4</c:v>
                </c:pt>
                <c:pt idx="479">
                  <c:v>1489.8</c:v>
                </c:pt>
                <c:pt idx="480">
                  <c:v>1497.8</c:v>
                </c:pt>
                <c:pt idx="481">
                  <c:v>1506</c:v>
                </c:pt>
                <c:pt idx="482">
                  <c:v>1514.8</c:v>
                </c:pt>
                <c:pt idx="483">
                  <c:v>1522.8</c:v>
                </c:pt>
                <c:pt idx="484">
                  <c:v>1531</c:v>
                </c:pt>
                <c:pt idx="485">
                  <c:v>1539</c:v>
                </c:pt>
                <c:pt idx="486">
                  <c:v>1547.6</c:v>
                </c:pt>
                <c:pt idx="487">
                  <c:v>1556</c:v>
                </c:pt>
                <c:pt idx="488">
                  <c:v>1564</c:v>
                </c:pt>
                <c:pt idx="489">
                  <c:v>1572.6</c:v>
                </c:pt>
                <c:pt idx="490">
                  <c:v>1580.6</c:v>
                </c:pt>
                <c:pt idx="491">
                  <c:v>1588.8</c:v>
                </c:pt>
                <c:pt idx="492">
                  <c:v>1596.8</c:v>
                </c:pt>
                <c:pt idx="493">
                  <c:v>1613</c:v>
                </c:pt>
                <c:pt idx="494">
                  <c:v>1629.4</c:v>
                </c:pt>
                <c:pt idx="495">
                  <c:v>1646</c:v>
                </c:pt>
                <c:pt idx="496">
                  <c:v>1662.2</c:v>
                </c:pt>
                <c:pt idx="497">
                  <c:v>1678.8</c:v>
                </c:pt>
                <c:pt idx="498">
                  <c:v>1695.2</c:v>
                </c:pt>
                <c:pt idx="499">
                  <c:v>1711.2</c:v>
                </c:pt>
                <c:pt idx="500">
                  <c:v>1727.6</c:v>
                </c:pt>
                <c:pt idx="501">
                  <c:v>1743.8</c:v>
                </c:pt>
                <c:pt idx="502">
                  <c:v>1760.4</c:v>
                </c:pt>
                <c:pt idx="503">
                  <c:v>1776.4</c:v>
                </c:pt>
                <c:pt idx="504">
                  <c:v>1793.2</c:v>
                </c:pt>
                <c:pt idx="505">
                  <c:v>1809.4</c:v>
                </c:pt>
                <c:pt idx="506">
                  <c:v>1825.6</c:v>
                </c:pt>
                <c:pt idx="507">
                  <c:v>1842</c:v>
                </c:pt>
                <c:pt idx="508">
                  <c:v>1858</c:v>
                </c:pt>
                <c:pt idx="509">
                  <c:v>1874.2</c:v>
                </c:pt>
                <c:pt idx="510">
                  <c:v>1890.4</c:v>
                </c:pt>
                <c:pt idx="511">
                  <c:v>1906.6</c:v>
                </c:pt>
                <c:pt idx="512">
                  <c:v>1923</c:v>
                </c:pt>
                <c:pt idx="513">
                  <c:v>1939.2</c:v>
                </c:pt>
                <c:pt idx="514">
                  <c:v>1955.4</c:v>
                </c:pt>
                <c:pt idx="515">
                  <c:v>1971.8</c:v>
                </c:pt>
                <c:pt idx="516">
                  <c:v>1988</c:v>
                </c:pt>
                <c:pt idx="517">
                  <c:v>2004.4</c:v>
                </c:pt>
                <c:pt idx="518">
                  <c:v>2020.4</c:v>
                </c:pt>
                <c:pt idx="519">
                  <c:v>2036.4</c:v>
                </c:pt>
                <c:pt idx="520">
                  <c:v>2052.8000000000002</c:v>
                </c:pt>
                <c:pt idx="521">
                  <c:v>2069.4</c:v>
                </c:pt>
                <c:pt idx="522">
                  <c:v>2086</c:v>
                </c:pt>
                <c:pt idx="523">
                  <c:v>2102.1999999999998</c:v>
                </c:pt>
                <c:pt idx="524">
                  <c:v>2118.6</c:v>
                </c:pt>
                <c:pt idx="525">
                  <c:v>2134.8000000000002</c:v>
                </c:pt>
                <c:pt idx="526">
                  <c:v>2151</c:v>
                </c:pt>
                <c:pt idx="527">
                  <c:v>2167.6</c:v>
                </c:pt>
                <c:pt idx="528">
                  <c:v>2183.8000000000002</c:v>
                </c:pt>
                <c:pt idx="529">
                  <c:v>2200</c:v>
                </c:pt>
                <c:pt idx="530">
                  <c:v>2500</c:v>
                </c:pt>
              </c:numCache>
            </c:numRef>
          </c:xVal>
          <c:yVal>
            <c:numRef>
              <c:f>'CPT21_CTP-T-13-19'!$J$9:$J$604</c:f>
              <c:numCache>
                <c:formatCode>0.00</c:formatCode>
                <c:ptCount val="596"/>
                <c:pt idx="0">
                  <c:v>11.854464281163835</c:v>
                </c:pt>
                <c:pt idx="1">
                  <c:v>11.885043294786787</c:v>
                </c:pt>
                <c:pt idx="2">
                  <c:v>11.925815312950721</c:v>
                </c:pt>
                <c:pt idx="3">
                  <c:v>11.915622308409738</c:v>
                </c:pt>
                <c:pt idx="4">
                  <c:v>11.885043294786787</c:v>
                </c:pt>
                <c:pt idx="5">
                  <c:v>11.905429303868754</c:v>
                </c:pt>
                <c:pt idx="6">
                  <c:v>11.936008317491703</c:v>
                </c:pt>
                <c:pt idx="7">
                  <c:v>11.936008317491703</c:v>
                </c:pt>
                <c:pt idx="8">
                  <c:v>11.956394326573671</c:v>
                </c:pt>
                <c:pt idx="9">
                  <c:v>11.976780335655638</c:v>
                </c:pt>
                <c:pt idx="10">
                  <c:v>11.986973340196622</c:v>
                </c:pt>
                <c:pt idx="11">
                  <c:v>12.007359349278589</c:v>
                </c:pt>
                <c:pt idx="12">
                  <c:v>12.017552353819573</c:v>
                </c:pt>
                <c:pt idx="13">
                  <c:v>12.048131367442524</c:v>
                </c:pt>
                <c:pt idx="14">
                  <c:v>12.058324371983506</c:v>
                </c:pt>
                <c:pt idx="15">
                  <c:v>12.058324371983506</c:v>
                </c:pt>
                <c:pt idx="16">
                  <c:v>12.078710381065473</c:v>
                </c:pt>
                <c:pt idx="17">
                  <c:v>12.088903385606457</c:v>
                </c:pt>
                <c:pt idx="18">
                  <c:v>12.099096390147441</c:v>
                </c:pt>
                <c:pt idx="19">
                  <c:v>12.119482399229408</c:v>
                </c:pt>
                <c:pt idx="20">
                  <c:v>12.129675403770392</c:v>
                </c:pt>
                <c:pt idx="21">
                  <c:v>12.139868408311374</c:v>
                </c:pt>
                <c:pt idx="22">
                  <c:v>12.160254417393341</c:v>
                </c:pt>
                <c:pt idx="23">
                  <c:v>12.160254417393341</c:v>
                </c:pt>
                <c:pt idx="24">
                  <c:v>12.170447421934327</c:v>
                </c:pt>
                <c:pt idx="25">
                  <c:v>12.160254417393341</c:v>
                </c:pt>
                <c:pt idx="26">
                  <c:v>12.139868408311374</c:v>
                </c:pt>
                <c:pt idx="27">
                  <c:v>12.160254417393341</c:v>
                </c:pt>
                <c:pt idx="28">
                  <c:v>12.170447421934327</c:v>
                </c:pt>
                <c:pt idx="29">
                  <c:v>12.170447421934327</c:v>
                </c:pt>
                <c:pt idx="30">
                  <c:v>12.180640426475309</c:v>
                </c:pt>
                <c:pt idx="31">
                  <c:v>12.190833431016292</c:v>
                </c:pt>
                <c:pt idx="32">
                  <c:v>12.221412444639244</c:v>
                </c:pt>
                <c:pt idx="33">
                  <c:v>12.231605449180227</c:v>
                </c:pt>
                <c:pt idx="34">
                  <c:v>12.251991458262195</c:v>
                </c:pt>
                <c:pt idx="35">
                  <c:v>12.272377467344162</c:v>
                </c:pt>
                <c:pt idx="36">
                  <c:v>12.282570471885144</c:v>
                </c:pt>
                <c:pt idx="37">
                  <c:v>12.282570471885144</c:v>
                </c:pt>
                <c:pt idx="38">
                  <c:v>12.292763476426128</c:v>
                </c:pt>
                <c:pt idx="39">
                  <c:v>12.313149485508095</c:v>
                </c:pt>
                <c:pt idx="40">
                  <c:v>12.333535494590063</c:v>
                </c:pt>
                <c:pt idx="41">
                  <c:v>12.343728499131045</c:v>
                </c:pt>
                <c:pt idx="42">
                  <c:v>12.35392150367203</c:v>
                </c:pt>
                <c:pt idx="43">
                  <c:v>12.384500517294979</c:v>
                </c:pt>
                <c:pt idx="44">
                  <c:v>12.384500517294979</c:v>
                </c:pt>
                <c:pt idx="45">
                  <c:v>12.404886526376947</c:v>
                </c:pt>
                <c:pt idx="46">
                  <c:v>12.41507953091793</c:v>
                </c:pt>
                <c:pt idx="47">
                  <c:v>12.425272535458914</c:v>
                </c:pt>
                <c:pt idx="48">
                  <c:v>12.44565854454088</c:v>
                </c:pt>
                <c:pt idx="49">
                  <c:v>12.435465539999898</c:v>
                </c:pt>
                <c:pt idx="50">
                  <c:v>12.404886526376947</c:v>
                </c:pt>
                <c:pt idx="51">
                  <c:v>12.425272535458914</c:v>
                </c:pt>
                <c:pt idx="52">
                  <c:v>12.41507953091793</c:v>
                </c:pt>
                <c:pt idx="53">
                  <c:v>12.425272535458914</c:v>
                </c:pt>
                <c:pt idx="54">
                  <c:v>12.435465539999898</c:v>
                </c:pt>
                <c:pt idx="55">
                  <c:v>12.41507953091793</c:v>
                </c:pt>
                <c:pt idx="56">
                  <c:v>12.425272535458914</c:v>
                </c:pt>
                <c:pt idx="57">
                  <c:v>12.435465539999898</c:v>
                </c:pt>
                <c:pt idx="58">
                  <c:v>12.44565854454088</c:v>
                </c:pt>
                <c:pt idx="59">
                  <c:v>12.44565854454088</c:v>
                </c:pt>
                <c:pt idx="60">
                  <c:v>12.455851549081865</c:v>
                </c:pt>
                <c:pt idx="61">
                  <c:v>12.455851549081865</c:v>
                </c:pt>
                <c:pt idx="62">
                  <c:v>12.44565854454088</c:v>
                </c:pt>
                <c:pt idx="63">
                  <c:v>12.466044553622847</c:v>
                </c:pt>
                <c:pt idx="64">
                  <c:v>12.466044553622847</c:v>
                </c:pt>
                <c:pt idx="65">
                  <c:v>12.466044553622847</c:v>
                </c:pt>
                <c:pt idx="66">
                  <c:v>12.455851549081865</c:v>
                </c:pt>
                <c:pt idx="67">
                  <c:v>12.466044553622847</c:v>
                </c:pt>
                <c:pt idx="68">
                  <c:v>12.486430562704815</c:v>
                </c:pt>
                <c:pt idx="69">
                  <c:v>12.486430562704815</c:v>
                </c:pt>
                <c:pt idx="70">
                  <c:v>12.496623567245798</c:v>
                </c:pt>
                <c:pt idx="71">
                  <c:v>12.476237558163831</c:v>
                </c:pt>
                <c:pt idx="72">
                  <c:v>12.476237558163831</c:v>
                </c:pt>
                <c:pt idx="73">
                  <c:v>12.476237558163831</c:v>
                </c:pt>
                <c:pt idx="74">
                  <c:v>12.476237558163831</c:v>
                </c:pt>
                <c:pt idx="75">
                  <c:v>12.466044553622847</c:v>
                </c:pt>
                <c:pt idx="76">
                  <c:v>12.476237558163831</c:v>
                </c:pt>
                <c:pt idx="77">
                  <c:v>12.476237558163831</c:v>
                </c:pt>
                <c:pt idx="78">
                  <c:v>12.476237558163831</c:v>
                </c:pt>
                <c:pt idx="79">
                  <c:v>12.466044553622847</c:v>
                </c:pt>
                <c:pt idx="80">
                  <c:v>12.455851549081865</c:v>
                </c:pt>
                <c:pt idx="81">
                  <c:v>12.455851549081865</c:v>
                </c:pt>
                <c:pt idx="82">
                  <c:v>12.466044553622847</c:v>
                </c:pt>
                <c:pt idx="83">
                  <c:v>12.455851549081865</c:v>
                </c:pt>
                <c:pt idx="84">
                  <c:v>12.455851549081865</c:v>
                </c:pt>
                <c:pt idx="85">
                  <c:v>12.44565854454088</c:v>
                </c:pt>
                <c:pt idx="86">
                  <c:v>12.455851549081865</c:v>
                </c:pt>
                <c:pt idx="87">
                  <c:v>12.44565854454088</c:v>
                </c:pt>
                <c:pt idx="88">
                  <c:v>12.44565854454088</c:v>
                </c:pt>
                <c:pt idx="89">
                  <c:v>12.44565854454088</c:v>
                </c:pt>
                <c:pt idx="90">
                  <c:v>12.466044553622847</c:v>
                </c:pt>
                <c:pt idx="91">
                  <c:v>12.455851549081865</c:v>
                </c:pt>
                <c:pt idx="92">
                  <c:v>12.435465539999898</c:v>
                </c:pt>
                <c:pt idx="93">
                  <c:v>12.435465539999898</c:v>
                </c:pt>
                <c:pt idx="94">
                  <c:v>12.44565854454088</c:v>
                </c:pt>
                <c:pt idx="95">
                  <c:v>12.41507953091793</c:v>
                </c:pt>
                <c:pt idx="96">
                  <c:v>12.41507953091793</c:v>
                </c:pt>
                <c:pt idx="97">
                  <c:v>12.404886526376947</c:v>
                </c:pt>
                <c:pt idx="98">
                  <c:v>12.404886526376947</c:v>
                </c:pt>
                <c:pt idx="99">
                  <c:v>12.404886526376947</c:v>
                </c:pt>
                <c:pt idx="100">
                  <c:v>12.394693521835963</c:v>
                </c:pt>
                <c:pt idx="101">
                  <c:v>12.394693521835963</c:v>
                </c:pt>
                <c:pt idx="102">
                  <c:v>12.374307512753997</c:v>
                </c:pt>
                <c:pt idx="103">
                  <c:v>12.35392150367203</c:v>
                </c:pt>
                <c:pt idx="104">
                  <c:v>12.364114508213012</c:v>
                </c:pt>
                <c:pt idx="105">
                  <c:v>12.343728499131045</c:v>
                </c:pt>
                <c:pt idx="106">
                  <c:v>12.35392150367203</c:v>
                </c:pt>
                <c:pt idx="107">
                  <c:v>12.35392150367203</c:v>
                </c:pt>
                <c:pt idx="108">
                  <c:v>12.333535494590063</c:v>
                </c:pt>
                <c:pt idx="109">
                  <c:v>12.333535494590063</c:v>
                </c:pt>
                <c:pt idx="110">
                  <c:v>12.323342490049079</c:v>
                </c:pt>
                <c:pt idx="111">
                  <c:v>12.313149485508095</c:v>
                </c:pt>
                <c:pt idx="112">
                  <c:v>12.302956480967111</c:v>
                </c:pt>
                <c:pt idx="113">
                  <c:v>12.302956480967111</c:v>
                </c:pt>
                <c:pt idx="114">
                  <c:v>12.282570471885144</c:v>
                </c:pt>
                <c:pt idx="115">
                  <c:v>12.262184462803177</c:v>
                </c:pt>
                <c:pt idx="116">
                  <c:v>12.262184462803177</c:v>
                </c:pt>
                <c:pt idx="117">
                  <c:v>12.262184462803177</c:v>
                </c:pt>
                <c:pt idx="118">
                  <c:v>12.251991458262195</c:v>
                </c:pt>
                <c:pt idx="119">
                  <c:v>12.251991458262195</c:v>
                </c:pt>
                <c:pt idx="120">
                  <c:v>12.241798453721209</c:v>
                </c:pt>
                <c:pt idx="121">
                  <c:v>12.231605449180227</c:v>
                </c:pt>
                <c:pt idx="122">
                  <c:v>12.21121944009826</c:v>
                </c:pt>
                <c:pt idx="123">
                  <c:v>12.201026435557276</c:v>
                </c:pt>
                <c:pt idx="124">
                  <c:v>12.180640426475309</c:v>
                </c:pt>
                <c:pt idx="125">
                  <c:v>12.160254417393341</c:v>
                </c:pt>
                <c:pt idx="126">
                  <c:v>12.160254417393341</c:v>
                </c:pt>
                <c:pt idx="127">
                  <c:v>12.139868408311374</c:v>
                </c:pt>
                <c:pt idx="128">
                  <c:v>12.150061412852359</c:v>
                </c:pt>
                <c:pt idx="129">
                  <c:v>12.119482399229408</c:v>
                </c:pt>
                <c:pt idx="130">
                  <c:v>12.109289394688425</c:v>
                </c:pt>
                <c:pt idx="131">
                  <c:v>12.109289394688425</c:v>
                </c:pt>
                <c:pt idx="132">
                  <c:v>12.099096390147441</c:v>
                </c:pt>
                <c:pt idx="133">
                  <c:v>12.099096390147441</c:v>
                </c:pt>
                <c:pt idx="134">
                  <c:v>12.088903385606457</c:v>
                </c:pt>
                <c:pt idx="135">
                  <c:v>12.068517376524492</c:v>
                </c:pt>
                <c:pt idx="136">
                  <c:v>12.058324371983506</c:v>
                </c:pt>
                <c:pt idx="137">
                  <c:v>12.037938362901539</c:v>
                </c:pt>
                <c:pt idx="138">
                  <c:v>12.027745358360557</c:v>
                </c:pt>
                <c:pt idx="139">
                  <c:v>12.017552353819573</c:v>
                </c:pt>
                <c:pt idx="140">
                  <c:v>12.017552353819573</c:v>
                </c:pt>
                <c:pt idx="141">
                  <c:v>11.997166344737606</c:v>
                </c:pt>
                <c:pt idx="142">
                  <c:v>11.986973340196622</c:v>
                </c:pt>
                <c:pt idx="143">
                  <c:v>11.976780335655638</c:v>
                </c:pt>
                <c:pt idx="144">
                  <c:v>11.966587331114656</c:v>
                </c:pt>
                <c:pt idx="145">
                  <c:v>11.956394326573671</c:v>
                </c:pt>
                <c:pt idx="146">
                  <c:v>11.956394326573671</c:v>
                </c:pt>
                <c:pt idx="147">
                  <c:v>11.946201322032689</c:v>
                </c:pt>
                <c:pt idx="148">
                  <c:v>11.925815312950721</c:v>
                </c:pt>
                <c:pt idx="149">
                  <c:v>11.915622308409738</c:v>
                </c:pt>
                <c:pt idx="150">
                  <c:v>11.905429303868754</c:v>
                </c:pt>
                <c:pt idx="151">
                  <c:v>11.864657285704821</c:v>
                </c:pt>
                <c:pt idx="152">
                  <c:v>11.854464281163835</c:v>
                </c:pt>
                <c:pt idx="153">
                  <c:v>11.834078272081868</c:v>
                </c:pt>
                <c:pt idx="154">
                  <c:v>11.803499258458919</c:v>
                </c:pt>
                <c:pt idx="155">
                  <c:v>11.783113249376951</c:v>
                </c:pt>
                <c:pt idx="156">
                  <c:v>11.772920244835968</c:v>
                </c:pt>
                <c:pt idx="157">
                  <c:v>11.742341231213018</c:v>
                </c:pt>
                <c:pt idx="158">
                  <c:v>11.711762217590067</c:v>
                </c:pt>
                <c:pt idx="159">
                  <c:v>11.670990199426132</c:v>
                </c:pt>
                <c:pt idx="160">
                  <c:v>11.66079719488515</c:v>
                </c:pt>
                <c:pt idx="161">
                  <c:v>11.630218181262197</c:v>
                </c:pt>
                <c:pt idx="162">
                  <c:v>11.609832172180232</c:v>
                </c:pt>
                <c:pt idx="163">
                  <c:v>11.579253158557281</c:v>
                </c:pt>
                <c:pt idx="164">
                  <c:v>11.558867149475315</c:v>
                </c:pt>
                <c:pt idx="165">
                  <c:v>11.558867149475315</c:v>
                </c:pt>
                <c:pt idx="166">
                  <c:v>11.51809513131138</c:v>
                </c:pt>
                <c:pt idx="167">
                  <c:v>11.477323113147445</c:v>
                </c:pt>
                <c:pt idx="168">
                  <c:v>11.477323113147445</c:v>
                </c:pt>
                <c:pt idx="169">
                  <c:v>11.446744099524496</c:v>
                </c:pt>
                <c:pt idx="170">
                  <c:v>11.436551094983512</c:v>
                </c:pt>
                <c:pt idx="171">
                  <c:v>11.395779076819577</c:v>
                </c:pt>
                <c:pt idx="172">
                  <c:v>11.365200063196628</c:v>
                </c:pt>
                <c:pt idx="173">
                  <c:v>11.344814054114661</c:v>
                </c:pt>
                <c:pt idx="174">
                  <c:v>11.304042035950726</c:v>
                </c:pt>
                <c:pt idx="175">
                  <c:v>11.28365602686876</c:v>
                </c:pt>
                <c:pt idx="176">
                  <c:v>11.263270017786793</c:v>
                </c:pt>
                <c:pt idx="177">
                  <c:v>11.232691004163842</c:v>
                </c:pt>
                <c:pt idx="178">
                  <c:v>11.181725981458925</c:v>
                </c:pt>
                <c:pt idx="179">
                  <c:v>11.171532976917939</c:v>
                </c:pt>
                <c:pt idx="180">
                  <c:v>11.14095396329499</c:v>
                </c:pt>
                <c:pt idx="181">
                  <c:v>11.110374949672039</c:v>
                </c:pt>
                <c:pt idx="182">
                  <c:v>11.069602931508104</c:v>
                </c:pt>
                <c:pt idx="183">
                  <c:v>11.059409926967122</c:v>
                </c:pt>
                <c:pt idx="184">
                  <c:v>11.018637908803187</c:v>
                </c:pt>
                <c:pt idx="185">
                  <c:v>10.998251899721222</c:v>
                </c:pt>
                <c:pt idx="186">
                  <c:v>10.977865890639254</c:v>
                </c:pt>
                <c:pt idx="187">
                  <c:v>10.957479881557287</c:v>
                </c:pt>
                <c:pt idx="188">
                  <c:v>10.926900867934336</c:v>
                </c:pt>
                <c:pt idx="189">
                  <c:v>10.916707863393352</c:v>
                </c:pt>
                <c:pt idx="190">
                  <c:v>10.886128849770401</c:v>
                </c:pt>
                <c:pt idx="191">
                  <c:v>10.855549836147452</c:v>
                </c:pt>
                <c:pt idx="192">
                  <c:v>10.8249708225245</c:v>
                </c:pt>
                <c:pt idx="193">
                  <c:v>10.814777817983517</c:v>
                </c:pt>
                <c:pt idx="194">
                  <c:v>10.784198804360566</c:v>
                </c:pt>
                <c:pt idx="195">
                  <c:v>10.753619790737616</c:v>
                </c:pt>
                <c:pt idx="196">
                  <c:v>10.733233781655649</c:v>
                </c:pt>
                <c:pt idx="197">
                  <c:v>10.692461763491716</c:v>
                </c:pt>
                <c:pt idx="198">
                  <c:v>10.672075754409748</c:v>
                </c:pt>
                <c:pt idx="199">
                  <c:v>10.651689745327781</c:v>
                </c:pt>
                <c:pt idx="200">
                  <c:v>10.651689745327781</c:v>
                </c:pt>
                <c:pt idx="201">
                  <c:v>10.62111073170483</c:v>
                </c:pt>
                <c:pt idx="202">
                  <c:v>10.600724722622862</c:v>
                </c:pt>
                <c:pt idx="203">
                  <c:v>10.580338713540895</c:v>
                </c:pt>
                <c:pt idx="204">
                  <c:v>10.559952704458928</c:v>
                </c:pt>
                <c:pt idx="205">
                  <c:v>10.529373690835978</c:v>
                </c:pt>
                <c:pt idx="206">
                  <c:v>10.508987681754011</c:v>
                </c:pt>
                <c:pt idx="207">
                  <c:v>10.488601672672045</c:v>
                </c:pt>
                <c:pt idx="208">
                  <c:v>10.468215663590078</c:v>
                </c:pt>
                <c:pt idx="209">
                  <c:v>10.427443645426143</c:v>
                </c:pt>
                <c:pt idx="210">
                  <c:v>10.407057636344176</c:v>
                </c:pt>
                <c:pt idx="211">
                  <c:v>10.376478622721224</c:v>
                </c:pt>
                <c:pt idx="212">
                  <c:v>10.345899609098275</c:v>
                </c:pt>
                <c:pt idx="213">
                  <c:v>10.315320595475324</c:v>
                </c:pt>
                <c:pt idx="214">
                  <c:v>10.315320595475324</c:v>
                </c:pt>
                <c:pt idx="215">
                  <c:v>10.294934586393357</c:v>
                </c:pt>
                <c:pt idx="216">
                  <c:v>10.274548577311391</c:v>
                </c:pt>
                <c:pt idx="217">
                  <c:v>10.24396956368844</c:v>
                </c:pt>
                <c:pt idx="218">
                  <c:v>10.223583554606472</c:v>
                </c:pt>
                <c:pt idx="219">
                  <c:v>10.203197545524505</c:v>
                </c:pt>
                <c:pt idx="220">
                  <c:v>10.193004540983523</c:v>
                </c:pt>
                <c:pt idx="221">
                  <c:v>10.182811536442539</c:v>
                </c:pt>
                <c:pt idx="222">
                  <c:v>10.162425527360572</c:v>
                </c:pt>
                <c:pt idx="223">
                  <c:v>10.142039518278605</c:v>
                </c:pt>
                <c:pt idx="224">
                  <c:v>10.091074495573688</c:v>
                </c:pt>
                <c:pt idx="225">
                  <c:v>10.080881491032704</c:v>
                </c:pt>
                <c:pt idx="226">
                  <c:v>10.029916468327787</c:v>
                </c:pt>
                <c:pt idx="227">
                  <c:v>9.9891444501638524</c:v>
                </c:pt>
                <c:pt idx="228">
                  <c:v>9.9381794274589339</c:v>
                </c:pt>
                <c:pt idx="229">
                  <c:v>9.9076004138359846</c:v>
                </c:pt>
                <c:pt idx="230">
                  <c:v>9.8872144047540171</c:v>
                </c:pt>
                <c:pt idx="231">
                  <c:v>9.8464423865900823</c:v>
                </c:pt>
                <c:pt idx="232">
                  <c:v>9.8158633729671312</c:v>
                </c:pt>
                <c:pt idx="233">
                  <c:v>9.7852843593441818</c:v>
                </c:pt>
                <c:pt idx="234">
                  <c:v>9.7547053457212307</c:v>
                </c:pt>
                <c:pt idx="235">
                  <c:v>9.7139333275572959</c:v>
                </c:pt>
                <c:pt idx="236">
                  <c:v>9.6833543139343465</c:v>
                </c:pt>
                <c:pt idx="237">
                  <c:v>9.6527753003113954</c:v>
                </c:pt>
                <c:pt idx="238">
                  <c:v>9.632389291229428</c:v>
                </c:pt>
                <c:pt idx="239">
                  <c:v>9.6018102776064786</c:v>
                </c:pt>
                <c:pt idx="240">
                  <c:v>9.5610382594425438</c:v>
                </c:pt>
                <c:pt idx="241">
                  <c:v>9.5406522503605764</c:v>
                </c:pt>
                <c:pt idx="242">
                  <c:v>9.5202662412786108</c:v>
                </c:pt>
                <c:pt idx="243">
                  <c:v>9.4794942231146759</c:v>
                </c:pt>
                <c:pt idx="244">
                  <c:v>9.4387222049507411</c:v>
                </c:pt>
                <c:pt idx="245">
                  <c:v>9.4183361958687755</c:v>
                </c:pt>
                <c:pt idx="246">
                  <c:v>9.397950186786808</c:v>
                </c:pt>
                <c:pt idx="247">
                  <c:v>9.3571781686228732</c:v>
                </c:pt>
                <c:pt idx="248">
                  <c:v>9.3367921595409058</c:v>
                </c:pt>
                <c:pt idx="249">
                  <c:v>9.3265991549999221</c:v>
                </c:pt>
                <c:pt idx="250">
                  <c:v>9.2756341322950053</c:v>
                </c:pt>
                <c:pt idx="251">
                  <c:v>9.2552481232130379</c:v>
                </c:pt>
                <c:pt idx="252">
                  <c:v>9.2348621141310705</c:v>
                </c:pt>
                <c:pt idx="253">
                  <c:v>9.2144761050491049</c:v>
                </c:pt>
                <c:pt idx="254">
                  <c:v>9.1838970914261537</c:v>
                </c:pt>
                <c:pt idx="255">
                  <c:v>9.1533180778032026</c:v>
                </c:pt>
                <c:pt idx="256">
                  <c:v>9.1227390641802533</c:v>
                </c:pt>
                <c:pt idx="257">
                  <c:v>9.1125460596392696</c:v>
                </c:pt>
                <c:pt idx="258">
                  <c:v>9.0921600505573021</c:v>
                </c:pt>
                <c:pt idx="259">
                  <c:v>9.0411950278523854</c:v>
                </c:pt>
                <c:pt idx="260">
                  <c:v>9.0310020233113999</c:v>
                </c:pt>
                <c:pt idx="261">
                  <c:v>9.0106160142294343</c:v>
                </c:pt>
                <c:pt idx="262">
                  <c:v>8.9902300051474668</c:v>
                </c:pt>
                <c:pt idx="263">
                  <c:v>8.9596509915245175</c:v>
                </c:pt>
                <c:pt idx="264">
                  <c:v>8.9290719779015646</c:v>
                </c:pt>
                <c:pt idx="265">
                  <c:v>8.8882999597376315</c:v>
                </c:pt>
                <c:pt idx="266">
                  <c:v>8.8984929642786152</c:v>
                </c:pt>
                <c:pt idx="267">
                  <c:v>8.8475279415736967</c:v>
                </c:pt>
                <c:pt idx="268">
                  <c:v>8.8373349370327148</c:v>
                </c:pt>
                <c:pt idx="269">
                  <c:v>8.8169489279507474</c:v>
                </c:pt>
                <c:pt idx="270">
                  <c:v>8.7863699143277962</c:v>
                </c:pt>
                <c:pt idx="271">
                  <c:v>8.7761769097868125</c:v>
                </c:pt>
                <c:pt idx="272">
                  <c:v>8.7557909007048469</c:v>
                </c:pt>
                <c:pt idx="273">
                  <c:v>8.7354048916228795</c:v>
                </c:pt>
                <c:pt idx="274">
                  <c:v>8.7150188825409121</c:v>
                </c:pt>
                <c:pt idx="275">
                  <c:v>8.6742468643769772</c:v>
                </c:pt>
                <c:pt idx="276">
                  <c:v>8.6640538598359935</c:v>
                </c:pt>
                <c:pt idx="277">
                  <c:v>8.6334748462130442</c:v>
                </c:pt>
                <c:pt idx="278">
                  <c:v>8.6130888371310768</c:v>
                </c:pt>
                <c:pt idx="279">
                  <c:v>8.6028958325900931</c:v>
                </c:pt>
                <c:pt idx="280">
                  <c:v>8.5723168189671419</c:v>
                </c:pt>
                <c:pt idx="281">
                  <c:v>8.5519308098851763</c:v>
                </c:pt>
                <c:pt idx="282">
                  <c:v>8.5417378053441908</c:v>
                </c:pt>
                <c:pt idx="283">
                  <c:v>8.5417378053441908</c:v>
                </c:pt>
                <c:pt idx="284">
                  <c:v>8.5009657871802577</c:v>
                </c:pt>
                <c:pt idx="285">
                  <c:v>8.4805797780982903</c:v>
                </c:pt>
                <c:pt idx="286">
                  <c:v>8.4703867735573066</c:v>
                </c:pt>
                <c:pt idx="287">
                  <c:v>8.4398077599343555</c:v>
                </c:pt>
                <c:pt idx="288">
                  <c:v>8.4398077599343555</c:v>
                </c:pt>
                <c:pt idx="289">
                  <c:v>8.4092287463114062</c:v>
                </c:pt>
                <c:pt idx="290">
                  <c:v>8.3990357417704224</c:v>
                </c:pt>
                <c:pt idx="291">
                  <c:v>8.378649732688455</c:v>
                </c:pt>
                <c:pt idx="292">
                  <c:v>8.3684567281474713</c:v>
                </c:pt>
                <c:pt idx="293">
                  <c:v>8.3480707190655057</c:v>
                </c:pt>
                <c:pt idx="294">
                  <c:v>8.3276847099835383</c:v>
                </c:pt>
                <c:pt idx="295">
                  <c:v>8.2971056963605871</c:v>
                </c:pt>
                <c:pt idx="296">
                  <c:v>8.2869126918196034</c:v>
                </c:pt>
                <c:pt idx="297">
                  <c:v>8.2563336781966523</c:v>
                </c:pt>
                <c:pt idx="298">
                  <c:v>8.2359476691146849</c:v>
                </c:pt>
                <c:pt idx="299">
                  <c:v>8.2461406736556704</c:v>
                </c:pt>
                <c:pt idx="300">
                  <c:v>8.2155616600327175</c:v>
                </c:pt>
                <c:pt idx="301">
                  <c:v>8.1951756509507518</c:v>
                </c:pt>
                <c:pt idx="302">
                  <c:v>8.1849826464097681</c:v>
                </c:pt>
                <c:pt idx="303">
                  <c:v>8.1442106282458351</c:v>
                </c:pt>
                <c:pt idx="304">
                  <c:v>8.1442106282458351</c:v>
                </c:pt>
                <c:pt idx="305">
                  <c:v>8.113631614622884</c:v>
                </c:pt>
                <c:pt idx="306">
                  <c:v>8.0728595964589491</c:v>
                </c:pt>
                <c:pt idx="307">
                  <c:v>8.0524735873769817</c:v>
                </c:pt>
                <c:pt idx="308">
                  <c:v>8.0218945737540324</c:v>
                </c:pt>
                <c:pt idx="309">
                  <c:v>7.9913155601310821</c:v>
                </c:pt>
                <c:pt idx="310">
                  <c:v>7.9811225555900975</c:v>
                </c:pt>
                <c:pt idx="311">
                  <c:v>7.9301575328851799</c:v>
                </c:pt>
                <c:pt idx="312">
                  <c:v>7.9097715238032125</c:v>
                </c:pt>
                <c:pt idx="313">
                  <c:v>7.8893855147212468</c:v>
                </c:pt>
                <c:pt idx="314">
                  <c:v>7.848613496557312</c:v>
                </c:pt>
                <c:pt idx="315">
                  <c:v>7.8282274874753446</c:v>
                </c:pt>
                <c:pt idx="316">
                  <c:v>7.7976484738523943</c:v>
                </c:pt>
                <c:pt idx="317">
                  <c:v>7.7772624647704269</c:v>
                </c:pt>
                <c:pt idx="318">
                  <c:v>7.7364904466064939</c:v>
                </c:pt>
                <c:pt idx="319">
                  <c:v>7.7161044375245265</c:v>
                </c:pt>
                <c:pt idx="320">
                  <c:v>7.7059114329835419</c:v>
                </c:pt>
                <c:pt idx="321">
                  <c:v>7.6549464102786242</c:v>
                </c:pt>
                <c:pt idx="322">
                  <c:v>7.6549464102786242</c:v>
                </c:pt>
                <c:pt idx="323">
                  <c:v>7.6141743921146912</c:v>
                </c:pt>
                <c:pt idx="324">
                  <c:v>7.5835953784917409</c:v>
                </c:pt>
                <c:pt idx="325">
                  <c:v>7.5734023739507563</c:v>
                </c:pt>
                <c:pt idx="326">
                  <c:v>7.5632093694097735</c:v>
                </c:pt>
                <c:pt idx="327">
                  <c:v>7.5428233603278061</c:v>
                </c:pt>
                <c:pt idx="328">
                  <c:v>7.5122443467048559</c:v>
                </c:pt>
                <c:pt idx="329">
                  <c:v>7.4816653330819056</c:v>
                </c:pt>
                <c:pt idx="330">
                  <c:v>7.4714723285409219</c:v>
                </c:pt>
                <c:pt idx="331">
                  <c:v>7.4408933149179708</c:v>
                </c:pt>
                <c:pt idx="332">
                  <c:v>7.430700310376988</c:v>
                </c:pt>
                <c:pt idx="333">
                  <c:v>7.4001212967540368</c:v>
                </c:pt>
                <c:pt idx="334">
                  <c:v>7.3797352876720703</c:v>
                </c:pt>
                <c:pt idx="335">
                  <c:v>7.3593492785901029</c:v>
                </c:pt>
                <c:pt idx="336">
                  <c:v>7.3491562740491192</c:v>
                </c:pt>
                <c:pt idx="337">
                  <c:v>7.318577260426169</c:v>
                </c:pt>
                <c:pt idx="338">
                  <c:v>7.2981912513442015</c:v>
                </c:pt>
                <c:pt idx="339">
                  <c:v>7.2879982468032187</c:v>
                </c:pt>
                <c:pt idx="340">
                  <c:v>7.277805242262235</c:v>
                </c:pt>
                <c:pt idx="341">
                  <c:v>7.2676122377212513</c:v>
                </c:pt>
                <c:pt idx="342">
                  <c:v>7.2370332240983011</c:v>
                </c:pt>
                <c:pt idx="343">
                  <c:v>7.2370332240983011</c:v>
                </c:pt>
                <c:pt idx="344">
                  <c:v>7.2064542104753508</c:v>
                </c:pt>
                <c:pt idx="345">
                  <c:v>7.1962612059343662</c:v>
                </c:pt>
                <c:pt idx="346">
                  <c:v>7.1962612059343662</c:v>
                </c:pt>
                <c:pt idx="347">
                  <c:v>7.165682192311416</c:v>
                </c:pt>
                <c:pt idx="348">
                  <c:v>7.1452961832294486</c:v>
                </c:pt>
                <c:pt idx="349">
                  <c:v>7.1351031786884658</c:v>
                </c:pt>
                <c:pt idx="350">
                  <c:v>7.1045241650655155</c:v>
                </c:pt>
                <c:pt idx="351">
                  <c:v>7.0943311605245309</c:v>
                </c:pt>
                <c:pt idx="352">
                  <c:v>7.0739451514425653</c:v>
                </c:pt>
                <c:pt idx="353">
                  <c:v>7.0637521469015807</c:v>
                </c:pt>
                <c:pt idx="354">
                  <c:v>7.0433661378196133</c:v>
                </c:pt>
                <c:pt idx="355">
                  <c:v>7.0229801287376477</c:v>
                </c:pt>
                <c:pt idx="356">
                  <c:v>6.9924011151146956</c:v>
                </c:pt>
                <c:pt idx="357">
                  <c:v>6.97201510603273</c:v>
                </c:pt>
                <c:pt idx="358">
                  <c:v>6.9618221014917454</c:v>
                </c:pt>
                <c:pt idx="359">
                  <c:v>6.9516290969507626</c:v>
                </c:pt>
                <c:pt idx="360">
                  <c:v>6.9210500833278124</c:v>
                </c:pt>
                <c:pt idx="361">
                  <c:v>6.9210500833278124</c:v>
                </c:pt>
                <c:pt idx="362">
                  <c:v>6.9108570787868278</c:v>
                </c:pt>
                <c:pt idx="363">
                  <c:v>6.8802780651638775</c:v>
                </c:pt>
                <c:pt idx="364">
                  <c:v>6.8598920560819101</c:v>
                </c:pt>
                <c:pt idx="365">
                  <c:v>6.8598920560819101</c:v>
                </c:pt>
                <c:pt idx="366">
                  <c:v>6.8496990515409273</c:v>
                </c:pt>
                <c:pt idx="367">
                  <c:v>6.8293130424589599</c:v>
                </c:pt>
                <c:pt idx="368">
                  <c:v>6.8293130424589599</c:v>
                </c:pt>
                <c:pt idx="369">
                  <c:v>6.7987340288360096</c:v>
                </c:pt>
                <c:pt idx="370">
                  <c:v>6.7987340288360096</c:v>
                </c:pt>
                <c:pt idx="371">
                  <c:v>6.7681550152130594</c:v>
                </c:pt>
                <c:pt idx="372">
                  <c:v>6.747769006131092</c:v>
                </c:pt>
                <c:pt idx="373">
                  <c:v>6.7375760015901074</c:v>
                </c:pt>
                <c:pt idx="374">
                  <c:v>6.7171899925081417</c:v>
                </c:pt>
                <c:pt idx="375">
                  <c:v>6.7273829970491246</c:v>
                </c:pt>
                <c:pt idx="376">
                  <c:v>6.7069969879671572</c:v>
                </c:pt>
                <c:pt idx="377">
                  <c:v>6.6866109788851897</c:v>
                </c:pt>
                <c:pt idx="378">
                  <c:v>6.6764179743442069</c:v>
                </c:pt>
                <c:pt idx="379">
                  <c:v>6.6662249698032241</c:v>
                </c:pt>
                <c:pt idx="380">
                  <c:v>6.6560319652622395</c:v>
                </c:pt>
                <c:pt idx="381">
                  <c:v>6.6458389607212567</c:v>
                </c:pt>
                <c:pt idx="382">
                  <c:v>6.6458389607212567</c:v>
                </c:pt>
                <c:pt idx="383">
                  <c:v>6.6254529516392893</c:v>
                </c:pt>
                <c:pt idx="384">
                  <c:v>6.6152599470983064</c:v>
                </c:pt>
                <c:pt idx="385">
                  <c:v>6.6152599470983064</c:v>
                </c:pt>
                <c:pt idx="386">
                  <c:v>6.594873938016339</c:v>
                </c:pt>
                <c:pt idx="387">
                  <c:v>6.5744879289343716</c:v>
                </c:pt>
                <c:pt idx="388">
                  <c:v>6.5541019198524042</c:v>
                </c:pt>
                <c:pt idx="389">
                  <c:v>6.5439089153114214</c:v>
                </c:pt>
                <c:pt idx="390">
                  <c:v>6.523522906229454</c:v>
                </c:pt>
                <c:pt idx="391">
                  <c:v>6.5031368971474866</c:v>
                </c:pt>
                <c:pt idx="392">
                  <c:v>6.523522906229454</c:v>
                </c:pt>
                <c:pt idx="393">
                  <c:v>6.5031368971474866</c:v>
                </c:pt>
                <c:pt idx="394">
                  <c:v>6.4929438926065037</c:v>
                </c:pt>
                <c:pt idx="395">
                  <c:v>6.48275088806552</c:v>
                </c:pt>
                <c:pt idx="396">
                  <c:v>6.4419788699015861</c:v>
                </c:pt>
                <c:pt idx="397">
                  <c:v>6.4012068517376512</c:v>
                </c:pt>
                <c:pt idx="398">
                  <c:v>6.4012068517376512</c:v>
                </c:pt>
                <c:pt idx="399">
                  <c:v>6.3808208426556847</c:v>
                </c:pt>
                <c:pt idx="400">
                  <c:v>6.3400488244917508</c:v>
                </c:pt>
                <c:pt idx="401">
                  <c:v>6.3298558199507671</c:v>
                </c:pt>
                <c:pt idx="402">
                  <c:v>6.3196628154097834</c:v>
                </c:pt>
                <c:pt idx="403">
                  <c:v>6.2992768063278168</c:v>
                </c:pt>
                <c:pt idx="404">
                  <c:v>6.2788907972458494</c:v>
                </c:pt>
                <c:pt idx="405">
                  <c:v>6.2686977927048666</c:v>
                </c:pt>
                <c:pt idx="406">
                  <c:v>6.2381187790819155</c:v>
                </c:pt>
                <c:pt idx="407">
                  <c:v>6.1973467609179815</c:v>
                </c:pt>
                <c:pt idx="408">
                  <c:v>6.1973467609179815</c:v>
                </c:pt>
                <c:pt idx="409">
                  <c:v>6.176960751836015</c:v>
                </c:pt>
                <c:pt idx="410">
                  <c:v>6.1361887336720811</c:v>
                </c:pt>
                <c:pt idx="411">
                  <c:v>6.1361887336720811</c:v>
                </c:pt>
                <c:pt idx="412">
                  <c:v>6.1158027245901136</c:v>
                </c:pt>
                <c:pt idx="413">
                  <c:v>6.0852237109671634</c:v>
                </c:pt>
                <c:pt idx="414">
                  <c:v>6.0546446973442123</c:v>
                </c:pt>
                <c:pt idx="415">
                  <c:v>6.064837701885196</c:v>
                </c:pt>
                <c:pt idx="416">
                  <c:v>6.0444516928032286</c:v>
                </c:pt>
                <c:pt idx="417">
                  <c:v>6.0036796746392946</c:v>
                </c:pt>
                <c:pt idx="418">
                  <c:v>6.0036796746392946</c:v>
                </c:pt>
                <c:pt idx="419">
                  <c:v>5.9731006610163444</c:v>
                </c:pt>
                <c:pt idx="420">
                  <c:v>5.952714651934377</c:v>
                </c:pt>
                <c:pt idx="421">
                  <c:v>5.9323286428524105</c:v>
                </c:pt>
                <c:pt idx="422">
                  <c:v>5.911942633770443</c:v>
                </c:pt>
                <c:pt idx="423">
                  <c:v>5.8915566246884756</c:v>
                </c:pt>
                <c:pt idx="424">
                  <c:v>5.8813636201474928</c:v>
                </c:pt>
                <c:pt idx="425">
                  <c:v>5.8609776110655254</c:v>
                </c:pt>
                <c:pt idx="426">
                  <c:v>5.8507846065245417</c:v>
                </c:pt>
                <c:pt idx="427">
                  <c:v>5.8303985974425752</c:v>
                </c:pt>
                <c:pt idx="428">
                  <c:v>5.8202055929015915</c:v>
                </c:pt>
                <c:pt idx="429">
                  <c:v>5.799819583819624</c:v>
                </c:pt>
                <c:pt idx="430">
                  <c:v>5.7794335747376575</c:v>
                </c:pt>
                <c:pt idx="431">
                  <c:v>5.7794335747376575</c:v>
                </c:pt>
                <c:pt idx="432">
                  <c:v>5.7590475656556901</c:v>
                </c:pt>
                <c:pt idx="433">
                  <c:v>5.7488545611147064</c:v>
                </c:pt>
                <c:pt idx="434">
                  <c:v>5.7284685520327399</c:v>
                </c:pt>
                <c:pt idx="435">
                  <c:v>5.6978895384097887</c:v>
                </c:pt>
                <c:pt idx="436">
                  <c:v>5.6978895384097887</c:v>
                </c:pt>
                <c:pt idx="437">
                  <c:v>5.6673105247868385</c:v>
                </c:pt>
                <c:pt idx="438">
                  <c:v>5.687696533868805</c:v>
                </c:pt>
                <c:pt idx="439">
                  <c:v>5.6367315111638874</c:v>
                </c:pt>
                <c:pt idx="440">
                  <c:v>5.6265385066229046</c:v>
                </c:pt>
                <c:pt idx="441">
                  <c:v>5.6163455020819208</c:v>
                </c:pt>
                <c:pt idx="442">
                  <c:v>5.5959594929999534</c:v>
                </c:pt>
                <c:pt idx="443">
                  <c:v>5.5857664884589697</c:v>
                </c:pt>
                <c:pt idx="444">
                  <c:v>5.5755734839179869</c:v>
                </c:pt>
                <c:pt idx="445">
                  <c:v>5.5449944702950358</c:v>
                </c:pt>
                <c:pt idx="446">
                  <c:v>5.5348014657540521</c:v>
                </c:pt>
                <c:pt idx="447">
                  <c:v>5.5246084612130693</c:v>
                </c:pt>
                <c:pt idx="448">
                  <c:v>5.5042224521311018</c:v>
                </c:pt>
                <c:pt idx="449">
                  <c:v>5.4940294475901181</c:v>
                </c:pt>
                <c:pt idx="450">
                  <c:v>5.4838364430491344</c:v>
                </c:pt>
                <c:pt idx="451">
                  <c:v>5.4634504339671679</c:v>
                </c:pt>
                <c:pt idx="452">
                  <c:v>5.4532574294261842</c:v>
                </c:pt>
                <c:pt idx="453">
                  <c:v>5.4328714203442168</c:v>
                </c:pt>
                <c:pt idx="454">
                  <c:v>5.422678415803234</c:v>
                </c:pt>
                <c:pt idx="455">
                  <c:v>5.422678415803234</c:v>
                </c:pt>
                <c:pt idx="456">
                  <c:v>5.4022924067212665</c:v>
                </c:pt>
                <c:pt idx="457">
                  <c:v>5.3819063976392991</c:v>
                </c:pt>
                <c:pt idx="458">
                  <c:v>5.3819063976392991</c:v>
                </c:pt>
                <c:pt idx="459">
                  <c:v>5.3615203885573326</c:v>
                </c:pt>
                <c:pt idx="460">
                  <c:v>5.3513273840163489</c:v>
                </c:pt>
                <c:pt idx="461">
                  <c:v>5.3411343794753652</c:v>
                </c:pt>
                <c:pt idx="462">
                  <c:v>5.3309413749343815</c:v>
                </c:pt>
                <c:pt idx="463">
                  <c:v>5.3105553658524149</c:v>
                </c:pt>
                <c:pt idx="464">
                  <c:v>5.3105553658524149</c:v>
                </c:pt>
                <c:pt idx="465">
                  <c:v>5.3003623613114312</c:v>
                </c:pt>
                <c:pt idx="466">
                  <c:v>5.2799763522294638</c:v>
                </c:pt>
                <c:pt idx="467">
                  <c:v>5.2595903431474973</c:v>
                </c:pt>
                <c:pt idx="468">
                  <c:v>5.269783347688481</c:v>
                </c:pt>
                <c:pt idx="469">
                  <c:v>5.2595903431474973</c:v>
                </c:pt>
                <c:pt idx="470">
                  <c:v>5.2595903431474973</c:v>
                </c:pt>
                <c:pt idx="471">
                  <c:v>5.2290113295245462</c:v>
                </c:pt>
                <c:pt idx="472">
                  <c:v>5.2086253204425796</c:v>
                </c:pt>
                <c:pt idx="473">
                  <c:v>5.2086253204425796</c:v>
                </c:pt>
                <c:pt idx="474">
                  <c:v>5.1984323159015959</c:v>
                </c:pt>
                <c:pt idx="475">
                  <c:v>5.1780463068196294</c:v>
                </c:pt>
                <c:pt idx="476">
                  <c:v>5.1780463068196294</c:v>
                </c:pt>
                <c:pt idx="477">
                  <c:v>5.1678533022786457</c:v>
                </c:pt>
                <c:pt idx="478">
                  <c:v>5.157660297737662</c:v>
                </c:pt>
                <c:pt idx="479">
                  <c:v>5.1474672931966783</c:v>
                </c:pt>
                <c:pt idx="480">
                  <c:v>5.1270812841147118</c:v>
                </c:pt>
                <c:pt idx="481">
                  <c:v>5.1270812841147118</c:v>
                </c:pt>
                <c:pt idx="482">
                  <c:v>5.1372742886556955</c:v>
                </c:pt>
                <c:pt idx="483">
                  <c:v>5.0965022704917615</c:v>
                </c:pt>
                <c:pt idx="484">
                  <c:v>5.1066952750327443</c:v>
                </c:pt>
                <c:pt idx="485">
                  <c:v>5.0863092659507778</c:v>
                </c:pt>
                <c:pt idx="486">
                  <c:v>5.0761162614097941</c:v>
                </c:pt>
                <c:pt idx="487">
                  <c:v>5.0863092659507778</c:v>
                </c:pt>
                <c:pt idx="488">
                  <c:v>5.0557302523278276</c:v>
                </c:pt>
                <c:pt idx="489">
                  <c:v>5.0455372477868439</c:v>
                </c:pt>
                <c:pt idx="490">
                  <c:v>5.0455372477868439</c:v>
                </c:pt>
                <c:pt idx="491">
                  <c:v>5.0353442432458602</c:v>
                </c:pt>
                <c:pt idx="492">
                  <c:v>5.0251512387048765</c:v>
                </c:pt>
                <c:pt idx="493">
                  <c:v>5.0047652296229099</c:v>
                </c:pt>
                <c:pt idx="494">
                  <c:v>4.9741862159999588</c:v>
                </c:pt>
                <c:pt idx="495">
                  <c:v>4.963993211458976</c:v>
                </c:pt>
                <c:pt idx="496">
                  <c:v>4.9436072023770086</c:v>
                </c:pt>
                <c:pt idx="497">
                  <c:v>4.9436072023770086</c:v>
                </c:pt>
                <c:pt idx="498">
                  <c:v>4.9130281887540583</c:v>
                </c:pt>
                <c:pt idx="499">
                  <c:v>4.9028351842130746</c:v>
                </c:pt>
                <c:pt idx="500">
                  <c:v>4.8824491751311072</c:v>
                </c:pt>
                <c:pt idx="501">
                  <c:v>4.8722561705901235</c:v>
                </c:pt>
                <c:pt idx="502">
                  <c:v>4.8722561705901235</c:v>
                </c:pt>
                <c:pt idx="503">
                  <c:v>4.8416771569671733</c:v>
                </c:pt>
                <c:pt idx="504">
                  <c:v>4.8416771569671733</c:v>
                </c:pt>
                <c:pt idx="505">
                  <c:v>4.8212911478852059</c:v>
                </c:pt>
                <c:pt idx="506">
                  <c:v>4.811098143344223</c:v>
                </c:pt>
                <c:pt idx="507">
                  <c:v>4.811098143344223</c:v>
                </c:pt>
                <c:pt idx="508">
                  <c:v>4.7805191297212719</c:v>
                </c:pt>
                <c:pt idx="509">
                  <c:v>4.7703261251802882</c:v>
                </c:pt>
                <c:pt idx="510">
                  <c:v>4.7703261251802882</c:v>
                </c:pt>
                <c:pt idx="511">
                  <c:v>4.7601331206393054</c:v>
                </c:pt>
                <c:pt idx="512">
                  <c:v>4.739747111557338</c:v>
                </c:pt>
                <c:pt idx="513">
                  <c:v>4.7193611024753706</c:v>
                </c:pt>
                <c:pt idx="514">
                  <c:v>4.7193611024753706</c:v>
                </c:pt>
                <c:pt idx="515">
                  <c:v>4.698975093393404</c:v>
                </c:pt>
                <c:pt idx="516">
                  <c:v>4.6887820888524203</c:v>
                </c:pt>
                <c:pt idx="517">
                  <c:v>4.6785890843114366</c:v>
                </c:pt>
                <c:pt idx="518">
                  <c:v>4.6582030752294701</c:v>
                </c:pt>
                <c:pt idx="519">
                  <c:v>4.6378170661475027</c:v>
                </c:pt>
                <c:pt idx="520">
                  <c:v>4.6378170661475027</c:v>
                </c:pt>
                <c:pt idx="521">
                  <c:v>4.627624061606519</c:v>
                </c:pt>
                <c:pt idx="522">
                  <c:v>4.6174310570655352</c:v>
                </c:pt>
                <c:pt idx="523">
                  <c:v>4.6072380525245524</c:v>
                </c:pt>
                <c:pt idx="524">
                  <c:v>4.586852043442585</c:v>
                </c:pt>
                <c:pt idx="525">
                  <c:v>4.5766590389016013</c:v>
                </c:pt>
                <c:pt idx="526">
                  <c:v>4.586852043442585</c:v>
                </c:pt>
                <c:pt idx="527">
                  <c:v>4.5664660343606176</c:v>
                </c:pt>
                <c:pt idx="528">
                  <c:v>4.5664660343606176</c:v>
                </c:pt>
                <c:pt idx="529">
                  <c:v>4.5460800252786511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'CPT21_CTP-T-13-19'!$AE$35:$AG$35</c:f>
              <c:strCache>
                <c:ptCount val="1"/>
                <c:pt idx="0">
                  <c:v>Hydrostatic Pore Pressure (m) = 4.5</c:v>
                </c:pt>
              </c:strCache>
            </c:strRef>
          </c:tx>
          <c:marker>
            <c:symbol val="none"/>
          </c:marker>
          <c:xVal>
            <c:numRef>
              <c:f>'CPT21_CTP-T-13-19'!$H$8:$H$539</c:f>
              <c:numCache>
                <c:formatCode>General</c:formatCode>
                <c:ptCount val="532"/>
                <c:pt idx="0">
                  <c:v>0</c:v>
                </c:pt>
                <c:pt idx="1">
                  <c:v>1.2</c:v>
                </c:pt>
                <c:pt idx="2">
                  <c:v>1.8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4.4000000000000004</c:v>
                </c:pt>
                <c:pt idx="7">
                  <c:v>5.2</c:v>
                </c:pt>
                <c:pt idx="8">
                  <c:v>5.8</c:v>
                </c:pt>
                <c:pt idx="9">
                  <c:v>6.8</c:v>
                </c:pt>
                <c:pt idx="10">
                  <c:v>7.4</c:v>
                </c:pt>
                <c:pt idx="11">
                  <c:v>8</c:v>
                </c:pt>
                <c:pt idx="12">
                  <c:v>8.8000000000000007</c:v>
                </c:pt>
                <c:pt idx="13">
                  <c:v>9.4</c:v>
                </c:pt>
                <c:pt idx="14">
                  <c:v>10</c:v>
                </c:pt>
                <c:pt idx="15">
                  <c:v>10.8</c:v>
                </c:pt>
                <c:pt idx="16">
                  <c:v>11.4</c:v>
                </c:pt>
                <c:pt idx="17">
                  <c:v>12</c:v>
                </c:pt>
                <c:pt idx="18">
                  <c:v>13</c:v>
                </c:pt>
                <c:pt idx="19">
                  <c:v>13.4</c:v>
                </c:pt>
                <c:pt idx="20">
                  <c:v>14.2</c:v>
                </c:pt>
                <c:pt idx="21">
                  <c:v>14.6</c:v>
                </c:pt>
                <c:pt idx="22">
                  <c:v>15.8</c:v>
                </c:pt>
                <c:pt idx="23">
                  <c:v>16.399999999999999</c:v>
                </c:pt>
                <c:pt idx="24">
                  <c:v>16.8</c:v>
                </c:pt>
                <c:pt idx="25">
                  <c:v>17.600000000000001</c:v>
                </c:pt>
                <c:pt idx="26">
                  <c:v>18.2</c:v>
                </c:pt>
                <c:pt idx="27">
                  <c:v>18.8</c:v>
                </c:pt>
                <c:pt idx="28">
                  <c:v>19.399999999999999</c:v>
                </c:pt>
                <c:pt idx="29">
                  <c:v>20</c:v>
                </c:pt>
                <c:pt idx="30">
                  <c:v>20.6</c:v>
                </c:pt>
                <c:pt idx="31">
                  <c:v>21.2</c:v>
                </c:pt>
                <c:pt idx="32">
                  <c:v>22</c:v>
                </c:pt>
                <c:pt idx="33">
                  <c:v>22.6</c:v>
                </c:pt>
                <c:pt idx="34">
                  <c:v>23</c:v>
                </c:pt>
                <c:pt idx="35">
                  <c:v>24.2</c:v>
                </c:pt>
                <c:pt idx="36">
                  <c:v>24.6</c:v>
                </c:pt>
                <c:pt idx="37">
                  <c:v>25.4</c:v>
                </c:pt>
                <c:pt idx="38">
                  <c:v>26.2</c:v>
                </c:pt>
                <c:pt idx="39">
                  <c:v>26.6</c:v>
                </c:pt>
                <c:pt idx="40">
                  <c:v>27.4</c:v>
                </c:pt>
                <c:pt idx="41">
                  <c:v>28.2</c:v>
                </c:pt>
                <c:pt idx="42">
                  <c:v>28.4</c:v>
                </c:pt>
                <c:pt idx="43">
                  <c:v>29.2</c:v>
                </c:pt>
                <c:pt idx="44">
                  <c:v>29.6</c:v>
                </c:pt>
                <c:pt idx="45">
                  <c:v>30.4</c:v>
                </c:pt>
                <c:pt idx="46">
                  <c:v>31</c:v>
                </c:pt>
                <c:pt idx="47">
                  <c:v>31.4</c:v>
                </c:pt>
                <c:pt idx="48">
                  <c:v>32.4</c:v>
                </c:pt>
                <c:pt idx="49">
                  <c:v>33</c:v>
                </c:pt>
                <c:pt idx="50">
                  <c:v>33.799999999999997</c:v>
                </c:pt>
                <c:pt idx="51">
                  <c:v>34.4</c:v>
                </c:pt>
                <c:pt idx="52">
                  <c:v>34.6</c:v>
                </c:pt>
                <c:pt idx="53">
                  <c:v>35.6</c:v>
                </c:pt>
                <c:pt idx="54">
                  <c:v>36.200000000000003</c:v>
                </c:pt>
                <c:pt idx="55">
                  <c:v>36.799999999999997</c:v>
                </c:pt>
                <c:pt idx="56">
                  <c:v>37.6</c:v>
                </c:pt>
                <c:pt idx="57">
                  <c:v>38.4</c:v>
                </c:pt>
                <c:pt idx="58">
                  <c:v>39</c:v>
                </c:pt>
                <c:pt idx="59">
                  <c:v>39.799999999999997</c:v>
                </c:pt>
                <c:pt idx="60">
                  <c:v>40.6</c:v>
                </c:pt>
                <c:pt idx="61">
                  <c:v>41.2</c:v>
                </c:pt>
                <c:pt idx="62">
                  <c:v>41.4</c:v>
                </c:pt>
                <c:pt idx="63">
                  <c:v>42.4</c:v>
                </c:pt>
                <c:pt idx="64">
                  <c:v>43.2</c:v>
                </c:pt>
                <c:pt idx="65">
                  <c:v>43.6</c:v>
                </c:pt>
                <c:pt idx="66">
                  <c:v>44.4</c:v>
                </c:pt>
                <c:pt idx="67">
                  <c:v>44.8</c:v>
                </c:pt>
                <c:pt idx="68">
                  <c:v>45.6</c:v>
                </c:pt>
                <c:pt idx="69">
                  <c:v>46.4</c:v>
                </c:pt>
                <c:pt idx="70">
                  <c:v>47</c:v>
                </c:pt>
                <c:pt idx="71">
                  <c:v>47.6</c:v>
                </c:pt>
                <c:pt idx="72">
                  <c:v>48.6</c:v>
                </c:pt>
                <c:pt idx="73">
                  <c:v>49.2</c:v>
                </c:pt>
                <c:pt idx="74">
                  <c:v>49.8</c:v>
                </c:pt>
                <c:pt idx="75">
                  <c:v>50.4</c:v>
                </c:pt>
                <c:pt idx="76">
                  <c:v>51</c:v>
                </c:pt>
                <c:pt idx="77">
                  <c:v>51.6</c:v>
                </c:pt>
                <c:pt idx="78">
                  <c:v>52.4</c:v>
                </c:pt>
                <c:pt idx="79">
                  <c:v>53.2</c:v>
                </c:pt>
                <c:pt idx="80">
                  <c:v>53.6</c:v>
                </c:pt>
                <c:pt idx="81">
                  <c:v>54.4</c:v>
                </c:pt>
                <c:pt idx="82">
                  <c:v>55.2</c:v>
                </c:pt>
                <c:pt idx="83">
                  <c:v>55.4</c:v>
                </c:pt>
                <c:pt idx="84">
                  <c:v>56.2</c:v>
                </c:pt>
                <c:pt idx="85">
                  <c:v>56.8</c:v>
                </c:pt>
                <c:pt idx="86">
                  <c:v>57.8</c:v>
                </c:pt>
                <c:pt idx="87">
                  <c:v>58.4</c:v>
                </c:pt>
                <c:pt idx="88">
                  <c:v>59.2</c:v>
                </c:pt>
                <c:pt idx="89">
                  <c:v>59.8</c:v>
                </c:pt>
                <c:pt idx="90">
                  <c:v>60.2</c:v>
                </c:pt>
                <c:pt idx="91">
                  <c:v>61</c:v>
                </c:pt>
                <c:pt idx="92">
                  <c:v>61.6</c:v>
                </c:pt>
                <c:pt idx="93">
                  <c:v>62</c:v>
                </c:pt>
                <c:pt idx="94">
                  <c:v>62.8</c:v>
                </c:pt>
                <c:pt idx="95">
                  <c:v>63.6</c:v>
                </c:pt>
                <c:pt idx="96">
                  <c:v>64</c:v>
                </c:pt>
                <c:pt idx="97">
                  <c:v>64.8</c:v>
                </c:pt>
                <c:pt idx="98">
                  <c:v>65.599999999999994</c:v>
                </c:pt>
                <c:pt idx="99">
                  <c:v>66.400000000000006</c:v>
                </c:pt>
                <c:pt idx="100">
                  <c:v>67</c:v>
                </c:pt>
                <c:pt idx="101">
                  <c:v>67.400000000000006</c:v>
                </c:pt>
                <c:pt idx="102">
                  <c:v>68.2</c:v>
                </c:pt>
                <c:pt idx="103">
                  <c:v>68.8</c:v>
                </c:pt>
                <c:pt idx="104">
                  <c:v>69.400000000000006</c:v>
                </c:pt>
                <c:pt idx="105">
                  <c:v>70.2</c:v>
                </c:pt>
                <c:pt idx="106">
                  <c:v>70.400000000000006</c:v>
                </c:pt>
                <c:pt idx="107">
                  <c:v>71.400000000000006</c:v>
                </c:pt>
                <c:pt idx="108">
                  <c:v>71.8</c:v>
                </c:pt>
                <c:pt idx="109">
                  <c:v>72.400000000000006</c:v>
                </c:pt>
                <c:pt idx="110">
                  <c:v>73.2</c:v>
                </c:pt>
                <c:pt idx="111">
                  <c:v>74</c:v>
                </c:pt>
                <c:pt idx="112">
                  <c:v>74.8</c:v>
                </c:pt>
                <c:pt idx="113">
                  <c:v>75.400000000000006</c:v>
                </c:pt>
                <c:pt idx="114">
                  <c:v>76</c:v>
                </c:pt>
                <c:pt idx="115">
                  <c:v>76.8</c:v>
                </c:pt>
                <c:pt idx="116">
                  <c:v>77</c:v>
                </c:pt>
                <c:pt idx="117">
                  <c:v>78</c:v>
                </c:pt>
                <c:pt idx="118">
                  <c:v>78.8</c:v>
                </c:pt>
                <c:pt idx="119">
                  <c:v>79.2</c:v>
                </c:pt>
                <c:pt idx="120">
                  <c:v>79.8</c:v>
                </c:pt>
                <c:pt idx="121">
                  <c:v>80.400000000000006</c:v>
                </c:pt>
                <c:pt idx="122">
                  <c:v>81</c:v>
                </c:pt>
                <c:pt idx="123">
                  <c:v>81.599999999999994</c:v>
                </c:pt>
                <c:pt idx="124">
                  <c:v>82.2</c:v>
                </c:pt>
                <c:pt idx="125">
                  <c:v>83</c:v>
                </c:pt>
                <c:pt idx="126">
                  <c:v>83.4</c:v>
                </c:pt>
                <c:pt idx="127">
                  <c:v>84.2</c:v>
                </c:pt>
                <c:pt idx="128">
                  <c:v>84.8</c:v>
                </c:pt>
                <c:pt idx="129">
                  <c:v>85.2</c:v>
                </c:pt>
                <c:pt idx="130">
                  <c:v>86</c:v>
                </c:pt>
                <c:pt idx="131">
                  <c:v>86.6</c:v>
                </c:pt>
                <c:pt idx="132">
                  <c:v>87.2</c:v>
                </c:pt>
                <c:pt idx="133">
                  <c:v>87.8</c:v>
                </c:pt>
                <c:pt idx="134">
                  <c:v>88.6</c:v>
                </c:pt>
                <c:pt idx="135">
                  <c:v>89.4</c:v>
                </c:pt>
                <c:pt idx="136">
                  <c:v>90.2</c:v>
                </c:pt>
                <c:pt idx="137">
                  <c:v>91</c:v>
                </c:pt>
                <c:pt idx="138">
                  <c:v>91.8</c:v>
                </c:pt>
                <c:pt idx="139">
                  <c:v>92.2</c:v>
                </c:pt>
                <c:pt idx="140">
                  <c:v>93</c:v>
                </c:pt>
                <c:pt idx="141">
                  <c:v>93.8</c:v>
                </c:pt>
                <c:pt idx="142">
                  <c:v>94.2</c:v>
                </c:pt>
                <c:pt idx="143">
                  <c:v>95</c:v>
                </c:pt>
                <c:pt idx="144">
                  <c:v>95.6</c:v>
                </c:pt>
                <c:pt idx="145">
                  <c:v>96.2</c:v>
                </c:pt>
                <c:pt idx="146">
                  <c:v>97</c:v>
                </c:pt>
                <c:pt idx="147">
                  <c:v>97.4</c:v>
                </c:pt>
                <c:pt idx="148">
                  <c:v>98.2</c:v>
                </c:pt>
                <c:pt idx="149">
                  <c:v>99.2</c:v>
                </c:pt>
                <c:pt idx="150">
                  <c:v>99.6</c:v>
                </c:pt>
                <c:pt idx="151">
                  <c:v>100.6</c:v>
                </c:pt>
                <c:pt idx="152">
                  <c:v>102</c:v>
                </c:pt>
                <c:pt idx="153">
                  <c:v>103.2</c:v>
                </c:pt>
                <c:pt idx="154">
                  <c:v>104.6</c:v>
                </c:pt>
                <c:pt idx="155">
                  <c:v>106</c:v>
                </c:pt>
                <c:pt idx="156">
                  <c:v>107</c:v>
                </c:pt>
                <c:pt idx="157">
                  <c:v>108.8</c:v>
                </c:pt>
                <c:pt idx="158">
                  <c:v>110</c:v>
                </c:pt>
                <c:pt idx="159">
                  <c:v>111.2</c:v>
                </c:pt>
                <c:pt idx="160">
                  <c:v>112.8</c:v>
                </c:pt>
                <c:pt idx="161">
                  <c:v>114</c:v>
                </c:pt>
                <c:pt idx="162">
                  <c:v>115</c:v>
                </c:pt>
                <c:pt idx="163">
                  <c:v>116</c:v>
                </c:pt>
                <c:pt idx="164">
                  <c:v>117.4</c:v>
                </c:pt>
                <c:pt idx="165">
                  <c:v>118.8</c:v>
                </c:pt>
                <c:pt idx="166">
                  <c:v>120</c:v>
                </c:pt>
                <c:pt idx="167">
                  <c:v>121.4</c:v>
                </c:pt>
                <c:pt idx="168">
                  <c:v>122.6</c:v>
                </c:pt>
                <c:pt idx="169">
                  <c:v>123.6</c:v>
                </c:pt>
                <c:pt idx="170">
                  <c:v>125</c:v>
                </c:pt>
                <c:pt idx="171">
                  <c:v>126</c:v>
                </c:pt>
                <c:pt idx="172">
                  <c:v>127.4</c:v>
                </c:pt>
                <c:pt idx="173">
                  <c:v>129.19999999999999</c:v>
                </c:pt>
                <c:pt idx="174">
                  <c:v>130.4</c:v>
                </c:pt>
                <c:pt idx="175">
                  <c:v>131.6</c:v>
                </c:pt>
                <c:pt idx="176">
                  <c:v>133</c:v>
                </c:pt>
                <c:pt idx="177">
                  <c:v>134.4</c:v>
                </c:pt>
                <c:pt idx="178">
                  <c:v>135.80000000000001</c:v>
                </c:pt>
                <c:pt idx="179">
                  <c:v>137.6</c:v>
                </c:pt>
                <c:pt idx="180">
                  <c:v>139.4</c:v>
                </c:pt>
                <c:pt idx="181">
                  <c:v>140.6</c:v>
                </c:pt>
                <c:pt idx="182">
                  <c:v>142.19999999999999</c:v>
                </c:pt>
                <c:pt idx="183">
                  <c:v>144</c:v>
                </c:pt>
                <c:pt idx="184">
                  <c:v>145.4</c:v>
                </c:pt>
                <c:pt idx="185">
                  <c:v>146.6</c:v>
                </c:pt>
                <c:pt idx="186">
                  <c:v>148.19999999999999</c:v>
                </c:pt>
                <c:pt idx="187">
                  <c:v>149.4</c:v>
                </c:pt>
                <c:pt idx="188">
                  <c:v>151</c:v>
                </c:pt>
                <c:pt idx="189">
                  <c:v>152.19999999999999</c:v>
                </c:pt>
                <c:pt idx="190">
                  <c:v>153.4</c:v>
                </c:pt>
                <c:pt idx="191">
                  <c:v>154.80000000000001</c:v>
                </c:pt>
                <c:pt idx="192">
                  <c:v>156.19999999999999</c:v>
                </c:pt>
                <c:pt idx="193">
                  <c:v>157.4</c:v>
                </c:pt>
                <c:pt idx="194">
                  <c:v>158.80000000000001</c:v>
                </c:pt>
                <c:pt idx="195">
                  <c:v>160.19999999999999</c:v>
                </c:pt>
                <c:pt idx="196">
                  <c:v>161.4</c:v>
                </c:pt>
                <c:pt idx="197">
                  <c:v>162.6</c:v>
                </c:pt>
                <c:pt idx="198">
                  <c:v>164</c:v>
                </c:pt>
                <c:pt idx="199">
                  <c:v>165.4</c:v>
                </c:pt>
                <c:pt idx="200">
                  <c:v>166.6</c:v>
                </c:pt>
                <c:pt idx="201">
                  <c:v>167.8</c:v>
                </c:pt>
                <c:pt idx="202">
                  <c:v>169</c:v>
                </c:pt>
                <c:pt idx="203">
                  <c:v>170.4</c:v>
                </c:pt>
                <c:pt idx="204">
                  <c:v>171.6</c:v>
                </c:pt>
                <c:pt idx="205">
                  <c:v>172.8</c:v>
                </c:pt>
                <c:pt idx="206">
                  <c:v>174.2</c:v>
                </c:pt>
                <c:pt idx="207">
                  <c:v>175.4</c:v>
                </c:pt>
                <c:pt idx="208">
                  <c:v>177</c:v>
                </c:pt>
                <c:pt idx="209">
                  <c:v>178.6</c:v>
                </c:pt>
                <c:pt idx="210">
                  <c:v>180</c:v>
                </c:pt>
                <c:pt idx="211">
                  <c:v>181.4</c:v>
                </c:pt>
                <c:pt idx="212">
                  <c:v>182.6</c:v>
                </c:pt>
                <c:pt idx="213">
                  <c:v>184.4</c:v>
                </c:pt>
                <c:pt idx="214">
                  <c:v>186</c:v>
                </c:pt>
                <c:pt idx="215">
                  <c:v>187.2</c:v>
                </c:pt>
                <c:pt idx="216">
                  <c:v>188.6</c:v>
                </c:pt>
                <c:pt idx="217">
                  <c:v>190</c:v>
                </c:pt>
                <c:pt idx="218">
                  <c:v>191.4</c:v>
                </c:pt>
                <c:pt idx="219">
                  <c:v>192.6</c:v>
                </c:pt>
                <c:pt idx="220">
                  <c:v>193.8</c:v>
                </c:pt>
                <c:pt idx="221">
                  <c:v>195</c:v>
                </c:pt>
                <c:pt idx="222">
                  <c:v>196.2</c:v>
                </c:pt>
                <c:pt idx="223">
                  <c:v>197.6</c:v>
                </c:pt>
                <c:pt idx="224">
                  <c:v>199</c:v>
                </c:pt>
                <c:pt idx="225">
                  <c:v>201.8</c:v>
                </c:pt>
                <c:pt idx="226">
                  <c:v>204.2</c:v>
                </c:pt>
                <c:pt idx="227">
                  <c:v>206.4</c:v>
                </c:pt>
                <c:pt idx="228">
                  <c:v>209.2</c:v>
                </c:pt>
                <c:pt idx="229">
                  <c:v>212.2</c:v>
                </c:pt>
                <c:pt idx="230">
                  <c:v>214.8</c:v>
                </c:pt>
                <c:pt idx="231">
                  <c:v>217.4</c:v>
                </c:pt>
                <c:pt idx="232">
                  <c:v>220.4</c:v>
                </c:pt>
                <c:pt idx="233">
                  <c:v>223</c:v>
                </c:pt>
                <c:pt idx="234">
                  <c:v>225.4</c:v>
                </c:pt>
                <c:pt idx="235">
                  <c:v>228</c:v>
                </c:pt>
                <c:pt idx="236">
                  <c:v>230.2</c:v>
                </c:pt>
                <c:pt idx="237">
                  <c:v>232.8</c:v>
                </c:pt>
                <c:pt idx="238">
                  <c:v>235.6</c:v>
                </c:pt>
                <c:pt idx="239">
                  <c:v>238.4</c:v>
                </c:pt>
                <c:pt idx="240">
                  <c:v>240.8</c:v>
                </c:pt>
                <c:pt idx="241">
                  <c:v>243</c:v>
                </c:pt>
                <c:pt idx="242">
                  <c:v>245.8</c:v>
                </c:pt>
                <c:pt idx="243">
                  <c:v>248</c:v>
                </c:pt>
                <c:pt idx="244">
                  <c:v>250.8</c:v>
                </c:pt>
                <c:pt idx="245">
                  <c:v>253.4</c:v>
                </c:pt>
                <c:pt idx="246">
                  <c:v>255.6</c:v>
                </c:pt>
                <c:pt idx="247">
                  <c:v>257.8</c:v>
                </c:pt>
                <c:pt idx="248">
                  <c:v>260.8</c:v>
                </c:pt>
                <c:pt idx="249">
                  <c:v>263.2</c:v>
                </c:pt>
                <c:pt idx="250">
                  <c:v>265.60000000000002</c:v>
                </c:pt>
                <c:pt idx="251">
                  <c:v>268.2</c:v>
                </c:pt>
                <c:pt idx="252">
                  <c:v>270.8</c:v>
                </c:pt>
                <c:pt idx="253">
                  <c:v>273.39999999999998</c:v>
                </c:pt>
                <c:pt idx="254">
                  <c:v>276</c:v>
                </c:pt>
                <c:pt idx="255">
                  <c:v>278.60000000000002</c:v>
                </c:pt>
                <c:pt idx="256">
                  <c:v>281</c:v>
                </c:pt>
                <c:pt idx="257">
                  <c:v>283.60000000000002</c:v>
                </c:pt>
                <c:pt idx="258">
                  <c:v>285.8</c:v>
                </c:pt>
                <c:pt idx="259">
                  <c:v>288.39999999999998</c:v>
                </c:pt>
                <c:pt idx="260">
                  <c:v>290.8</c:v>
                </c:pt>
                <c:pt idx="261">
                  <c:v>293.2</c:v>
                </c:pt>
                <c:pt idx="262">
                  <c:v>296</c:v>
                </c:pt>
                <c:pt idx="263">
                  <c:v>298.39999999999998</c:v>
                </c:pt>
                <c:pt idx="264">
                  <c:v>301</c:v>
                </c:pt>
                <c:pt idx="265">
                  <c:v>303.60000000000002</c:v>
                </c:pt>
                <c:pt idx="266">
                  <c:v>306.2</c:v>
                </c:pt>
                <c:pt idx="267">
                  <c:v>308.60000000000002</c:v>
                </c:pt>
                <c:pt idx="268">
                  <c:v>311.2</c:v>
                </c:pt>
                <c:pt idx="269">
                  <c:v>314</c:v>
                </c:pt>
                <c:pt idx="270">
                  <c:v>316.60000000000002</c:v>
                </c:pt>
                <c:pt idx="271">
                  <c:v>319</c:v>
                </c:pt>
                <c:pt idx="272">
                  <c:v>321.60000000000002</c:v>
                </c:pt>
                <c:pt idx="273">
                  <c:v>324.39999999999998</c:v>
                </c:pt>
                <c:pt idx="274">
                  <c:v>326.60000000000002</c:v>
                </c:pt>
                <c:pt idx="275">
                  <c:v>329.6</c:v>
                </c:pt>
                <c:pt idx="276">
                  <c:v>332.2</c:v>
                </c:pt>
                <c:pt idx="277">
                  <c:v>335</c:v>
                </c:pt>
                <c:pt idx="278">
                  <c:v>337.2</c:v>
                </c:pt>
                <c:pt idx="279">
                  <c:v>339.6</c:v>
                </c:pt>
                <c:pt idx="280">
                  <c:v>342.2</c:v>
                </c:pt>
                <c:pt idx="281">
                  <c:v>345.2</c:v>
                </c:pt>
                <c:pt idx="282">
                  <c:v>347.6</c:v>
                </c:pt>
                <c:pt idx="283">
                  <c:v>349.8</c:v>
                </c:pt>
                <c:pt idx="284">
                  <c:v>352</c:v>
                </c:pt>
                <c:pt idx="285">
                  <c:v>354.4</c:v>
                </c:pt>
                <c:pt idx="286">
                  <c:v>356.8</c:v>
                </c:pt>
                <c:pt idx="287">
                  <c:v>359</c:v>
                </c:pt>
                <c:pt idx="288">
                  <c:v>362</c:v>
                </c:pt>
                <c:pt idx="289">
                  <c:v>364.2</c:v>
                </c:pt>
                <c:pt idx="290">
                  <c:v>367</c:v>
                </c:pt>
                <c:pt idx="291">
                  <c:v>369.8</c:v>
                </c:pt>
                <c:pt idx="292">
                  <c:v>372.2</c:v>
                </c:pt>
                <c:pt idx="293">
                  <c:v>375</c:v>
                </c:pt>
                <c:pt idx="294">
                  <c:v>377.4</c:v>
                </c:pt>
                <c:pt idx="295">
                  <c:v>379.6</c:v>
                </c:pt>
                <c:pt idx="296">
                  <c:v>381.8</c:v>
                </c:pt>
                <c:pt idx="297">
                  <c:v>384.4</c:v>
                </c:pt>
                <c:pt idx="298">
                  <c:v>386.6</c:v>
                </c:pt>
                <c:pt idx="299">
                  <c:v>389.2</c:v>
                </c:pt>
                <c:pt idx="300">
                  <c:v>391.6</c:v>
                </c:pt>
                <c:pt idx="301">
                  <c:v>394.4</c:v>
                </c:pt>
                <c:pt idx="302">
                  <c:v>396.6</c:v>
                </c:pt>
                <c:pt idx="303">
                  <c:v>399.4</c:v>
                </c:pt>
                <c:pt idx="304">
                  <c:v>403.8</c:v>
                </c:pt>
                <c:pt idx="305">
                  <c:v>408.2</c:v>
                </c:pt>
                <c:pt idx="306">
                  <c:v>412.6</c:v>
                </c:pt>
                <c:pt idx="307">
                  <c:v>417.2</c:v>
                </c:pt>
                <c:pt idx="308">
                  <c:v>422</c:v>
                </c:pt>
                <c:pt idx="309">
                  <c:v>426.6</c:v>
                </c:pt>
                <c:pt idx="310">
                  <c:v>431</c:v>
                </c:pt>
                <c:pt idx="311">
                  <c:v>435.2</c:v>
                </c:pt>
                <c:pt idx="312">
                  <c:v>439.4</c:v>
                </c:pt>
                <c:pt idx="313">
                  <c:v>444</c:v>
                </c:pt>
                <c:pt idx="314">
                  <c:v>448.2</c:v>
                </c:pt>
                <c:pt idx="315">
                  <c:v>452.4</c:v>
                </c:pt>
                <c:pt idx="316">
                  <c:v>457</c:v>
                </c:pt>
                <c:pt idx="317">
                  <c:v>461.8</c:v>
                </c:pt>
                <c:pt idx="318">
                  <c:v>466</c:v>
                </c:pt>
                <c:pt idx="319">
                  <c:v>470.6</c:v>
                </c:pt>
                <c:pt idx="320">
                  <c:v>475</c:v>
                </c:pt>
                <c:pt idx="321">
                  <c:v>479.6</c:v>
                </c:pt>
                <c:pt idx="322">
                  <c:v>484</c:v>
                </c:pt>
                <c:pt idx="323">
                  <c:v>488.4</c:v>
                </c:pt>
                <c:pt idx="324">
                  <c:v>492.8</c:v>
                </c:pt>
                <c:pt idx="325">
                  <c:v>497.4</c:v>
                </c:pt>
                <c:pt idx="326">
                  <c:v>501.6</c:v>
                </c:pt>
                <c:pt idx="327">
                  <c:v>506</c:v>
                </c:pt>
                <c:pt idx="328">
                  <c:v>510.2</c:v>
                </c:pt>
                <c:pt idx="329">
                  <c:v>514.4</c:v>
                </c:pt>
                <c:pt idx="330">
                  <c:v>518.79999999999995</c:v>
                </c:pt>
                <c:pt idx="331">
                  <c:v>523</c:v>
                </c:pt>
                <c:pt idx="332">
                  <c:v>527.6</c:v>
                </c:pt>
                <c:pt idx="333">
                  <c:v>532.20000000000005</c:v>
                </c:pt>
                <c:pt idx="334">
                  <c:v>536.20000000000005</c:v>
                </c:pt>
                <c:pt idx="335">
                  <c:v>540.79999999999995</c:v>
                </c:pt>
                <c:pt idx="336">
                  <c:v>544.79999999999995</c:v>
                </c:pt>
                <c:pt idx="337">
                  <c:v>549.4</c:v>
                </c:pt>
                <c:pt idx="338">
                  <c:v>553.79999999999995</c:v>
                </c:pt>
                <c:pt idx="339">
                  <c:v>557.79999999999995</c:v>
                </c:pt>
                <c:pt idx="340">
                  <c:v>562</c:v>
                </c:pt>
                <c:pt idx="341">
                  <c:v>566</c:v>
                </c:pt>
                <c:pt idx="342">
                  <c:v>570.4</c:v>
                </c:pt>
                <c:pt idx="343">
                  <c:v>574.4</c:v>
                </c:pt>
                <c:pt idx="344">
                  <c:v>578.6</c:v>
                </c:pt>
                <c:pt idx="345">
                  <c:v>583</c:v>
                </c:pt>
                <c:pt idx="346">
                  <c:v>587</c:v>
                </c:pt>
                <c:pt idx="347">
                  <c:v>591</c:v>
                </c:pt>
                <c:pt idx="348">
                  <c:v>595.20000000000005</c:v>
                </c:pt>
                <c:pt idx="349">
                  <c:v>599.6</c:v>
                </c:pt>
                <c:pt idx="350">
                  <c:v>603.6</c:v>
                </c:pt>
                <c:pt idx="351">
                  <c:v>607.6</c:v>
                </c:pt>
                <c:pt idx="352">
                  <c:v>611.6</c:v>
                </c:pt>
                <c:pt idx="353">
                  <c:v>616</c:v>
                </c:pt>
                <c:pt idx="354">
                  <c:v>620.4</c:v>
                </c:pt>
                <c:pt idx="355">
                  <c:v>624.6</c:v>
                </c:pt>
                <c:pt idx="356">
                  <c:v>628.6</c:v>
                </c:pt>
                <c:pt idx="357">
                  <c:v>633</c:v>
                </c:pt>
                <c:pt idx="358">
                  <c:v>637.20000000000005</c:v>
                </c:pt>
                <c:pt idx="359">
                  <c:v>642</c:v>
                </c:pt>
                <c:pt idx="360">
                  <c:v>646</c:v>
                </c:pt>
                <c:pt idx="361">
                  <c:v>650.4</c:v>
                </c:pt>
                <c:pt idx="362">
                  <c:v>654.79999999999995</c:v>
                </c:pt>
                <c:pt idx="363">
                  <c:v>659</c:v>
                </c:pt>
                <c:pt idx="364">
                  <c:v>663.4</c:v>
                </c:pt>
                <c:pt idx="365">
                  <c:v>667.8</c:v>
                </c:pt>
                <c:pt idx="366">
                  <c:v>671.8</c:v>
                </c:pt>
                <c:pt idx="367">
                  <c:v>675.8</c:v>
                </c:pt>
                <c:pt idx="368">
                  <c:v>679.8</c:v>
                </c:pt>
                <c:pt idx="369">
                  <c:v>684</c:v>
                </c:pt>
                <c:pt idx="370">
                  <c:v>688</c:v>
                </c:pt>
                <c:pt idx="371">
                  <c:v>692.4</c:v>
                </c:pt>
                <c:pt idx="372">
                  <c:v>696.6</c:v>
                </c:pt>
                <c:pt idx="373">
                  <c:v>700.6</c:v>
                </c:pt>
                <c:pt idx="374">
                  <c:v>704.8</c:v>
                </c:pt>
                <c:pt idx="375">
                  <c:v>709.2</c:v>
                </c:pt>
                <c:pt idx="376">
                  <c:v>713.4</c:v>
                </c:pt>
                <c:pt idx="377">
                  <c:v>717.4</c:v>
                </c:pt>
                <c:pt idx="378">
                  <c:v>721.8</c:v>
                </c:pt>
                <c:pt idx="379">
                  <c:v>725.8</c:v>
                </c:pt>
                <c:pt idx="380">
                  <c:v>730</c:v>
                </c:pt>
                <c:pt idx="381">
                  <c:v>734.2</c:v>
                </c:pt>
                <c:pt idx="382">
                  <c:v>738.2</c:v>
                </c:pt>
                <c:pt idx="383">
                  <c:v>742.8</c:v>
                </c:pt>
                <c:pt idx="384">
                  <c:v>746.8</c:v>
                </c:pt>
                <c:pt idx="385">
                  <c:v>751.4</c:v>
                </c:pt>
                <c:pt idx="386">
                  <c:v>755.4</c:v>
                </c:pt>
                <c:pt idx="387">
                  <c:v>760</c:v>
                </c:pt>
                <c:pt idx="388">
                  <c:v>764.6</c:v>
                </c:pt>
                <c:pt idx="389">
                  <c:v>768.6</c:v>
                </c:pt>
                <c:pt idx="390">
                  <c:v>772.6</c:v>
                </c:pt>
                <c:pt idx="391">
                  <c:v>776.8</c:v>
                </c:pt>
                <c:pt idx="392">
                  <c:v>781</c:v>
                </c:pt>
                <c:pt idx="393">
                  <c:v>785.2</c:v>
                </c:pt>
                <c:pt idx="394">
                  <c:v>789.6</c:v>
                </c:pt>
                <c:pt idx="395">
                  <c:v>793.6</c:v>
                </c:pt>
                <c:pt idx="396">
                  <c:v>797.8</c:v>
                </c:pt>
                <c:pt idx="397">
                  <c:v>805.8</c:v>
                </c:pt>
                <c:pt idx="398">
                  <c:v>814.2</c:v>
                </c:pt>
                <c:pt idx="399">
                  <c:v>822.2</c:v>
                </c:pt>
                <c:pt idx="400">
                  <c:v>830.6</c:v>
                </c:pt>
                <c:pt idx="401">
                  <c:v>838.6</c:v>
                </c:pt>
                <c:pt idx="402">
                  <c:v>846.8</c:v>
                </c:pt>
                <c:pt idx="403">
                  <c:v>855.2</c:v>
                </c:pt>
                <c:pt idx="404">
                  <c:v>863.6</c:v>
                </c:pt>
                <c:pt idx="405">
                  <c:v>871.6</c:v>
                </c:pt>
                <c:pt idx="406">
                  <c:v>880</c:v>
                </c:pt>
                <c:pt idx="407">
                  <c:v>888</c:v>
                </c:pt>
                <c:pt idx="408">
                  <c:v>896.2</c:v>
                </c:pt>
                <c:pt idx="409">
                  <c:v>904.4</c:v>
                </c:pt>
                <c:pt idx="410">
                  <c:v>912.6</c:v>
                </c:pt>
                <c:pt idx="411">
                  <c:v>920.6</c:v>
                </c:pt>
                <c:pt idx="412">
                  <c:v>928.8</c:v>
                </c:pt>
                <c:pt idx="413">
                  <c:v>937</c:v>
                </c:pt>
                <c:pt idx="414">
                  <c:v>945.4</c:v>
                </c:pt>
                <c:pt idx="415">
                  <c:v>953.4</c:v>
                </c:pt>
                <c:pt idx="416">
                  <c:v>961.4</c:v>
                </c:pt>
                <c:pt idx="417">
                  <c:v>969.6</c:v>
                </c:pt>
                <c:pt idx="418">
                  <c:v>977.8</c:v>
                </c:pt>
                <c:pt idx="419">
                  <c:v>986</c:v>
                </c:pt>
                <c:pt idx="420">
                  <c:v>994.4</c:v>
                </c:pt>
                <c:pt idx="421">
                  <c:v>1002.4</c:v>
                </c:pt>
                <c:pt idx="422">
                  <c:v>1010.8</c:v>
                </c:pt>
                <c:pt idx="423">
                  <c:v>1019.2</c:v>
                </c:pt>
                <c:pt idx="424">
                  <c:v>1027.2</c:v>
                </c:pt>
                <c:pt idx="425">
                  <c:v>1035.5999999999999</c:v>
                </c:pt>
                <c:pt idx="426">
                  <c:v>1044.2</c:v>
                </c:pt>
                <c:pt idx="427">
                  <c:v>1052.2</c:v>
                </c:pt>
                <c:pt idx="428">
                  <c:v>1060.5999999999999</c:v>
                </c:pt>
                <c:pt idx="429">
                  <c:v>1068.5999999999999</c:v>
                </c:pt>
                <c:pt idx="430">
                  <c:v>1077</c:v>
                </c:pt>
                <c:pt idx="431">
                  <c:v>1085</c:v>
                </c:pt>
                <c:pt idx="432">
                  <c:v>1093</c:v>
                </c:pt>
                <c:pt idx="433">
                  <c:v>1101.2</c:v>
                </c:pt>
                <c:pt idx="434">
                  <c:v>1109.4000000000001</c:v>
                </c:pt>
                <c:pt idx="435">
                  <c:v>1117.4000000000001</c:v>
                </c:pt>
                <c:pt idx="436">
                  <c:v>1126</c:v>
                </c:pt>
                <c:pt idx="437">
                  <c:v>1134.5999999999999</c:v>
                </c:pt>
                <c:pt idx="438">
                  <c:v>1143.2</c:v>
                </c:pt>
                <c:pt idx="439">
                  <c:v>1151.5999999999999</c:v>
                </c:pt>
                <c:pt idx="440">
                  <c:v>1159.8</c:v>
                </c:pt>
                <c:pt idx="441">
                  <c:v>1168.2</c:v>
                </c:pt>
                <c:pt idx="442">
                  <c:v>1176.5999999999999</c:v>
                </c:pt>
                <c:pt idx="443">
                  <c:v>1185</c:v>
                </c:pt>
                <c:pt idx="444">
                  <c:v>1193</c:v>
                </c:pt>
                <c:pt idx="445">
                  <c:v>1201</c:v>
                </c:pt>
                <c:pt idx="446">
                  <c:v>1209.4000000000001</c:v>
                </c:pt>
                <c:pt idx="447">
                  <c:v>1217.5999999999999</c:v>
                </c:pt>
                <c:pt idx="448">
                  <c:v>1225.5999999999999</c:v>
                </c:pt>
                <c:pt idx="449">
                  <c:v>1233.8</c:v>
                </c:pt>
                <c:pt idx="450">
                  <c:v>1242.2</c:v>
                </c:pt>
                <c:pt idx="451">
                  <c:v>1250.4000000000001</c:v>
                </c:pt>
                <c:pt idx="452">
                  <c:v>1259.2</c:v>
                </c:pt>
                <c:pt idx="453">
                  <c:v>1268</c:v>
                </c:pt>
                <c:pt idx="454">
                  <c:v>1276</c:v>
                </c:pt>
                <c:pt idx="455">
                  <c:v>1284.2</c:v>
                </c:pt>
                <c:pt idx="456">
                  <c:v>1292.5999999999999</c:v>
                </c:pt>
                <c:pt idx="457">
                  <c:v>1301</c:v>
                </c:pt>
                <c:pt idx="458">
                  <c:v>1309</c:v>
                </c:pt>
                <c:pt idx="459">
                  <c:v>1317.2</c:v>
                </c:pt>
                <c:pt idx="460">
                  <c:v>1325.4</c:v>
                </c:pt>
                <c:pt idx="461">
                  <c:v>1333.4</c:v>
                </c:pt>
                <c:pt idx="462">
                  <c:v>1341.6</c:v>
                </c:pt>
                <c:pt idx="463">
                  <c:v>1349.6</c:v>
                </c:pt>
                <c:pt idx="464">
                  <c:v>1357.8</c:v>
                </c:pt>
                <c:pt idx="465">
                  <c:v>1365.8</c:v>
                </c:pt>
                <c:pt idx="466">
                  <c:v>1374.2</c:v>
                </c:pt>
                <c:pt idx="467">
                  <c:v>1382.6</c:v>
                </c:pt>
                <c:pt idx="468">
                  <c:v>1391.2</c:v>
                </c:pt>
                <c:pt idx="469">
                  <c:v>1400</c:v>
                </c:pt>
                <c:pt idx="470">
                  <c:v>1408</c:v>
                </c:pt>
                <c:pt idx="471">
                  <c:v>1416</c:v>
                </c:pt>
                <c:pt idx="472">
                  <c:v>1424</c:v>
                </c:pt>
                <c:pt idx="473">
                  <c:v>1432.6</c:v>
                </c:pt>
                <c:pt idx="474">
                  <c:v>1440.6</c:v>
                </c:pt>
                <c:pt idx="475">
                  <c:v>1448.8</c:v>
                </c:pt>
                <c:pt idx="476">
                  <c:v>1457</c:v>
                </c:pt>
                <c:pt idx="477">
                  <c:v>1465.2</c:v>
                </c:pt>
                <c:pt idx="478">
                  <c:v>1473.4</c:v>
                </c:pt>
                <c:pt idx="479">
                  <c:v>1481.4</c:v>
                </c:pt>
                <c:pt idx="480">
                  <c:v>1489.8</c:v>
                </c:pt>
                <c:pt idx="481">
                  <c:v>1497.8</c:v>
                </c:pt>
                <c:pt idx="482">
                  <c:v>1506</c:v>
                </c:pt>
                <c:pt idx="483">
                  <c:v>1514.8</c:v>
                </c:pt>
                <c:pt idx="484">
                  <c:v>1522.8</c:v>
                </c:pt>
                <c:pt idx="485">
                  <c:v>1531</c:v>
                </c:pt>
                <c:pt idx="486">
                  <c:v>1539</c:v>
                </c:pt>
                <c:pt idx="487">
                  <c:v>1547.6</c:v>
                </c:pt>
                <c:pt idx="488">
                  <c:v>1556</c:v>
                </c:pt>
                <c:pt idx="489">
                  <c:v>1564</c:v>
                </c:pt>
                <c:pt idx="490">
                  <c:v>1572.6</c:v>
                </c:pt>
                <c:pt idx="491">
                  <c:v>1580.6</c:v>
                </c:pt>
                <c:pt idx="492">
                  <c:v>1588.8</c:v>
                </c:pt>
                <c:pt idx="493">
                  <c:v>1596.8</c:v>
                </c:pt>
                <c:pt idx="494">
                  <c:v>1613</c:v>
                </c:pt>
                <c:pt idx="495">
                  <c:v>1629.4</c:v>
                </c:pt>
                <c:pt idx="496">
                  <c:v>1646</c:v>
                </c:pt>
                <c:pt idx="497">
                  <c:v>1662.2</c:v>
                </c:pt>
                <c:pt idx="498">
                  <c:v>1678.8</c:v>
                </c:pt>
                <c:pt idx="499">
                  <c:v>1695.2</c:v>
                </c:pt>
                <c:pt idx="500">
                  <c:v>1711.2</c:v>
                </c:pt>
                <c:pt idx="501">
                  <c:v>1727.6</c:v>
                </c:pt>
                <c:pt idx="502">
                  <c:v>1743.8</c:v>
                </c:pt>
                <c:pt idx="503">
                  <c:v>1760.4</c:v>
                </c:pt>
                <c:pt idx="504">
                  <c:v>1776.4</c:v>
                </c:pt>
                <c:pt idx="505">
                  <c:v>1793.2</c:v>
                </c:pt>
                <c:pt idx="506">
                  <c:v>1809.4</c:v>
                </c:pt>
                <c:pt idx="507">
                  <c:v>1825.6</c:v>
                </c:pt>
                <c:pt idx="508">
                  <c:v>1842</c:v>
                </c:pt>
                <c:pt idx="509">
                  <c:v>1858</c:v>
                </c:pt>
                <c:pt idx="510">
                  <c:v>1874.2</c:v>
                </c:pt>
                <c:pt idx="511">
                  <c:v>1890.4</c:v>
                </c:pt>
                <c:pt idx="512">
                  <c:v>1906.6</c:v>
                </c:pt>
                <c:pt idx="513">
                  <c:v>1923</c:v>
                </c:pt>
                <c:pt idx="514">
                  <c:v>1939.2</c:v>
                </c:pt>
                <c:pt idx="515">
                  <c:v>1955.4</c:v>
                </c:pt>
                <c:pt idx="516">
                  <c:v>1971.8</c:v>
                </c:pt>
                <c:pt idx="517">
                  <c:v>1988</c:v>
                </c:pt>
                <c:pt idx="518">
                  <c:v>2004.4</c:v>
                </c:pt>
                <c:pt idx="519">
                  <c:v>2020.4</c:v>
                </c:pt>
                <c:pt idx="520">
                  <c:v>2036.4</c:v>
                </c:pt>
                <c:pt idx="521">
                  <c:v>2052.8000000000002</c:v>
                </c:pt>
                <c:pt idx="522">
                  <c:v>2069.4</c:v>
                </c:pt>
                <c:pt idx="523">
                  <c:v>2086</c:v>
                </c:pt>
                <c:pt idx="524">
                  <c:v>2102.1999999999998</c:v>
                </c:pt>
                <c:pt idx="525">
                  <c:v>2118.6</c:v>
                </c:pt>
                <c:pt idx="526">
                  <c:v>2134.8000000000002</c:v>
                </c:pt>
                <c:pt idx="527">
                  <c:v>2151</c:v>
                </c:pt>
                <c:pt idx="528">
                  <c:v>2167.6</c:v>
                </c:pt>
                <c:pt idx="529">
                  <c:v>2183.8000000000002</c:v>
                </c:pt>
                <c:pt idx="530">
                  <c:v>2200</c:v>
                </c:pt>
                <c:pt idx="531">
                  <c:v>2500</c:v>
                </c:pt>
              </c:numCache>
            </c:numRef>
          </c:xVal>
          <c:yVal>
            <c:numRef>
              <c:f>'CPT21_CTP-T-13-19'!$M$8:$M$539</c:f>
              <c:numCache>
                <c:formatCode>General</c:formatCode>
                <c:ptCount val="5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4.5</c:v>
                </c:pt>
                <c:pt idx="125">
                  <c:v>4.5</c:v>
                </c:pt>
                <c:pt idx="126">
                  <c:v>4.5</c:v>
                </c:pt>
                <c:pt idx="127">
                  <c:v>4.5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  <c:pt idx="131">
                  <c:v>4.5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4.5</c:v>
                </c:pt>
                <c:pt idx="148">
                  <c:v>4.5</c:v>
                </c:pt>
                <c:pt idx="149">
                  <c:v>4.5</c:v>
                </c:pt>
                <c:pt idx="150">
                  <c:v>4.5</c:v>
                </c:pt>
                <c:pt idx="151">
                  <c:v>4.5</c:v>
                </c:pt>
                <c:pt idx="152">
                  <c:v>4.5</c:v>
                </c:pt>
                <c:pt idx="153">
                  <c:v>4.5</c:v>
                </c:pt>
                <c:pt idx="154">
                  <c:v>4.5</c:v>
                </c:pt>
                <c:pt idx="155">
                  <c:v>4.5</c:v>
                </c:pt>
                <c:pt idx="156">
                  <c:v>4.5</c:v>
                </c:pt>
                <c:pt idx="157">
                  <c:v>4.5</c:v>
                </c:pt>
                <c:pt idx="158">
                  <c:v>4.5</c:v>
                </c:pt>
                <c:pt idx="159">
                  <c:v>4.5</c:v>
                </c:pt>
                <c:pt idx="160">
                  <c:v>4.5</c:v>
                </c:pt>
                <c:pt idx="161">
                  <c:v>4.5</c:v>
                </c:pt>
                <c:pt idx="162">
                  <c:v>4.5</c:v>
                </c:pt>
                <c:pt idx="163">
                  <c:v>4.5</c:v>
                </c:pt>
                <c:pt idx="164">
                  <c:v>4.5</c:v>
                </c:pt>
                <c:pt idx="165">
                  <c:v>4.5</c:v>
                </c:pt>
                <c:pt idx="166">
                  <c:v>4.5</c:v>
                </c:pt>
                <c:pt idx="167">
                  <c:v>4.5</c:v>
                </c:pt>
                <c:pt idx="168">
                  <c:v>4.5</c:v>
                </c:pt>
                <c:pt idx="169">
                  <c:v>4.5</c:v>
                </c:pt>
                <c:pt idx="170">
                  <c:v>4.5</c:v>
                </c:pt>
                <c:pt idx="171">
                  <c:v>4.5</c:v>
                </c:pt>
                <c:pt idx="172">
                  <c:v>4.5</c:v>
                </c:pt>
                <c:pt idx="173">
                  <c:v>4.5</c:v>
                </c:pt>
                <c:pt idx="174">
                  <c:v>4.5</c:v>
                </c:pt>
                <c:pt idx="175">
                  <c:v>4.5</c:v>
                </c:pt>
                <c:pt idx="176">
                  <c:v>4.5</c:v>
                </c:pt>
                <c:pt idx="177">
                  <c:v>4.5</c:v>
                </c:pt>
                <c:pt idx="178">
                  <c:v>4.5</c:v>
                </c:pt>
                <c:pt idx="179">
                  <c:v>4.5</c:v>
                </c:pt>
                <c:pt idx="180">
                  <c:v>4.5</c:v>
                </c:pt>
                <c:pt idx="181">
                  <c:v>4.5</c:v>
                </c:pt>
                <c:pt idx="182">
                  <c:v>4.5</c:v>
                </c:pt>
                <c:pt idx="183">
                  <c:v>4.5</c:v>
                </c:pt>
                <c:pt idx="184">
                  <c:v>4.5</c:v>
                </c:pt>
                <c:pt idx="185">
                  <c:v>4.5</c:v>
                </c:pt>
                <c:pt idx="186">
                  <c:v>4.5</c:v>
                </c:pt>
                <c:pt idx="187">
                  <c:v>4.5</c:v>
                </c:pt>
                <c:pt idx="188">
                  <c:v>4.5</c:v>
                </c:pt>
                <c:pt idx="189">
                  <c:v>4.5</c:v>
                </c:pt>
                <c:pt idx="190">
                  <c:v>4.5</c:v>
                </c:pt>
                <c:pt idx="191">
                  <c:v>4.5</c:v>
                </c:pt>
                <c:pt idx="192">
                  <c:v>4.5</c:v>
                </c:pt>
                <c:pt idx="193">
                  <c:v>4.5</c:v>
                </c:pt>
                <c:pt idx="194">
                  <c:v>4.5</c:v>
                </c:pt>
                <c:pt idx="195">
                  <c:v>4.5</c:v>
                </c:pt>
                <c:pt idx="196">
                  <c:v>4.5</c:v>
                </c:pt>
                <c:pt idx="197">
                  <c:v>4.5</c:v>
                </c:pt>
                <c:pt idx="198">
                  <c:v>4.5</c:v>
                </c:pt>
                <c:pt idx="199">
                  <c:v>4.5</c:v>
                </c:pt>
                <c:pt idx="200">
                  <c:v>4.5</c:v>
                </c:pt>
                <c:pt idx="201">
                  <c:v>4.5</c:v>
                </c:pt>
                <c:pt idx="202">
                  <c:v>4.5</c:v>
                </c:pt>
                <c:pt idx="203">
                  <c:v>4.5</c:v>
                </c:pt>
                <c:pt idx="204">
                  <c:v>4.5</c:v>
                </c:pt>
                <c:pt idx="205">
                  <c:v>4.5</c:v>
                </c:pt>
                <c:pt idx="206">
                  <c:v>4.5</c:v>
                </c:pt>
                <c:pt idx="207">
                  <c:v>4.5</c:v>
                </c:pt>
                <c:pt idx="208">
                  <c:v>4.5</c:v>
                </c:pt>
                <c:pt idx="209">
                  <c:v>4.5</c:v>
                </c:pt>
                <c:pt idx="210">
                  <c:v>4.5</c:v>
                </c:pt>
                <c:pt idx="211">
                  <c:v>4.5</c:v>
                </c:pt>
                <c:pt idx="212">
                  <c:v>4.5</c:v>
                </c:pt>
                <c:pt idx="213">
                  <c:v>4.5</c:v>
                </c:pt>
                <c:pt idx="214">
                  <c:v>4.5</c:v>
                </c:pt>
                <c:pt idx="215">
                  <c:v>4.5</c:v>
                </c:pt>
                <c:pt idx="216">
                  <c:v>4.5</c:v>
                </c:pt>
                <c:pt idx="217">
                  <c:v>4.5</c:v>
                </c:pt>
                <c:pt idx="218">
                  <c:v>4.5</c:v>
                </c:pt>
                <c:pt idx="219">
                  <c:v>4.5</c:v>
                </c:pt>
                <c:pt idx="220">
                  <c:v>4.5</c:v>
                </c:pt>
                <c:pt idx="221">
                  <c:v>4.5</c:v>
                </c:pt>
                <c:pt idx="222">
                  <c:v>4.5</c:v>
                </c:pt>
                <c:pt idx="223">
                  <c:v>4.5</c:v>
                </c:pt>
                <c:pt idx="224">
                  <c:v>4.5</c:v>
                </c:pt>
                <c:pt idx="225">
                  <c:v>4.5</c:v>
                </c:pt>
                <c:pt idx="226">
                  <c:v>4.5</c:v>
                </c:pt>
                <c:pt idx="227">
                  <c:v>4.5</c:v>
                </c:pt>
                <c:pt idx="228">
                  <c:v>4.5</c:v>
                </c:pt>
                <c:pt idx="229">
                  <c:v>4.5</c:v>
                </c:pt>
                <c:pt idx="230">
                  <c:v>4.5</c:v>
                </c:pt>
                <c:pt idx="231">
                  <c:v>4.5</c:v>
                </c:pt>
                <c:pt idx="232">
                  <c:v>4.5</c:v>
                </c:pt>
                <c:pt idx="233">
                  <c:v>4.5</c:v>
                </c:pt>
                <c:pt idx="234">
                  <c:v>4.5</c:v>
                </c:pt>
                <c:pt idx="235">
                  <c:v>4.5</c:v>
                </c:pt>
                <c:pt idx="236">
                  <c:v>4.5</c:v>
                </c:pt>
                <c:pt idx="237">
                  <c:v>4.5</c:v>
                </c:pt>
                <c:pt idx="238">
                  <c:v>4.5</c:v>
                </c:pt>
                <c:pt idx="239">
                  <c:v>4.5</c:v>
                </c:pt>
                <c:pt idx="240">
                  <c:v>4.5</c:v>
                </c:pt>
                <c:pt idx="241">
                  <c:v>4.5</c:v>
                </c:pt>
                <c:pt idx="242">
                  <c:v>4.5</c:v>
                </c:pt>
                <c:pt idx="243">
                  <c:v>4.5</c:v>
                </c:pt>
                <c:pt idx="244">
                  <c:v>4.5</c:v>
                </c:pt>
                <c:pt idx="245">
                  <c:v>4.5</c:v>
                </c:pt>
                <c:pt idx="246">
                  <c:v>4.5</c:v>
                </c:pt>
                <c:pt idx="247">
                  <c:v>4.5</c:v>
                </c:pt>
                <c:pt idx="248">
                  <c:v>4.5</c:v>
                </c:pt>
                <c:pt idx="249">
                  <c:v>4.5</c:v>
                </c:pt>
                <c:pt idx="250">
                  <c:v>4.5</c:v>
                </c:pt>
                <c:pt idx="251">
                  <c:v>4.5</c:v>
                </c:pt>
                <c:pt idx="252">
                  <c:v>4.5</c:v>
                </c:pt>
                <c:pt idx="253">
                  <c:v>4.5</c:v>
                </c:pt>
                <c:pt idx="254">
                  <c:v>4.5</c:v>
                </c:pt>
                <c:pt idx="255">
                  <c:v>4.5</c:v>
                </c:pt>
                <c:pt idx="256">
                  <c:v>4.5</c:v>
                </c:pt>
                <c:pt idx="257">
                  <c:v>4.5</c:v>
                </c:pt>
                <c:pt idx="258">
                  <c:v>4.5</c:v>
                </c:pt>
                <c:pt idx="259">
                  <c:v>4.5</c:v>
                </c:pt>
                <c:pt idx="260">
                  <c:v>4.5</c:v>
                </c:pt>
                <c:pt idx="261">
                  <c:v>4.5</c:v>
                </c:pt>
                <c:pt idx="262">
                  <c:v>4.5</c:v>
                </c:pt>
                <c:pt idx="263">
                  <c:v>4.5</c:v>
                </c:pt>
                <c:pt idx="264">
                  <c:v>4.5</c:v>
                </c:pt>
                <c:pt idx="265">
                  <c:v>4.5</c:v>
                </c:pt>
                <c:pt idx="266">
                  <c:v>4.5</c:v>
                </c:pt>
                <c:pt idx="267">
                  <c:v>4.5</c:v>
                </c:pt>
                <c:pt idx="268">
                  <c:v>4.5</c:v>
                </c:pt>
                <c:pt idx="269">
                  <c:v>4.5</c:v>
                </c:pt>
                <c:pt idx="270">
                  <c:v>4.5</c:v>
                </c:pt>
                <c:pt idx="271">
                  <c:v>4.5</c:v>
                </c:pt>
                <c:pt idx="272">
                  <c:v>4.5</c:v>
                </c:pt>
                <c:pt idx="273">
                  <c:v>4.5</c:v>
                </c:pt>
                <c:pt idx="274">
                  <c:v>4.5</c:v>
                </c:pt>
                <c:pt idx="275">
                  <c:v>4.5</c:v>
                </c:pt>
                <c:pt idx="276">
                  <c:v>4.5</c:v>
                </c:pt>
                <c:pt idx="277">
                  <c:v>4.5</c:v>
                </c:pt>
                <c:pt idx="278">
                  <c:v>4.5</c:v>
                </c:pt>
                <c:pt idx="279">
                  <c:v>4.5</c:v>
                </c:pt>
                <c:pt idx="280">
                  <c:v>4.5</c:v>
                </c:pt>
                <c:pt idx="281">
                  <c:v>4.5</c:v>
                </c:pt>
                <c:pt idx="282">
                  <c:v>4.5</c:v>
                </c:pt>
                <c:pt idx="283">
                  <c:v>4.5</c:v>
                </c:pt>
                <c:pt idx="284">
                  <c:v>4.5</c:v>
                </c:pt>
                <c:pt idx="285">
                  <c:v>4.5</c:v>
                </c:pt>
                <c:pt idx="286">
                  <c:v>4.5</c:v>
                </c:pt>
                <c:pt idx="287">
                  <c:v>4.5</c:v>
                </c:pt>
                <c:pt idx="288">
                  <c:v>4.5</c:v>
                </c:pt>
                <c:pt idx="289">
                  <c:v>4.5</c:v>
                </c:pt>
                <c:pt idx="290">
                  <c:v>4.5</c:v>
                </c:pt>
                <c:pt idx="291">
                  <c:v>4.5</c:v>
                </c:pt>
                <c:pt idx="292">
                  <c:v>4.5</c:v>
                </c:pt>
                <c:pt idx="293">
                  <c:v>4.5</c:v>
                </c:pt>
                <c:pt idx="294">
                  <c:v>4.5</c:v>
                </c:pt>
                <c:pt idx="295">
                  <c:v>4.5</c:v>
                </c:pt>
                <c:pt idx="296">
                  <c:v>4.5</c:v>
                </c:pt>
                <c:pt idx="297">
                  <c:v>4.5</c:v>
                </c:pt>
                <c:pt idx="298">
                  <c:v>4.5</c:v>
                </c:pt>
                <c:pt idx="299">
                  <c:v>4.5</c:v>
                </c:pt>
                <c:pt idx="300">
                  <c:v>4.5</c:v>
                </c:pt>
                <c:pt idx="301">
                  <c:v>4.5</c:v>
                </c:pt>
                <c:pt idx="302">
                  <c:v>4.5</c:v>
                </c:pt>
                <c:pt idx="303">
                  <c:v>4.5</c:v>
                </c:pt>
                <c:pt idx="304">
                  <c:v>4.5</c:v>
                </c:pt>
                <c:pt idx="305">
                  <c:v>4.5</c:v>
                </c:pt>
                <c:pt idx="306">
                  <c:v>4.5</c:v>
                </c:pt>
                <c:pt idx="307">
                  <c:v>4.5</c:v>
                </c:pt>
                <c:pt idx="308">
                  <c:v>4.5</c:v>
                </c:pt>
                <c:pt idx="309">
                  <c:v>4.5</c:v>
                </c:pt>
                <c:pt idx="310">
                  <c:v>4.5</c:v>
                </c:pt>
                <c:pt idx="311">
                  <c:v>4.5</c:v>
                </c:pt>
                <c:pt idx="312">
                  <c:v>4.5</c:v>
                </c:pt>
                <c:pt idx="313">
                  <c:v>4.5</c:v>
                </c:pt>
                <c:pt idx="314">
                  <c:v>4.5</c:v>
                </c:pt>
                <c:pt idx="315">
                  <c:v>4.5</c:v>
                </c:pt>
                <c:pt idx="316">
                  <c:v>4.5</c:v>
                </c:pt>
                <c:pt idx="317">
                  <c:v>4.5</c:v>
                </c:pt>
                <c:pt idx="318">
                  <c:v>4.5</c:v>
                </c:pt>
                <c:pt idx="319">
                  <c:v>4.5</c:v>
                </c:pt>
                <c:pt idx="320">
                  <c:v>4.5</c:v>
                </c:pt>
                <c:pt idx="321">
                  <c:v>4.5</c:v>
                </c:pt>
                <c:pt idx="322">
                  <c:v>4.5</c:v>
                </c:pt>
                <c:pt idx="323">
                  <c:v>4.5</c:v>
                </c:pt>
                <c:pt idx="324">
                  <c:v>4.5</c:v>
                </c:pt>
                <c:pt idx="325">
                  <c:v>4.5</c:v>
                </c:pt>
                <c:pt idx="326">
                  <c:v>4.5</c:v>
                </c:pt>
                <c:pt idx="327">
                  <c:v>4.5</c:v>
                </c:pt>
                <c:pt idx="328">
                  <c:v>4.5</c:v>
                </c:pt>
                <c:pt idx="329">
                  <c:v>4.5</c:v>
                </c:pt>
                <c:pt idx="330">
                  <c:v>4.5</c:v>
                </c:pt>
                <c:pt idx="331">
                  <c:v>4.5</c:v>
                </c:pt>
                <c:pt idx="332">
                  <c:v>4.5</c:v>
                </c:pt>
                <c:pt idx="333">
                  <c:v>4.5</c:v>
                </c:pt>
                <c:pt idx="334">
                  <c:v>4.5</c:v>
                </c:pt>
                <c:pt idx="335">
                  <c:v>4.5</c:v>
                </c:pt>
                <c:pt idx="336">
                  <c:v>4.5</c:v>
                </c:pt>
                <c:pt idx="337">
                  <c:v>4.5</c:v>
                </c:pt>
                <c:pt idx="338">
                  <c:v>4.5</c:v>
                </c:pt>
                <c:pt idx="339">
                  <c:v>4.5</c:v>
                </c:pt>
                <c:pt idx="340">
                  <c:v>4.5</c:v>
                </c:pt>
                <c:pt idx="341">
                  <c:v>4.5</c:v>
                </c:pt>
                <c:pt idx="342">
                  <c:v>4.5</c:v>
                </c:pt>
                <c:pt idx="343">
                  <c:v>4.5</c:v>
                </c:pt>
                <c:pt idx="344">
                  <c:v>4.5</c:v>
                </c:pt>
                <c:pt idx="345">
                  <c:v>4.5</c:v>
                </c:pt>
                <c:pt idx="346">
                  <c:v>4.5</c:v>
                </c:pt>
                <c:pt idx="347">
                  <c:v>4.5</c:v>
                </c:pt>
                <c:pt idx="348">
                  <c:v>4.5</c:v>
                </c:pt>
                <c:pt idx="349">
                  <c:v>4.5</c:v>
                </c:pt>
                <c:pt idx="350">
                  <c:v>4.5</c:v>
                </c:pt>
                <c:pt idx="351">
                  <c:v>4.5</c:v>
                </c:pt>
                <c:pt idx="352">
                  <c:v>4.5</c:v>
                </c:pt>
                <c:pt idx="353">
                  <c:v>4.5</c:v>
                </c:pt>
                <c:pt idx="354">
                  <c:v>4.5</c:v>
                </c:pt>
                <c:pt idx="355">
                  <c:v>4.5</c:v>
                </c:pt>
                <c:pt idx="356">
                  <c:v>4.5</c:v>
                </c:pt>
                <c:pt idx="357">
                  <c:v>4.5</c:v>
                </c:pt>
                <c:pt idx="358">
                  <c:v>4.5</c:v>
                </c:pt>
                <c:pt idx="359">
                  <c:v>4.5</c:v>
                </c:pt>
                <c:pt idx="360">
                  <c:v>4.5</c:v>
                </c:pt>
                <c:pt idx="361">
                  <c:v>4.5</c:v>
                </c:pt>
                <c:pt idx="362">
                  <c:v>4.5</c:v>
                </c:pt>
                <c:pt idx="363">
                  <c:v>4.5</c:v>
                </c:pt>
                <c:pt idx="364">
                  <c:v>4.5</c:v>
                </c:pt>
                <c:pt idx="365">
                  <c:v>4.5</c:v>
                </c:pt>
                <c:pt idx="366">
                  <c:v>4.5</c:v>
                </c:pt>
                <c:pt idx="367">
                  <c:v>4.5</c:v>
                </c:pt>
                <c:pt idx="368">
                  <c:v>4.5</c:v>
                </c:pt>
                <c:pt idx="369">
                  <c:v>4.5</c:v>
                </c:pt>
                <c:pt idx="370">
                  <c:v>4.5</c:v>
                </c:pt>
                <c:pt idx="371">
                  <c:v>4.5</c:v>
                </c:pt>
                <c:pt idx="372">
                  <c:v>4.5</c:v>
                </c:pt>
                <c:pt idx="373">
                  <c:v>4.5</c:v>
                </c:pt>
                <c:pt idx="374">
                  <c:v>4.5</c:v>
                </c:pt>
                <c:pt idx="375">
                  <c:v>4.5</c:v>
                </c:pt>
                <c:pt idx="376">
                  <c:v>4.5</c:v>
                </c:pt>
                <c:pt idx="377">
                  <c:v>4.5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4.5</c:v>
                </c:pt>
                <c:pt idx="400">
                  <c:v>4.5</c:v>
                </c:pt>
                <c:pt idx="401">
                  <c:v>4.5</c:v>
                </c:pt>
                <c:pt idx="402">
                  <c:v>4.5</c:v>
                </c:pt>
                <c:pt idx="403">
                  <c:v>4.5</c:v>
                </c:pt>
                <c:pt idx="404">
                  <c:v>4.5</c:v>
                </c:pt>
                <c:pt idx="405">
                  <c:v>4.5</c:v>
                </c:pt>
                <c:pt idx="406">
                  <c:v>4.5</c:v>
                </c:pt>
                <c:pt idx="407">
                  <c:v>4.5</c:v>
                </c:pt>
                <c:pt idx="408">
                  <c:v>4.5</c:v>
                </c:pt>
                <c:pt idx="409">
                  <c:v>4.5</c:v>
                </c:pt>
                <c:pt idx="410">
                  <c:v>4.5</c:v>
                </c:pt>
                <c:pt idx="411">
                  <c:v>4.5</c:v>
                </c:pt>
                <c:pt idx="412">
                  <c:v>4.5</c:v>
                </c:pt>
                <c:pt idx="413">
                  <c:v>4.5</c:v>
                </c:pt>
                <c:pt idx="414">
                  <c:v>4.5</c:v>
                </c:pt>
                <c:pt idx="415">
                  <c:v>4.5</c:v>
                </c:pt>
                <c:pt idx="416">
                  <c:v>4.5</c:v>
                </c:pt>
                <c:pt idx="417">
                  <c:v>4.5</c:v>
                </c:pt>
                <c:pt idx="418">
                  <c:v>4.5</c:v>
                </c:pt>
                <c:pt idx="419">
                  <c:v>4.5</c:v>
                </c:pt>
                <c:pt idx="420">
                  <c:v>4.5</c:v>
                </c:pt>
                <c:pt idx="421">
                  <c:v>4.5</c:v>
                </c:pt>
                <c:pt idx="422">
                  <c:v>4.5</c:v>
                </c:pt>
                <c:pt idx="423">
                  <c:v>4.5</c:v>
                </c:pt>
                <c:pt idx="424">
                  <c:v>4.5</c:v>
                </c:pt>
                <c:pt idx="425">
                  <c:v>4.5</c:v>
                </c:pt>
                <c:pt idx="426">
                  <c:v>4.5</c:v>
                </c:pt>
                <c:pt idx="427">
                  <c:v>4.5</c:v>
                </c:pt>
                <c:pt idx="428">
                  <c:v>4.5</c:v>
                </c:pt>
                <c:pt idx="429">
                  <c:v>4.5</c:v>
                </c:pt>
                <c:pt idx="430">
                  <c:v>4.5</c:v>
                </c:pt>
                <c:pt idx="431">
                  <c:v>4.5</c:v>
                </c:pt>
                <c:pt idx="432">
                  <c:v>4.5</c:v>
                </c:pt>
                <c:pt idx="433">
                  <c:v>4.5</c:v>
                </c:pt>
                <c:pt idx="434">
                  <c:v>4.5</c:v>
                </c:pt>
                <c:pt idx="435">
                  <c:v>4.5</c:v>
                </c:pt>
                <c:pt idx="436">
                  <c:v>4.5</c:v>
                </c:pt>
                <c:pt idx="437">
                  <c:v>4.5</c:v>
                </c:pt>
                <c:pt idx="438">
                  <c:v>4.5</c:v>
                </c:pt>
                <c:pt idx="439">
                  <c:v>4.5</c:v>
                </c:pt>
                <c:pt idx="440">
                  <c:v>4.5</c:v>
                </c:pt>
                <c:pt idx="441">
                  <c:v>4.5</c:v>
                </c:pt>
                <c:pt idx="442">
                  <c:v>4.5</c:v>
                </c:pt>
                <c:pt idx="443">
                  <c:v>4.5</c:v>
                </c:pt>
                <c:pt idx="444">
                  <c:v>4.5</c:v>
                </c:pt>
                <c:pt idx="445">
                  <c:v>4.5</c:v>
                </c:pt>
                <c:pt idx="446">
                  <c:v>4.5</c:v>
                </c:pt>
                <c:pt idx="447">
                  <c:v>4.5</c:v>
                </c:pt>
                <c:pt idx="448">
                  <c:v>4.5</c:v>
                </c:pt>
                <c:pt idx="449">
                  <c:v>4.5</c:v>
                </c:pt>
                <c:pt idx="450">
                  <c:v>4.5</c:v>
                </c:pt>
                <c:pt idx="451">
                  <c:v>4.5</c:v>
                </c:pt>
                <c:pt idx="452">
                  <c:v>4.5</c:v>
                </c:pt>
                <c:pt idx="453">
                  <c:v>4.5</c:v>
                </c:pt>
                <c:pt idx="454">
                  <c:v>4.5</c:v>
                </c:pt>
                <c:pt idx="455">
                  <c:v>4.5</c:v>
                </c:pt>
                <c:pt idx="456">
                  <c:v>4.5</c:v>
                </c:pt>
                <c:pt idx="457">
                  <c:v>4.5</c:v>
                </c:pt>
                <c:pt idx="458">
                  <c:v>4.5</c:v>
                </c:pt>
                <c:pt idx="459">
                  <c:v>4.5</c:v>
                </c:pt>
                <c:pt idx="460">
                  <c:v>4.5</c:v>
                </c:pt>
                <c:pt idx="461">
                  <c:v>4.5</c:v>
                </c:pt>
                <c:pt idx="462">
                  <c:v>4.5</c:v>
                </c:pt>
                <c:pt idx="463">
                  <c:v>4.5</c:v>
                </c:pt>
                <c:pt idx="464">
                  <c:v>4.5</c:v>
                </c:pt>
                <c:pt idx="465">
                  <c:v>4.5</c:v>
                </c:pt>
                <c:pt idx="466">
                  <c:v>4.5</c:v>
                </c:pt>
                <c:pt idx="467">
                  <c:v>4.5</c:v>
                </c:pt>
                <c:pt idx="468">
                  <c:v>4.5</c:v>
                </c:pt>
                <c:pt idx="469">
                  <c:v>4.5</c:v>
                </c:pt>
                <c:pt idx="470">
                  <c:v>4.5</c:v>
                </c:pt>
                <c:pt idx="471">
                  <c:v>4.5</c:v>
                </c:pt>
                <c:pt idx="472">
                  <c:v>4.5</c:v>
                </c:pt>
                <c:pt idx="473">
                  <c:v>4.5</c:v>
                </c:pt>
                <c:pt idx="474">
                  <c:v>4.5</c:v>
                </c:pt>
                <c:pt idx="475">
                  <c:v>4.5</c:v>
                </c:pt>
                <c:pt idx="476">
                  <c:v>4.5</c:v>
                </c:pt>
                <c:pt idx="477">
                  <c:v>4.5</c:v>
                </c:pt>
                <c:pt idx="478">
                  <c:v>4.5</c:v>
                </c:pt>
                <c:pt idx="479">
                  <c:v>4.5</c:v>
                </c:pt>
                <c:pt idx="480">
                  <c:v>4.5</c:v>
                </c:pt>
                <c:pt idx="481">
                  <c:v>4.5</c:v>
                </c:pt>
                <c:pt idx="482">
                  <c:v>4.5</c:v>
                </c:pt>
                <c:pt idx="483">
                  <c:v>4.5</c:v>
                </c:pt>
                <c:pt idx="484">
                  <c:v>4.5</c:v>
                </c:pt>
                <c:pt idx="485">
                  <c:v>4.5</c:v>
                </c:pt>
                <c:pt idx="486">
                  <c:v>4.5</c:v>
                </c:pt>
                <c:pt idx="487">
                  <c:v>4.5</c:v>
                </c:pt>
                <c:pt idx="488">
                  <c:v>4.5</c:v>
                </c:pt>
                <c:pt idx="489">
                  <c:v>4.5</c:v>
                </c:pt>
                <c:pt idx="490">
                  <c:v>4.5</c:v>
                </c:pt>
                <c:pt idx="491">
                  <c:v>4.5</c:v>
                </c:pt>
                <c:pt idx="492">
                  <c:v>4.5</c:v>
                </c:pt>
                <c:pt idx="493">
                  <c:v>4.5</c:v>
                </c:pt>
                <c:pt idx="494">
                  <c:v>4.5</c:v>
                </c:pt>
                <c:pt idx="495">
                  <c:v>4.5</c:v>
                </c:pt>
                <c:pt idx="496">
                  <c:v>4.5</c:v>
                </c:pt>
                <c:pt idx="497">
                  <c:v>4.5</c:v>
                </c:pt>
                <c:pt idx="498">
                  <c:v>4.5</c:v>
                </c:pt>
                <c:pt idx="499">
                  <c:v>4.5</c:v>
                </c:pt>
                <c:pt idx="500">
                  <c:v>4.5</c:v>
                </c:pt>
                <c:pt idx="501">
                  <c:v>4.5</c:v>
                </c:pt>
                <c:pt idx="502">
                  <c:v>4.5</c:v>
                </c:pt>
                <c:pt idx="503">
                  <c:v>4.5</c:v>
                </c:pt>
                <c:pt idx="504">
                  <c:v>4.5</c:v>
                </c:pt>
                <c:pt idx="505">
                  <c:v>4.5</c:v>
                </c:pt>
                <c:pt idx="506">
                  <c:v>4.5</c:v>
                </c:pt>
                <c:pt idx="507">
                  <c:v>4.5</c:v>
                </c:pt>
                <c:pt idx="508">
                  <c:v>4.5</c:v>
                </c:pt>
                <c:pt idx="509">
                  <c:v>4.5</c:v>
                </c:pt>
                <c:pt idx="510">
                  <c:v>4.5</c:v>
                </c:pt>
                <c:pt idx="511">
                  <c:v>4.5</c:v>
                </c:pt>
                <c:pt idx="512">
                  <c:v>4.5</c:v>
                </c:pt>
                <c:pt idx="513">
                  <c:v>4.5</c:v>
                </c:pt>
                <c:pt idx="514">
                  <c:v>4.5</c:v>
                </c:pt>
                <c:pt idx="515">
                  <c:v>4.5</c:v>
                </c:pt>
                <c:pt idx="516">
                  <c:v>4.5</c:v>
                </c:pt>
                <c:pt idx="517">
                  <c:v>4.5</c:v>
                </c:pt>
                <c:pt idx="518">
                  <c:v>4.5</c:v>
                </c:pt>
                <c:pt idx="519">
                  <c:v>4.5</c:v>
                </c:pt>
                <c:pt idx="520">
                  <c:v>4.5</c:v>
                </c:pt>
                <c:pt idx="521">
                  <c:v>4.5</c:v>
                </c:pt>
                <c:pt idx="522">
                  <c:v>4.5</c:v>
                </c:pt>
                <c:pt idx="523">
                  <c:v>4.5</c:v>
                </c:pt>
                <c:pt idx="524">
                  <c:v>4.5</c:v>
                </c:pt>
                <c:pt idx="525">
                  <c:v>4.5</c:v>
                </c:pt>
                <c:pt idx="526">
                  <c:v>4.5</c:v>
                </c:pt>
                <c:pt idx="527">
                  <c:v>4.5</c:v>
                </c:pt>
                <c:pt idx="528">
                  <c:v>4.5</c:v>
                </c:pt>
                <c:pt idx="529">
                  <c:v>4.5</c:v>
                </c:pt>
                <c:pt idx="530">
                  <c:v>4.5</c:v>
                </c:pt>
                <c:pt idx="531">
                  <c:v>4.5</c:v>
                </c:pt>
              </c:numCache>
            </c:numRef>
          </c:yVal>
          <c:smooth val="1"/>
        </c:ser>
        <c:axId val="113590656"/>
        <c:axId val="113592576"/>
      </c:scatterChart>
      <c:valAx>
        <c:axId val="11359065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459044088837776"/>
              <c:y val="0.82795284237312383"/>
            </c:manualLayout>
          </c:layout>
        </c:title>
        <c:numFmt formatCode="General" sourceLinked="1"/>
        <c:tickLblPos val="nextTo"/>
        <c:crossAx val="113592576"/>
        <c:crosses val="autoZero"/>
        <c:crossBetween val="midCat"/>
      </c:valAx>
      <c:valAx>
        <c:axId val="113592576"/>
        <c:scaling>
          <c:orientation val="minMax"/>
          <c:max val="15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161412775249465E-2"/>
              <c:y val="0.29833895529543392"/>
            </c:manualLayout>
          </c:layout>
        </c:title>
        <c:numFmt formatCode="0.0" sourceLinked="0"/>
        <c:tickLblPos val="nextTo"/>
        <c:crossAx val="11359065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4.2377322773621773E-2"/>
          <c:y val="0.9060229397640065"/>
          <c:w val="0.91341410357727759"/>
          <c:h val="8.1222486689126516E-2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789627488879554"/>
          <c:y val="0.14965832001921192"/>
          <c:w val="0.77356014873140255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'DCPT16_CPT-T-13-2'!$A$6:$C$6</c:f>
              <c:strCache>
                <c:ptCount val="1"/>
                <c:pt idx="0">
                  <c:v>Depth 1.9 m</c:v>
                </c:pt>
              </c:strCache>
            </c:strRef>
          </c:tx>
          <c:marker>
            <c:symbol val="none"/>
          </c:marker>
          <c:xVal>
            <c:numRef>
              <c:f>'DCPT16_CPT-T-13-2'!$A$9:$A$277</c:f>
              <c:numCache>
                <c:formatCode>General</c:formatCode>
                <c:ptCount val="269"/>
                <c:pt idx="0">
                  <c:v>1.8</c:v>
                </c:pt>
                <c:pt idx="1">
                  <c:v>2</c:v>
                </c:pt>
                <c:pt idx="2">
                  <c:v>2.8</c:v>
                </c:pt>
                <c:pt idx="3">
                  <c:v>3.8</c:v>
                </c:pt>
                <c:pt idx="4">
                  <c:v>4.2</c:v>
                </c:pt>
                <c:pt idx="5">
                  <c:v>5</c:v>
                </c:pt>
                <c:pt idx="6">
                  <c:v>5.6</c:v>
                </c:pt>
                <c:pt idx="7">
                  <c:v>6.4</c:v>
                </c:pt>
                <c:pt idx="8">
                  <c:v>7</c:v>
                </c:pt>
                <c:pt idx="9">
                  <c:v>7.8</c:v>
                </c:pt>
                <c:pt idx="10">
                  <c:v>8.6</c:v>
                </c:pt>
                <c:pt idx="11">
                  <c:v>9.1999999999999993</c:v>
                </c:pt>
                <c:pt idx="12">
                  <c:v>9.8000000000000007</c:v>
                </c:pt>
                <c:pt idx="13">
                  <c:v>10.6</c:v>
                </c:pt>
                <c:pt idx="14">
                  <c:v>11</c:v>
                </c:pt>
                <c:pt idx="15">
                  <c:v>11.6</c:v>
                </c:pt>
                <c:pt idx="16">
                  <c:v>12.6</c:v>
                </c:pt>
                <c:pt idx="17">
                  <c:v>13</c:v>
                </c:pt>
                <c:pt idx="18">
                  <c:v>14</c:v>
                </c:pt>
                <c:pt idx="19">
                  <c:v>14.2</c:v>
                </c:pt>
                <c:pt idx="20">
                  <c:v>15.4</c:v>
                </c:pt>
                <c:pt idx="21">
                  <c:v>15.8</c:v>
                </c:pt>
                <c:pt idx="22">
                  <c:v>16.2</c:v>
                </c:pt>
                <c:pt idx="23">
                  <c:v>17</c:v>
                </c:pt>
                <c:pt idx="24">
                  <c:v>17.399999999999999</c:v>
                </c:pt>
                <c:pt idx="25">
                  <c:v>18.2</c:v>
                </c:pt>
                <c:pt idx="26">
                  <c:v>18.8</c:v>
                </c:pt>
                <c:pt idx="27">
                  <c:v>19.2</c:v>
                </c:pt>
                <c:pt idx="28">
                  <c:v>20</c:v>
                </c:pt>
                <c:pt idx="29">
                  <c:v>20.6</c:v>
                </c:pt>
                <c:pt idx="30">
                  <c:v>21</c:v>
                </c:pt>
                <c:pt idx="31">
                  <c:v>21.8</c:v>
                </c:pt>
                <c:pt idx="32">
                  <c:v>22.8</c:v>
                </c:pt>
                <c:pt idx="33">
                  <c:v>23.4</c:v>
                </c:pt>
                <c:pt idx="34">
                  <c:v>24</c:v>
                </c:pt>
                <c:pt idx="35">
                  <c:v>24.8</c:v>
                </c:pt>
                <c:pt idx="36">
                  <c:v>25.4</c:v>
                </c:pt>
                <c:pt idx="37">
                  <c:v>25.8</c:v>
                </c:pt>
                <c:pt idx="38">
                  <c:v>26.6</c:v>
                </c:pt>
                <c:pt idx="39">
                  <c:v>27.4</c:v>
                </c:pt>
                <c:pt idx="40">
                  <c:v>28</c:v>
                </c:pt>
                <c:pt idx="41">
                  <c:v>28.8</c:v>
                </c:pt>
                <c:pt idx="42">
                  <c:v>29.4</c:v>
                </c:pt>
                <c:pt idx="43">
                  <c:v>30</c:v>
                </c:pt>
                <c:pt idx="44">
                  <c:v>31</c:v>
                </c:pt>
                <c:pt idx="45">
                  <c:v>31.6</c:v>
                </c:pt>
                <c:pt idx="46">
                  <c:v>32.200000000000003</c:v>
                </c:pt>
                <c:pt idx="47">
                  <c:v>32.6</c:v>
                </c:pt>
                <c:pt idx="48">
                  <c:v>33.4</c:v>
                </c:pt>
                <c:pt idx="49">
                  <c:v>34</c:v>
                </c:pt>
                <c:pt idx="50">
                  <c:v>34.6</c:v>
                </c:pt>
                <c:pt idx="51">
                  <c:v>35.4</c:v>
                </c:pt>
                <c:pt idx="52">
                  <c:v>36</c:v>
                </c:pt>
                <c:pt idx="53">
                  <c:v>36.6</c:v>
                </c:pt>
                <c:pt idx="54">
                  <c:v>37.4</c:v>
                </c:pt>
                <c:pt idx="55">
                  <c:v>37.799999999999997</c:v>
                </c:pt>
                <c:pt idx="56">
                  <c:v>38.6</c:v>
                </c:pt>
                <c:pt idx="57">
                  <c:v>39.4</c:v>
                </c:pt>
                <c:pt idx="58">
                  <c:v>40</c:v>
                </c:pt>
                <c:pt idx="59">
                  <c:v>40.799999999999997</c:v>
                </c:pt>
                <c:pt idx="60">
                  <c:v>41</c:v>
                </c:pt>
                <c:pt idx="61">
                  <c:v>41.8</c:v>
                </c:pt>
                <c:pt idx="62">
                  <c:v>42.6</c:v>
                </c:pt>
                <c:pt idx="63">
                  <c:v>43</c:v>
                </c:pt>
                <c:pt idx="64">
                  <c:v>43.8</c:v>
                </c:pt>
                <c:pt idx="65">
                  <c:v>44.2</c:v>
                </c:pt>
                <c:pt idx="66">
                  <c:v>44.8</c:v>
                </c:pt>
                <c:pt idx="67">
                  <c:v>45.6</c:v>
                </c:pt>
                <c:pt idx="68">
                  <c:v>46</c:v>
                </c:pt>
                <c:pt idx="69">
                  <c:v>46.8</c:v>
                </c:pt>
                <c:pt idx="70">
                  <c:v>47.6</c:v>
                </c:pt>
                <c:pt idx="71">
                  <c:v>48.2</c:v>
                </c:pt>
                <c:pt idx="72">
                  <c:v>48.8</c:v>
                </c:pt>
                <c:pt idx="73">
                  <c:v>49</c:v>
                </c:pt>
                <c:pt idx="74">
                  <c:v>50</c:v>
                </c:pt>
                <c:pt idx="75">
                  <c:v>50.6</c:v>
                </c:pt>
                <c:pt idx="76">
                  <c:v>51.4</c:v>
                </c:pt>
                <c:pt idx="77">
                  <c:v>52</c:v>
                </c:pt>
                <c:pt idx="78">
                  <c:v>52.6</c:v>
                </c:pt>
                <c:pt idx="79">
                  <c:v>53.4</c:v>
                </c:pt>
                <c:pt idx="80">
                  <c:v>54.2</c:v>
                </c:pt>
                <c:pt idx="81">
                  <c:v>54.6</c:v>
                </c:pt>
                <c:pt idx="82">
                  <c:v>55.4</c:v>
                </c:pt>
                <c:pt idx="83">
                  <c:v>56</c:v>
                </c:pt>
                <c:pt idx="84">
                  <c:v>56.8</c:v>
                </c:pt>
                <c:pt idx="85">
                  <c:v>57.4</c:v>
                </c:pt>
                <c:pt idx="86">
                  <c:v>58</c:v>
                </c:pt>
                <c:pt idx="87">
                  <c:v>58.8</c:v>
                </c:pt>
                <c:pt idx="88">
                  <c:v>59.2</c:v>
                </c:pt>
                <c:pt idx="89">
                  <c:v>59.8</c:v>
                </c:pt>
                <c:pt idx="90">
                  <c:v>60.6</c:v>
                </c:pt>
                <c:pt idx="91">
                  <c:v>61</c:v>
                </c:pt>
                <c:pt idx="92">
                  <c:v>61.8</c:v>
                </c:pt>
                <c:pt idx="93">
                  <c:v>62.4</c:v>
                </c:pt>
                <c:pt idx="94">
                  <c:v>62.8</c:v>
                </c:pt>
                <c:pt idx="95">
                  <c:v>63.8</c:v>
                </c:pt>
                <c:pt idx="96">
                  <c:v>64</c:v>
                </c:pt>
                <c:pt idx="97">
                  <c:v>65.2</c:v>
                </c:pt>
                <c:pt idx="98">
                  <c:v>65.8</c:v>
                </c:pt>
                <c:pt idx="99">
                  <c:v>66.2</c:v>
                </c:pt>
                <c:pt idx="100">
                  <c:v>67</c:v>
                </c:pt>
                <c:pt idx="101">
                  <c:v>67.599999999999994</c:v>
                </c:pt>
                <c:pt idx="102">
                  <c:v>68.2</c:v>
                </c:pt>
                <c:pt idx="103">
                  <c:v>68.8</c:v>
                </c:pt>
                <c:pt idx="104">
                  <c:v>69.2</c:v>
                </c:pt>
                <c:pt idx="105">
                  <c:v>69.8</c:v>
                </c:pt>
                <c:pt idx="106">
                  <c:v>70.400000000000006</c:v>
                </c:pt>
                <c:pt idx="107">
                  <c:v>71</c:v>
                </c:pt>
                <c:pt idx="108">
                  <c:v>71.599999999999994</c:v>
                </c:pt>
                <c:pt idx="109">
                  <c:v>72</c:v>
                </c:pt>
                <c:pt idx="110">
                  <c:v>73.2</c:v>
                </c:pt>
                <c:pt idx="111">
                  <c:v>73.599999999999994</c:v>
                </c:pt>
                <c:pt idx="112">
                  <c:v>74.400000000000006</c:v>
                </c:pt>
                <c:pt idx="113">
                  <c:v>75.2</c:v>
                </c:pt>
                <c:pt idx="114">
                  <c:v>75.400000000000006</c:v>
                </c:pt>
                <c:pt idx="115">
                  <c:v>76.400000000000006</c:v>
                </c:pt>
                <c:pt idx="116">
                  <c:v>77.400000000000006</c:v>
                </c:pt>
                <c:pt idx="117">
                  <c:v>77.8</c:v>
                </c:pt>
                <c:pt idx="118">
                  <c:v>78.400000000000006</c:v>
                </c:pt>
                <c:pt idx="119">
                  <c:v>78.8</c:v>
                </c:pt>
                <c:pt idx="120">
                  <c:v>79.599999999999994</c:v>
                </c:pt>
                <c:pt idx="121">
                  <c:v>80.599999999999994</c:v>
                </c:pt>
                <c:pt idx="122">
                  <c:v>81</c:v>
                </c:pt>
                <c:pt idx="123">
                  <c:v>81.8</c:v>
                </c:pt>
                <c:pt idx="124">
                  <c:v>82.2</c:v>
                </c:pt>
                <c:pt idx="125">
                  <c:v>83</c:v>
                </c:pt>
                <c:pt idx="126">
                  <c:v>83.6</c:v>
                </c:pt>
                <c:pt idx="127">
                  <c:v>84.2</c:v>
                </c:pt>
                <c:pt idx="128">
                  <c:v>85</c:v>
                </c:pt>
                <c:pt idx="129">
                  <c:v>85.8</c:v>
                </c:pt>
                <c:pt idx="130">
                  <c:v>86</c:v>
                </c:pt>
                <c:pt idx="131">
                  <c:v>86.8</c:v>
                </c:pt>
                <c:pt idx="132">
                  <c:v>87.4</c:v>
                </c:pt>
                <c:pt idx="133">
                  <c:v>88</c:v>
                </c:pt>
                <c:pt idx="134">
                  <c:v>89</c:v>
                </c:pt>
                <c:pt idx="135">
                  <c:v>89.6</c:v>
                </c:pt>
                <c:pt idx="136">
                  <c:v>90.2</c:v>
                </c:pt>
                <c:pt idx="137">
                  <c:v>90.4</c:v>
                </c:pt>
                <c:pt idx="138">
                  <c:v>91.4</c:v>
                </c:pt>
                <c:pt idx="139">
                  <c:v>92.2</c:v>
                </c:pt>
                <c:pt idx="140">
                  <c:v>92.6</c:v>
                </c:pt>
                <c:pt idx="141">
                  <c:v>93.4</c:v>
                </c:pt>
                <c:pt idx="142">
                  <c:v>93.8</c:v>
                </c:pt>
                <c:pt idx="143">
                  <c:v>94.4</c:v>
                </c:pt>
                <c:pt idx="144">
                  <c:v>95.2</c:v>
                </c:pt>
                <c:pt idx="145">
                  <c:v>95.6</c:v>
                </c:pt>
                <c:pt idx="146">
                  <c:v>96.2</c:v>
                </c:pt>
                <c:pt idx="147">
                  <c:v>97</c:v>
                </c:pt>
                <c:pt idx="148">
                  <c:v>97.8</c:v>
                </c:pt>
                <c:pt idx="149">
                  <c:v>98.4</c:v>
                </c:pt>
                <c:pt idx="150">
                  <c:v>98.6</c:v>
                </c:pt>
                <c:pt idx="151">
                  <c:v>99.8</c:v>
                </c:pt>
                <c:pt idx="152">
                  <c:v>100.8</c:v>
                </c:pt>
                <c:pt idx="153">
                  <c:v>102.2</c:v>
                </c:pt>
                <c:pt idx="154">
                  <c:v>103.8</c:v>
                </c:pt>
                <c:pt idx="155">
                  <c:v>104.8</c:v>
                </c:pt>
                <c:pt idx="156">
                  <c:v>106.4</c:v>
                </c:pt>
                <c:pt idx="157">
                  <c:v>107.6</c:v>
                </c:pt>
                <c:pt idx="158">
                  <c:v>108.8</c:v>
                </c:pt>
                <c:pt idx="159">
                  <c:v>110.2</c:v>
                </c:pt>
                <c:pt idx="160">
                  <c:v>111.4</c:v>
                </c:pt>
                <c:pt idx="161">
                  <c:v>112.6</c:v>
                </c:pt>
                <c:pt idx="162">
                  <c:v>113.6</c:v>
                </c:pt>
                <c:pt idx="163">
                  <c:v>115</c:v>
                </c:pt>
                <c:pt idx="164">
                  <c:v>116.2</c:v>
                </c:pt>
                <c:pt idx="165">
                  <c:v>117.4</c:v>
                </c:pt>
                <c:pt idx="166">
                  <c:v>118.8</c:v>
                </c:pt>
                <c:pt idx="167">
                  <c:v>120.2</c:v>
                </c:pt>
                <c:pt idx="168">
                  <c:v>121.4</c:v>
                </c:pt>
                <c:pt idx="169">
                  <c:v>123</c:v>
                </c:pt>
                <c:pt idx="170">
                  <c:v>124.2</c:v>
                </c:pt>
                <c:pt idx="171">
                  <c:v>125.6</c:v>
                </c:pt>
                <c:pt idx="172">
                  <c:v>126.8</c:v>
                </c:pt>
                <c:pt idx="173">
                  <c:v>128</c:v>
                </c:pt>
                <c:pt idx="174">
                  <c:v>129.19999999999999</c:v>
                </c:pt>
                <c:pt idx="175">
                  <c:v>130.80000000000001</c:v>
                </c:pt>
                <c:pt idx="176">
                  <c:v>132.4</c:v>
                </c:pt>
                <c:pt idx="177">
                  <c:v>133.6</c:v>
                </c:pt>
                <c:pt idx="178">
                  <c:v>135</c:v>
                </c:pt>
                <c:pt idx="179">
                  <c:v>136.19999999999999</c:v>
                </c:pt>
                <c:pt idx="180">
                  <c:v>137.6</c:v>
                </c:pt>
                <c:pt idx="181">
                  <c:v>138.80000000000001</c:v>
                </c:pt>
                <c:pt idx="182">
                  <c:v>140.19999999999999</c:v>
                </c:pt>
                <c:pt idx="183">
                  <c:v>142.19999999999999</c:v>
                </c:pt>
                <c:pt idx="184">
                  <c:v>144</c:v>
                </c:pt>
                <c:pt idx="185">
                  <c:v>145.80000000000001</c:v>
                </c:pt>
                <c:pt idx="186">
                  <c:v>147</c:v>
                </c:pt>
                <c:pt idx="187">
                  <c:v>148.6</c:v>
                </c:pt>
                <c:pt idx="188">
                  <c:v>150.4</c:v>
                </c:pt>
                <c:pt idx="189">
                  <c:v>152.19999999999999</c:v>
                </c:pt>
                <c:pt idx="190">
                  <c:v>153.4</c:v>
                </c:pt>
                <c:pt idx="191">
                  <c:v>154.6</c:v>
                </c:pt>
                <c:pt idx="192">
                  <c:v>155.80000000000001</c:v>
                </c:pt>
                <c:pt idx="193">
                  <c:v>157</c:v>
                </c:pt>
                <c:pt idx="194">
                  <c:v>158.19999999999999</c:v>
                </c:pt>
                <c:pt idx="195">
                  <c:v>159.4</c:v>
                </c:pt>
                <c:pt idx="196">
                  <c:v>161</c:v>
                </c:pt>
                <c:pt idx="197">
                  <c:v>162.19999999999999</c:v>
                </c:pt>
                <c:pt idx="198">
                  <c:v>163.4</c:v>
                </c:pt>
                <c:pt idx="199">
                  <c:v>165</c:v>
                </c:pt>
                <c:pt idx="200">
                  <c:v>166.2</c:v>
                </c:pt>
                <c:pt idx="201">
                  <c:v>167.4</c:v>
                </c:pt>
                <c:pt idx="202">
                  <c:v>168.6</c:v>
                </c:pt>
                <c:pt idx="203">
                  <c:v>169.8</c:v>
                </c:pt>
                <c:pt idx="204">
                  <c:v>171.2</c:v>
                </c:pt>
                <c:pt idx="205">
                  <c:v>172.6</c:v>
                </c:pt>
                <c:pt idx="206">
                  <c:v>174.2</c:v>
                </c:pt>
                <c:pt idx="207">
                  <c:v>175.8</c:v>
                </c:pt>
                <c:pt idx="208">
                  <c:v>177</c:v>
                </c:pt>
                <c:pt idx="209">
                  <c:v>178.8</c:v>
                </c:pt>
                <c:pt idx="210">
                  <c:v>180.6</c:v>
                </c:pt>
                <c:pt idx="211">
                  <c:v>182</c:v>
                </c:pt>
                <c:pt idx="212">
                  <c:v>183.2</c:v>
                </c:pt>
                <c:pt idx="213">
                  <c:v>184.4</c:v>
                </c:pt>
                <c:pt idx="214">
                  <c:v>185.8</c:v>
                </c:pt>
                <c:pt idx="215">
                  <c:v>187</c:v>
                </c:pt>
                <c:pt idx="216">
                  <c:v>188.2</c:v>
                </c:pt>
                <c:pt idx="217">
                  <c:v>189.6</c:v>
                </c:pt>
                <c:pt idx="218">
                  <c:v>191.4</c:v>
                </c:pt>
                <c:pt idx="219">
                  <c:v>192.8</c:v>
                </c:pt>
                <c:pt idx="220">
                  <c:v>194</c:v>
                </c:pt>
                <c:pt idx="221">
                  <c:v>195.4</c:v>
                </c:pt>
                <c:pt idx="222">
                  <c:v>196.8</c:v>
                </c:pt>
                <c:pt idx="223">
                  <c:v>198.4</c:v>
                </c:pt>
                <c:pt idx="224">
                  <c:v>201</c:v>
                </c:pt>
                <c:pt idx="225">
                  <c:v>203.2</c:v>
                </c:pt>
                <c:pt idx="226">
                  <c:v>205.4</c:v>
                </c:pt>
                <c:pt idx="227">
                  <c:v>207.6</c:v>
                </c:pt>
                <c:pt idx="228">
                  <c:v>210.2</c:v>
                </c:pt>
                <c:pt idx="229">
                  <c:v>212.4</c:v>
                </c:pt>
                <c:pt idx="230">
                  <c:v>214.8</c:v>
                </c:pt>
                <c:pt idx="231">
                  <c:v>217.2</c:v>
                </c:pt>
                <c:pt idx="232">
                  <c:v>219.4</c:v>
                </c:pt>
                <c:pt idx="233">
                  <c:v>221.8</c:v>
                </c:pt>
                <c:pt idx="234">
                  <c:v>224.6</c:v>
                </c:pt>
                <c:pt idx="235">
                  <c:v>227.4</c:v>
                </c:pt>
                <c:pt idx="236">
                  <c:v>230.2</c:v>
                </c:pt>
                <c:pt idx="237">
                  <c:v>232.6</c:v>
                </c:pt>
                <c:pt idx="238">
                  <c:v>235</c:v>
                </c:pt>
                <c:pt idx="239">
                  <c:v>237.4</c:v>
                </c:pt>
                <c:pt idx="240">
                  <c:v>239.6</c:v>
                </c:pt>
                <c:pt idx="241">
                  <c:v>242.2</c:v>
                </c:pt>
                <c:pt idx="242">
                  <c:v>244.8</c:v>
                </c:pt>
                <c:pt idx="243">
                  <c:v>247.4</c:v>
                </c:pt>
                <c:pt idx="244">
                  <c:v>249.6</c:v>
                </c:pt>
                <c:pt idx="245">
                  <c:v>251.8</c:v>
                </c:pt>
                <c:pt idx="246">
                  <c:v>254.4</c:v>
                </c:pt>
                <c:pt idx="247">
                  <c:v>256.8</c:v>
                </c:pt>
                <c:pt idx="248">
                  <c:v>259.2</c:v>
                </c:pt>
                <c:pt idx="249">
                  <c:v>262</c:v>
                </c:pt>
                <c:pt idx="250">
                  <c:v>264.2</c:v>
                </c:pt>
                <c:pt idx="251">
                  <c:v>266.39999999999998</c:v>
                </c:pt>
                <c:pt idx="252">
                  <c:v>269.2</c:v>
                </c:pt>
                <c:pt idx="253">
                  <c:v>271.39999999999998</c:v>
                </c:pt>
                <c:pt idx="254">
                  <c:v>273.8</c:v>
                </c:pt>
                <c:pt idx="255">
                  <c:v>276.8</c:v>
                </c:pt>
                <c:pt idx="256">
                  <c:v>279.2</c:v>
                </c:pt>
                <c:pt idx="257">
                  <c:v>281.39999999999998</c:v>
                </c:pt>
                <c:pt idx="258">
                  <c:v>283.8</c:v>
                </c:pt>
                <c:pt idx="259">
                  <c:v>286.2</c:v>
                </c:pt>
                <c:pt idx="260">
                  <c:v>289.39999999999998</c:v>
                </c:pt>
                <c:pt idx="261">
                  <c:v>291.60000000000002</c:v>
                </c:pt>
                <c:pt idx="262">
                  <c:v>294.39999999999998</c:v>
                </c:pt>
                <c:pt idx="263">
                  <c:v>297</c:v>
                </c:pt>
                <c:pt idx="264">
                  <c:v>299.39999999999998</c:v>
                </c:pt>
                <c:pt idx="265">
                  <c:v>301.8</c:v>
                </c:pt>
                <c:pt idx="266">
                  <c:v>304.39999999999998</c:v>
                </c:pt>
                <c:pt idx="267">
                  <c:v>306.60000000000002</c:v>
                </c:pt>
                <c:pt idx="268">
                  <c:v>309.2</c:v>
                </c:pt>
              </c:numCache>
            </c:numRef>
          </c:xVal>
          <c:yVal>
            <c:numRef>
              <c:f>'DCPT16_CPT-T-13-2'!$C$9:$C$277</c:f>
              <c:numCache>
                <c:formatCode>0.00</c:formatCode>
                <c:ptCount val="269"/>
                <c:pt idx="0">
                  <c:v>2.3851630625901441</c:v>
                </c:pt>
                <c:pt idx="1">
                  <c:v>2.3443910444262102</c:v>
                </c:pt>
                <c:pt idx="2">
                  <c:v>2.3240050353442432</c:v>
                </c:pt>
                <c:pt idx="3">
                  <c:v>2.2730400126393255</c:v>
                </c:pt>
                <c:pt idx="4">
                  <c:v>2.2628470080983418</c:v>
                </c:pt>
                <c:pt idx="5">
                  <c:v>2.2322679944753911</c:v>
                </c:pt>
                <c:pt idx="6">
                  <c:v>2.2118819853934242</c:v>
                </c:pt>
                <c:pt idx="7">
                  <c:v>2.1813029717704735</c:v>
                </c:pt>
                <c:pt idx="8">
                  <c:v>2.1813029717704735</c:v>
                </c:pt>
                <c:pt idx="9">
                  <c:v>2.1609169626885065</c:v>
                </c:pt>
                <c:pt idx="10">
                  <c:v>2.1405309536065396</c:v>
                </c:pt>
                <c:pt idx="11">
                  <c:v>2.1099519399835889</c:v>
                </c:pt>
                <c:pt idx="12">
                  <c:v>2.0997589354426056</c:v>
                </c:pt>
                <c:pt idx="13">
                  <c:v>2.0895659309016219</c:v>
                </c:pt>
                <c:pt idx="14">
                  <c:v>2.0793729263606382</c:v>
                </c:pt>
                <c:pt idx="15">
                  <c:v>2.0589869172786712</c:v>
                </c:pt>
                <c:pt idx="16">
                  <c:v>2.0691799218196549</c:v>
                </c:pt>
                <c:pt idx="17">
                  <c:v>2.048793912737688</c:v>
                </c:pt>
                <c:pt idx="18">
                  <c:v>2.0386009081967043</c:v>
                </c:pt>
                <c:pt idx="19">
                  <c:v>2.028407903655721</c:v>
                </c:pt>
                <c:pt idx="20">
                  <c:v>2.028407903655721</c:v>
                </c:pt>
                <c:pt idx="21">
                  <c:v>2.008021894573754</c:v>
                </c:pt>
                <c:pt idx="22">
                  <c:v>2.008021894573754</c:v>
                </c:pt>
                <c:pt idx="23">
                  <c:v>1.9978288900327705</c:v>
                </c:pt>
                <c:pt idx="24">
                  <c:v>1.9774428809508031</c:v>
                </c:pt>
                <c:pt idx="25">
                  <c:v>1.9774428809508031</c:v>
                </c:pt>
                <c:pt idx="26">
                  <c:v>1.9774428809508031</c:v>
                </c:pt>
                <c:pt idx="27">
                  <c:v>1.9672498764098199</c:v>
                </c:pt>
                <c:pt idx="28">
                  <c:v>1.9570568718688361</c:v>
                </c:pt>
                <c:pt idx="29">
                  <c:v>1.9570568718688361</c:v>
                </c:pt>
                <c:pt idx="30">
                  <c:v>1.9672498764098199</c:v>
                </c:pt>
                <c:pt idx="31">
                  <c:v>1.9366708627868692</c:v>
                </c:pt>
                <c:pt idx="32">
                  <c:v>1.9468638673278529</c:v>
                </c:pt>
                <c:pt idx="33">
                  <c:v>1.9468638673278529</c:v>
                </c:pt>
                <c:pt idx="34">
                  <c:v>1.9468638673278529</c:v>
                </c:pt>
                <c:pt idx="35">
                  <c:v>1.9366708627868692</c:v>
                </c:pt>
                <c:pt idx="36">
                  <c:v>1.9366708627868692</c:v>
                </c:pt>
                <c:pt idx="37">
                  <c:v>1.9264778582458855</c:v>
                </c:pt>
                <c:pt idx="38">
                  <c:v>1.9162848537049022</c:v>
                </c:pt>
                <c:pt idx="39">
                  <c:v>1.9162848537049022</c:v>
                </c:pt>
                <c:pt idx="40">
                  <c:v>1.9060918491639185</c:v>
                </c:pt>
                <c:pt idx="41">
                  <c:v>1.9060918491639185</c:v>
                </c:pt>
                <c:pt idx="42">
                  <c:v>1.8958988446229352</c:v>
                </c:pt>
                <c:pt idx="43">
                  <c:v>1.9060918491639185</c:v>
                </c:pt>
                <c:pt idx="44">
                  <c:v>1.8958988446229352</c:v>
                </c:pt>
                <c:pt idx="45">
                  <c:v>1.9060918491639185</c:v>
                </c:pt>
                <c:pt idx="46">
                  <c:v>1.8958988446229352</c:v>
                </c:pt>
                <c:pt idx="47">
                  <c:v>1.9162848537049022</c:v>
                </c:pt>
                <c:pt idx="48">
                  <c:v>1.8958988446229352</c:v>
                </c:pt>
                <c:pt idx="49">
                  <c:v>1.8857058400819515</c:v>
                </c:pt>
                <c:pt idx="50">
                  <c:v>1.8857058400819515</c:v>
                </c:pt>
                <c:pt idx="51">
                  <c:v>1.875512835540968</c:v>
                </c:pt>
                <c:pt idx="52">
                  <c:v>1.8857058400819515</c:v>
                </c:pt>
                <c:pt idx="53">
                  <c:v>1.875512835540968</c:v>
                </c:pt>
                <c:pt idx="54">
                  <c:v>1.875512835540968</c:v>
                </c:pt>
                <c:pt idx="55">
                  <c:v>1.8653198309999846</c:v>
                </c:pt>
                <c:pt idx="56">
                  <c:v>1.8653198309999846</c:v>
                </c:pt>
                <c:pt idx="57">
                  <c:v>1.8653198309999846</c:v>
                </c:pt>
                <c:pt idx="58">
                  <c:v>1.8653198309999846</c:v>
                </c:pt>
                <c:pt idx="59">
                  <c:v>1.8653198309999846</c:v>
                </c:pt>
                <c:pt idx="60">
                  <c:v>1.8551268264590011</c:v>
                </c:pt>
                <c:pt idx="61">
                  <c:v>1.8653198309999846</c:v>
                </c:pt>
                <c:pt idx="62">
                  <c:v>1.8551268264590011</c:v>
                </c:pt>
                <c:pt idx="63">
                  <c:v>1.8551268264590011</c:v>
                </c:pt>
                <c:pt idx="64">
                  <c:v>1.8449338219180176</c:v>
                </c:pt>
                <c:pt idx="65">
                  <c:v>1.8449338219180176</c:v>
                </c:pt>
                <c:pt idx="66">
                  <c:v>1.8449338219180176</c:v>
                </c:pt>
                <c:pt idx="67">
                  <c:v>1.8449338219180176</c:v>
                </c:pt>
                <c:pt idx="68">
                  <c:v>1.8347408173770341</c:v>
                </c:pt>
                <c:pt idx="69">
                  <c:v>1.8347408173770341</c:v>
                </c:pt>
                <c:pt idx="70">
                  <c:v>1.8245478128360504</c:v>
                </c:pt>
                <c:pt idx="71">
                  <c:v>1.8347408173770341</c:v>
                </c:pt>
                <c:pt idx="72">
                  <c:v>1.8245478128360504</c:v>
                </c:pt>
                <c:pt idx="73">
                  <c:v>1.8245478128360504</c:v>
                </c:pt>
                <c:pt idx="74">
                  <c:v>1.8347408173770341</c:v>
                </c:pt>
                <c:pt idx="75">
                  <c:v>1.8347408173770341</c:v>
                </c:pt>
                <c:pt idx="76">
                  <c:v>1.8347408173770341</c:v>
                </c:pt>
                <c:pt idx="77">
                  <c:v>1.8245478128360504</c:v>
                </c:pt>
                <c:pt idx="78">
                  <c:v>1.8245478128360504</c:v>
                </c:pt>
                <c:pt idx="79">
                  <c:v>1.8551268264590011</c:v>
                </c:pt>
                <c:pt idx="80">
                  <c:v>1.8449338219180176</c:v>
                </c:pt>
                <c:pt idx="81">
                  <c:v>1.8245478128360504</c:v>
                </c:pt>
                <c:pt idx="82">
                  <c:v>1.8347408173770341</c:v>
                </c:pt>
                <c:pt idx="83">
                  <c:v>1.8245478128360504</c:v>
                </c:pt>
                <c:pt idx="84">
                  <c:v>1.8347408173770341</c:v>
                </c:pt>
                <c:pt idx="85">
                  <c:v>1.8245478128360504</c:v>
                </c:pt>
                <c:pt idx="86">
                  <c:v>1.8041618037540834</c:v>
                </c:pt>
                <c:pt idx="87">
                  <c:v>1.8041618037540834</c:v>
                </c:pt>
                <c:pt idx="88">
                  <c:v>1.8041618037540834</c:v>
                </c:pt>
                <c:pt idx="89">
                  <c:v>1.8041618037540834</c:v>
                </c:pt>
                <c:pt idx="90">
                  <c:v>1.8143548082950671</c:v>
                </c:pt>
                <c:pt idx="91">
                  <c:v>1.8143548082950671</c:v>
                </c:pt>
                <c:pt idx="92">
                  <c:v>1.8143548082950671</c:v>
                </c:pt>
                <c:pt idx="93">
                  <c:v>1.7939687992131002</c:v>
                </c:pt>
                <c:pt idx="94">
                  <c:v>1.8041618037540834</c:v>
                </c:pt>
                <c:pt idx="95">
                  <c:v>1.7939687992131002</c:v>
                </c:pt>
                <c:pt idx="96">
                  <c:v>1.7939687992131002</c:v>
                </c:pt>
                <c:pt idx="97">
                  <c:v>1.8143548082950671</c:v>
                </c:pt>
                <c:pt idx="98">
                  <c:v>1.8143548082950671</c:v>
                </c:pt>
                <c:pt idx="99">
                  <c:v>1.8041618037540834</c:v>
                </c:pt>
                <c:pt idx="100">
                  <c:v>1.8041618037540834</c:v>
                </c:pt>
                <c:pt idx="101">
                  <c:v>1.8041618037540834</c:v>
                </c:pt>
                <c:pt idx="102">
                  <c:v>1.8041618037540834</c:v>
                </c:pt>
                <c:pt idx="103">
                  <c:v>1.8041618037540834</c:v>
                </c:pt>
                <c:pt idx="104">
                  <c:v>1.8143548082950671</c:v>
                </c:pt>
                <c:pt idx="105">
                  <c:v>1.7939687992131002</c:v>
                </c:pt>
                <c:pt idx="106">
                  <c:v>1.7939687992131002</c:v>
                </c:pt>
                <c:pt idx="107">
                  <c:v>1.8041618037540834</c:v>
                </c:pt>
                <c:pt idx="108">
                  <c:v>1.8041618037540834</c:v>
                </c:pt>
                <c:pt idx="109">
                  <c:v>1.8041618037540834</c:v>
                </c:pt>
                <c:pt idx="110">
                  <c:v>1.7939687992131002</c:v>
                </c:pt>
                <c:pt idx="111">
                  <c:v>1.8143548082950671</c:v>
                </c:pt>
                <c:pt idx="112">
                  <c:v>1.8041618037540834</c:v>
                </c:pt>
                <c:pt idx="113">
                  <c:v>1.8041618037540834</c:v>
                </c:pt>
                <c:pt idx="114">
                  <c:v>1.7939687992131002</c:v>
                </c:pt>
                <c:pt idx="115">
                  <c:v>1.8041618037540834</c:v>
                </c:pt>
                <c:pt idx="116">
                  <c:v>1.7939687992131002</c:v>
                </c:pt>
                <c:pt idx="117">
                  <c:v>1.7939687992131002</c:v>
                </c:pt>
                <c:pt idx="118">
                  <c:v>1.7939687992131002</c:v>
                </c:pt>
                <c:pt idx="119">
                  <c:v>1.8041618037540834</c:v>
                </c:pt>
                <c:pt idx="120">
                  <c:v>1.8041618037540834</c:v>
                </c:pt>
                <c:pt idx="121">
                  <c:v>1.8041618037540834</c:v>
                </c:pt>
                <c:pt idx="122">
                  <c:v>1.7939687992131002</c:v>
                </c:pt>
                <c:pt idx="123">
                  <c:v>1.7837757946721164</c:v>
                </c:pt>
                <c:pt idx="124">
                  <c:v>1.7939687992131002</c:v>
                </c:pt>
                <c:pt idx="125">
                  <c:v>1.7939687992131002</c:v>
                </c:pt>
                <c:pt idx="126">
                  <c:v>1.7939687992131002</c:v>
                </c:pt>
                <c:pt idx="127">
                  <c:v>1.8041618037540834</c:v>
                </c:pt>
                <c:pt idx="128">
                  <c:v>1.8041618037540834</c:v>
                </c:pt>
                <c:pt idx="129">
                  <c:v>1.8041618037540834</c:v>
                </c:pt>
                <c:pt idx="130">
                  <c:v>1.8041618037540834</c:v>
                </c:pt>
                <c:pt idx="131">
                  <c:v>1.8143548082950671</c:v>
                </c:pt>
                <c:pt idx="132">
                  <c:v>1.7939687992131002</c:v>
                </c:pt>
                <c:pt idx="133">
                  <c:v>1.8143548082950671</c:v>
                </c:pt>
                <c:pt idx="134">
                  <c:v>1.7939687992131002</c:v>
                </c:pt>
                <c:pt idx="135">
                  <c:v>1.8041618037540834</c:v>
                </c:pt>
                <c:pt idx="136">
                  <c:v>1.8143548082950671</c:v>
                </c:pt>
                <c:pt idx="137">
                  <c:v>1.8143548082950671</c:v>
                </c:pt>
                <c:pt idx="138">
                  <c:v>1.8041618037540834</c:v>
                </c:pt>
                <c:pt idx="139">
                  <c:v>1.8041618037540834</c:v>
                </c:pt>
                <c:pt idx="140">
                  <c:v>1.7939687992131002</c:v>
                </c:pt>
                <c:pt idx="141">
                  <c:v>1.7939687992131002</c:v>
                </c:pt>
                <c:pt idx="142">
                  <c:v>1.8041618037540834</c:v>
                </c:pt>
                <c:pt idx="143">
                  <c:v>1.8041618037540834</c:v>
                </c:pt>
                <c:pt idx="144">
                  <c:v>1.7939687992131002</c:v>
                </c:pt>
                <c:pt idx="145">
                  <c:v>1.7939687992131002</c:v>
                </c:pt>
                <c:pt idx="146">
                  <c:v>1.7939687992131002</c:v>
                </c:pt>
                <c:pt idx="147">
                  <c:v>1.7837757946721164</c:v>
                </c:pt>
                <c:pt idx="148">
                  <c:v>1.7939687992131002</c:v>
                </c:pt>
                <c:pt idx="149">
                  <c:v>1.8041618037540834</c:v>
                </c:pt>
                <c:pt idx="150">
                  <c:v>1.7939687992131002</c:v>
                </c:pt>
                <c:pt idx="151">
                  <c:v>1.7939687992131002</c:v>
                </c:pt>
                <c:pt idx="152">
                  <c:v>1.7939687992131002</c:v>
                </c:pt>
                <c:pt idx="153">
                  <c:v>1.7939687992131002</c:v>
                </c:pt>
                <c:pt idx="154">
                  <c:v>1.7939687992131002</c:v>
                </c:pt>
                <c:pt idx="155">
                  <c:v>1.7939687992131002</c:v>
                </c:pt>
                <c:pt idx="156">
                  <c:v>1.8041618037540834</c:v>
                </c:pt>
                <c:pt idx="157">
                  <c:v>1.7939687992131002</c:v>
                </c:pt>
                <c:pt idx="158">
                  <c:v>1.8041618037540834</c:v>
                </c:pt>
                <c:pt idx="159">
                  <c:v>1.7939687992131002</c:v>
                </c:pt>
                <c:pt idx="160">
                  <c:v>1.7939687992131002</c:v>
                </c:pt>
                <c:pt idx="161">
                  <c:v>1.7939687992131002</c:v>
                </c:pt>
                <c:pt idx="162">
                  <c:v>1.7939687992131002</c:v>
                </c:pt>
                <c:pt idx="163">
                  <c:v>1.7735827901311327</c:v>
                </c:pt>
                <c:pt idx="164">
                  <c:v>1.7837757946721164</c:v>
                </c:pt>
                <c:pt idx="165">
                  <c:v>1.7837757946721164</c:v>
                </c:pt>
                <c:pt idx="166">
                  <c:v>1.7735827901311327</c:v>
                </c:pt>
                <c:pt idx="167">
                  <c:v>1.7735827901311327</c:v>
                </c:pt>
                <c:pt idx="168">
                  <c:v>1.7837757946721164</c:v>
                </c:pt>
                <c:pt idx="169">
                  <c:v>1.7735827901311327</c:v>
                </c:pt>
                <c:pt idx="170">
                  <c:v>1.7837757946721164</c:v>
                </c:pt>
                <c:pt idx="171">
                  <c:v>1.7939687992131002</c:v>
                </c:pt>
                <c:pt idx="172">
                  <c:v>1.7837757946721164</c:v>
                </c:pt>
                <c:pt idx="173">
                  <c:v>1.7735827901311327</c:v>
                </c:pt>
                <c:pt idx="174">
                  <c:v>1.7837757946721164</c:v>
                </c:pt>
                <c:pt idx="175">
                  <c:v>1.7837757946721164</c:v>
                </c:pt>
                <c:pt idx="176">
                  <c:v>1.7837757946721164</c:v>
                </c:pt>
                <c:pt idx="177">
                  <c:v>1.7735827901311327</c:v>
                </c:pt>
                <c:pt idx="178">
                  <c:v>1.7837757946721164</c:v>
                </c:pt>
                <c:pt idx="179">
                  <c:v>1.7735827901311327</c:v>
                </c:pt>
                <c:pt idx="180">
                  <c:v>1.7633897855901495</c:v>
                </c:pt>
                <c:pt idx="181">
                  <c:v>1.7531967810491658</c:v>
                </c:pt>
                <c:pt idx="182">
                  <c:v>1.7735827901311327</c:v>
                </c:pt>
                <c:pt idx="183">
                  <c:v>1.7531967810491658</c:v>
                </c:pt>
                <c:pt idx="184">
                  <c:v>1.7531967810491658</c:v>
                </c:pt>
                <c:pt idx="185">
                  <c:v>1.7735827901311327</c:v>
                </c:pt>
                <c:pt idx="186">
                  <c:v>1.7531967810491658</c:v>
                </c:pt>
                <c:pt idx="187">
                  <c:v>1.7531967810491658</c:v>
                </c:pt>
                <c:pt idx="188">
                  <c:v>1.7531967810491658</c:v>
                </c:pt>
                <c:pt idx="189">
                  <c:v>1.7633897855901495</c:v>
                </c:pt>
                <c:pt idx="190">
                  <c:v>1.7633897855901495</c:v>
                </c:pt>
                <c:pt idx="191">
                  <c:v>1.7430037765081825</c:v>
                </c:pt>
                <c:pt idx="192">
                  <c:v>1.7531967810491658</c:v>
                </c:pt>
                <c:pt idx="193">
                  <c:v>1.7531967810491658</c:v>
                </c:pt>
                <c:pt idx="194">
                  <c:v>1.7633897855901495</c:v>
                </c:pt>
                <c:pt idx="195">
                  <c:v>1.7531967810491658</c:v>
                </c:pt>
                <c:pt idx="196">
                  <c:v>1.7633897855901495</c:v>
                </c:pt>
                <c:pt idx="197">
                  <c:v>1.7735827901311327</c:v>
                </c:pt>
                <c:pt idx="198">
                  <c:v>1.7633897855901495</c:v>
                </c:pt>
                <c:pt idx="199">
                  <c:v>1.7735827901311327</c:v>
                </c:pt>
                <c:pt idx="200">
                  <c:v>1.7531967810491658</c:v>
                </c:pt>
                <c:pt idx="201">
                  <c:v>1.7226177674262151</c:v>
                </c:pt>
                <c:pt idx="202">
                  <c:v>1.7531967810491658</c:v>
                </c:pt>
                <c:pt idx="203">
                  <c:v>1.7633897855901495</c:v>
                </c:pt>
                <c:pt idx="204">
                  <c:v>1.7735827901311327</c:v>
                </c:pt>
                <c:pt idx="205">
                  <c:v>1.7531967810491658</c:v>
                </c:pt>
                <c:pt idx="206">
                  <c:v>1.7633897855901495</c:v>
                </c:pt>
                <c:pt idx="207">
                  <c:v>1.7735827901311327</c:v>
                </c:pt>
                <c:pt idx="208">
                  <c:v>1.7633897855901495</c:v>
                </c:pt>
                <c:pt idx="209">
                  <c:v>1.7735827901311327</c:v>
                </c:pt>
                <c:pt idx="210">
                  <c:v>1.7633897855901495</c:v>
                </c:pt>
                <c:pt idx="211">
                  <c:v>1.7735827901311327</c:v>
                </c:pt>
                <c:pt idx="212">
                  <c:v>1.7531967810491658</c:v>
                </c:pt>
                <c:pt idx="213">
                  <c:v>1.7633897855901495</c:v>
                </c:pt>
                <c:pt idx="214">
                  <c:v>1.7633897855901495</c:v>
                </c:pt>
                <c:pt idx="215">
                  <c:v>1.7735827901311327</c:v>
                </c:pt>
                <c:pt idx="216">
                  <c:v>1.7633897855901495</c:v>
                </c:pt>
                <c:pt idx="217">
                  <c:v>1.7633897855901495</c:v>
                </c:pt>
                <c:pt idx="218">
                  <c:v>1.7531967810491658</c:v>
                </c:pt>
                <c:pt idx="219">
                  <c:v>1.7531967810491658</c:v>
                </c:pt>
                <c:pt idx="220">
                  <c:v>1.7531967810491658</c:v>
                </c:pt>
                <c:pt idx="221">
                  <c:v>1.7531967810491658</c:v>
                </c:pt>
                <c:pt idx="222">
                  <c:v>1.7430037765081825</c:v>
                </c:pt>
                <c:pt idx="223">
                  <c:v>1.7633897855901495</c:v>
                </c:pt>
                <c:pt idx="224">
                  <c:v>1.7531967810491658</c:v>
                </c:pt>
                <c:pt idx="225">
                  <c:v>1.7430037765081825</c:v>
                </c:pt>
                <c:pt idx="226">
                  <c:v>1.7430037765081825</c:v>
                </c:pt>
                <c:pt idx="227">
                  <c:v>1.7430037765081825</c:v>
                </c:pt>
                <c:pt idx="228">
                  <c:v>1.7328107719671988</c:v>
                </c:pt>
                <c:pt idx="229">
                  <c:v>1.7531967810491658</c:v>
                </c:pt>
                <c:pt idx="230">
                  <c:v>1.7531967810491658</c:v>
                </c:pt>
                <c:pt idx="231">
                  <c:v>1.7328107719671988</c:v>
                </c:pt>
                <c:pt idx="232">
                  <c:v>1.7430037765081825</c:v>
                </c:pt>
                <c:pt idx="233">
                  <c:v>1.7531967810491658</c:v>
                </c:pt>
                <c:pt idx="234">
                  <c:v>1.7531967810491658</c:v>
                </c:pt>
                <c:pt idx="235">
                  <c:v>1.7531967810491658</c:v>
                </c:pt>
                <c:pt idx="236">
                  <c:v>1.7531967810491658</c:v>
                </c:pt>
                <c:pt idx="237">
                  <c:v>1.7531967810491658</c:v>
                </c:pt>
                <c:pt idx="238">
                  <c:v>1.7531967810491658</c:v>
                </c:pt>
                <c:pt idx="239">
                  <c:v>1.7633897855901495</c:v>
                </c:pt>
                <c:pt idx="240">
                  <c:v>1.7328107719671988</c:v>
                </c:pt>
                <c:pt idx="241">
                  <c:v>1.7633897855901495</c:v>
                </c:pt>
                <c:pt idx="242">
                  <c:v>1.7531967810491658</c:v>
                </c:pt>
                <c:pt idx="243">
                  <c:v>1.7531967810491658</c:v>
                </c:pt>
                <c:pt idx="244">
                  <c:v>1.7531967810491658</c:v>
                </c:pt>
                <c:pt idx="245">
                  <c:v>1.7633897855901495</c:v>
                </c:pt>
                <c:pt idx="246">
                  <c:v>1.7430037765081825</c:v>
                </c:pt>
                <c:pt idx="247">
                  <c:v>1.7430037765081825</c:v>
                </c:pt>
                <c:pt idx="248">
                  <c:v>1.7430037765081825</c:v>
                </c:pt>
                <c:pt idx="249">
                  <c:v>1.7430037765081825</c:v>
                </c:pt>
                <c:pt idx="250">
                  <c:v>1.7430037765081825</c:v>
                </c:pt>
                <c:pt idx="251">
                  <c:v>1.7328107719671988</c:v>
                </c:pt>
                <c:pt idx="252">
                  <c:v>1.7328107719671988</c:v>
                </c:pt>
                <c:pt idx="253">
                  <c:v>1.7430037765081825</c:v>
                </c:pt>
                <c:pt idx="254">
                  <c:v>1.7328107719671988</c:v>
                </c:pt>
                <c:pt idx="255">
                  <c:v>1.7328107719671988</c:v>
                </c:pt>
                <c:pt idx="256">
                  <c:v>1.7430037765081825</c:v>
                </c:pt>
                <c:pt idx="257">
                  <c:v>1.7226177674262151</c:v>
                </c:pt>
                <c:pt idx="258">
                  <c:v>1.7328107719671988</c:v>
                </c:pt>
                <c:pt idx="259">
                  <c:v>1.7328107719671988</c:v>
                </c:pt>
                <c:pt idx="260">
                  <c:v>1.7430037765081825</c:v>
                </c:pt>
                <c:pt idx="261">
                  <c:v>1.7430037765081825</c:v>
                </c:pt>
                <c:pt idx="262">
                  <c:v>1.7633897855901495</c:v>
                </c:pt>
                <c:pt idx="263">
                  <c:v>1.7430037765081825</c:v>
                </c:pt>
                <c:pt idx="264">
                  <c:v>1.7430037765081825</c:v>
                </c:pt>
                <c:pt idx="265">
                  <c:v>1.7430037765081825</c:v>
                </c:pt>
                <c:pt idx="266">
                  <c:v>1.7328107719671988</c:v>
                </c:pt>
                <c:pt idx="267">
                  <c:v>1.7328107719671988</c:v>
                </c:pt>
                <c:pt idx="268">
                  <c:v>1.7430037765081825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'DCPT16_CPT-T-13-2'!$W$9:$Y$9</c:f>
              <c:strCache>
                <c:ptCount val="1"/>
                <c:pt idx="0">
                  <c:v>Hydrostatic Pore Pressure (m) = 1</c:v>
                </c:pt>
              </c:strCache>
            </c:strRef>
          </c:tx>
          <c:marker>
            <c:symbol val="none"/>
          </c:marker>
          <c:xVal>
            <c:numRef>
              <c:f>'DCPT16_CPT-T-13-2'!$A$8:$A$278</c:f>
              <c:numCache>
                <c:formatCode>General</c:formatCode>
                <c:ptCount val="271"/>
                <c:pt idx="0">
                  <c:v>0</c:v>
                </c:pt>
                <c:pt idx="1">
                  <c:v>1.8</c:v>
                </c:pt>
                <c:pt idx="2">
                  <c:v>2</c:v>
                </c:pt>
                <c:pt idx="3">
                  <c:v>2.8</c:v>
                </c:pt>
                <c:pt idx="4">
                  <c:v>3.8</c:v>
                </c:pt>
                <c:pt idx="5">
                  <c:v>4.2</c:v>
                </c:pt>
                <c:pt idx="6">
                  <c:v>5</c:v>
                </c:pt>
                <c:pt idx="7">
                  <c:v>5.6</c:v>
                </c:pt>
                <c:pt idx="8">
                  <c:v>6.4</c:v>
                </c:pt>
                <c:pt idx="9">
                  <c:v>7</c:v>
                </c:pt>
                <c:pt idx="10">
                  <c:v>7.8</c:v>
                </c:pt>
                <c:pt idx="11">
                  <c:v>8.6</c:v>
                </c:pt>
                <c:pt idx="12">
                  <c:v>9.1999999999999993</c:v>
                </c:pt>
                <c:pt idx="13">
                  <c:v>9.8000000000000007</c:v>
                </c:pt>
                <c:pt idx="14">
                  <c:v>10.6</c:v>
                </c:pt>
                <c:pt idx="15">
                  <c:v>11</c:v>
                </c:pt>
                <c:pt idx="16">
                  <c:v>11.6</c:v>
                </c:pt>
                <c:pt idx="17">
                  <c:v>12.6</c:v>
                </c:pt>
                <c:pt idx="18">
                  <c:v>13</c:v>
                </c:pt>
                <c:pt idx="19">
                  <c:v>14</c:v>
                </c:pt>
                <c:pt idx="20">
                  <c:v>14.2</c:v>
                </c:pt>
                <c:pt idx="21">
                  <c:v>15.4</c:v>
                </c:pt>
                <c:pt idx="22">
                  <c:v>15.8</c:v>
                </c:pt>
                <c:pt idx="23">
                  <c:v>16.2</c:v>
                </c:pt>
                <c:pt idx="24">
                  <c:v>17</c:v>
                </c:pt>
                <c:pt idx="25">
                  <c:v>17.399999999999999</c:v>
                </c:pt>
                <c:pt idx="26">
                  <c:v>18.2</c:v>
                </c:pt>
                <c:pt idx="27">
                  <c:v>18.8</c:v>
                </c:pt>
                <c:pt idx="28">
                  <c:v>19.2</c:v>
                </c:pt>
                <c:pt idx="29">
                  <c:v>20</c:v>
                </c:pt>
                <c:pt idx="30">
                  <c:v>20.6</c:v>
                </c:pt>
                <c:pt idx="31">
                  <c:v>21</c:v>
                </c:pt>
                <c:pt idx="32">
                  <c:v>21.8</c:v>
                </c:pt>
                <c:pt idx="33">
                  <c:v>22.8</c:v>
                </c:pt>
                <c:pt idx="34">
                  <c:v>23.4</c:v>
                </c:pt>
                <c:pt idx="35">
                  <c:v>24</c:v>
                </c:pt>
                <c:pt idx="36">
                  <c:v>24.8</c:v>
                </c:pt>
                <c:pt idx="37">
                  <c:v>25.4</c:v>
                </c:pt>
                <c:pt idx="38">
                  <c:v>25.8</c:v>
                </c:pt>
                <c:pt idx="39">
                  <c:v>26.6</c:v>
                </c:pt>
                <c:pt idx="40">
                  <c:v>27.4</c:v>
                </c:pt>
                <c:pt idx="41">
                  <c:v>28</c:v>
                </c:pt>
                <c:pt idx="42">
                  <c:v>28.8</c:v>
                </c:pt>
                <c:pt idx="43">
                  <c:v>29.4</c:v>
                </c:pt>
                <c:pt idx="44">
                  <c:v>30</c:v>
                </c:pt>
                <c:pt idx="45">
                  <c:v>31</c:v>
                </c:pt>
                <c:pt idx="46">
                  <c:v>31.6</c:v>
                </c:pt>
                <c:pt idx="47">
                  <c:v>32.200000000000003</c:v>
                </c:pt>
                <c:pt idx="48">
                  <c:v>32.6</c:v>
                </c:pt>
                <c:pt idx="49">
                  <c:v>33.4</c:v>
                </c:pt>
                <c:pt idx="50">
                  <c:v>34</c:v>
                </c:pt>
                <c:pt idx="51">
                  <c:v>34.6</c:v>
                </c:pt>
                <c:pt idx="52">
                  <c:v>35.4</c:v>
                </c:pt>
                <c:pt idx="53">
                  <c:v>36</c:v>
                </c:pt>
                <c:pt idx="54">
                  <c:v>36.6</c:v>
                </c:pt>
                <c:pt idx="55">
                  <c:v>37.4</c:v>
                </c:pt>
                <c:pt idx="56">
                  <c:v>37.799999999999997</c:v>
                </c:pt>
                <c:pt idx="57">
                  <c:v>38.6</c:v>
                </c:pt>
                <c:pt idx="58">
                  <c:v>39.4</c:v>
                </c:pt>
                <c:pt idx="59">
                  <c:v>40</c:v>
                </c:pt>
                <c:pt idx="60">
                  <c:v>40.799999999999997</c:v>
                </c:pt>
                <c:pt idx="61">
                  <c:v>41</c:v>
                </c:pt>
                <c:pt idx="62">
                  <c:v>41.8</c:v>
                </c:pt>
                <c:pt idx="63">
                  <c:v>42.6</c:v>
                </c:pt>
                <c:pt idx="64">
                  <c:v>43</c:v>
                </c:pt>
                <c:pt idx="65">
                  <c:v>43.8</c:v>
                </c:pt>
                <c:pt idx="66">
                  <c:v>44.2</c:v>
                </c:pt>
                <c:pt idx="67">
                  <c:v>44.8</c:v>
                </c:pt>
                <c:pt idx="68">
                  <c:v>45.6</c:v>
                </c:pt>
                <c:pt idx="69">
                  <c:v>46</c:v>
                </c:pt>
                <c:pt idx="70">
                  <c:v>46.8</c:v>
                </c:pt>
                <c:pt idx="71">
                  <c:v>47.6</c:v>
                </c:pt>
                <c:pt idx="72">
                  <c:v>48.2</c:v>
                </c:pt>
                <c:pt idx="73">
                  <c:v>48.8</c:v>
                </c:pt>
                <c:pt idx="74">
                  <c:v>49</c:v>
                </c:pt>
                <c:pt idx="75">
                  <c:v>50</c:v>
                </c:pt>
                <c:pt idx="76">
                  <c:v>50.6</c:v>
                </c:pt>
                <c:pt idx="77">
                  <c:v>51.4</c:v>
                </c:pt>
                <c:pt idx="78">
                  <c:v>52</c:v>
                </c:pt>
                <c:pt idx="79">
                  <c:v>52.6</c:v>
                </c:pt>
                <c:pt idx="80">
                  <c:v>53.4</c:v>
                </c:pt>
                <c:pt idx="81">
                  <c:v>54.2</c:v>
                </c:pt>
                <c:pt idx="82">
                  <c:v>54.6</c:v>
                </c:pt>
                <c:pt idx="83">
                  <c:v>55.4</c:v>
                </c:pt>
                <c:pt idx="84">
                  <c:v>56</c:v>
                </c:pt>
                <c:pt idx="85">
                  <c:v>56.8</c:v>
                </c:pt>
                <c:pt idx="86">
                  <c:v>57.4</c:v>
                </c:pt>
                <c:pt idx="87">
                  <c:v>58</c:v>
                </c:pt>
                <c:pt idx="88">
                  <c:v>58.8</c:v>
                </c:pt>
                <c:pt idx="89">
                  <c:v>59.2</c:v>
                </c:pt>
                <c:pt idx="90">
                  <c:v>59.8</c:v>
                </c:pt>
                <c:pt idx="91">
                  <c:v>60.6</c:v>
                </c:pt>
                <c:pt idx="92">
                  <c:v>61</c:v>
                </c:pt>
                <c:pt idx="93">
                  <c:v>61.8</c:v>
                </c:pt>
                <c:pt idx="94">
                  <c:v>62.4</c:v>
                </c:pt>
                <c:pt idx="95">
                  <c:v>62.8</c:v>
                </c:pt>
                <c:pt idx="96">
                  <c:v>63.8</c:v>
                </c:pt>
                <c:pt idx="97">
                  <c:v>64</c:v>
                </c:pt>
                <c:pt idx="98">
                  <c:v>65.2</c:v>
                </c:pt>
                <c:pt idx="99">
                  <c:v>65.8</c:v>
                </c:pt>
                <c:pt idx="100">
                  <c:v>66.2</c:v>
                </c:pt>
                <c:pt idx="101">
                  <c:v>67</c:v>
                </c:pt>
                <c:pt idx="102">
                  <c:v>67.599999999999994</c:v>
                </c:pt>
                <c:pt idx="103">
                  <c:v>68.2</c:v>
                </c:pt>
                <c:pt idx="104">
                  <c:v>68.8</c:v>
                </c:pt>
                <c:pt idx="105">
                  <c:v>69.2</c:v>
                </c:pt>
                <c:pt idx="106">
                  <c:v>69.8</c:v>
                </c:pt>
                <c:pt idx="107">
                  <c:v>70.400000000000006</c:v>
                </c:pt>
                <c:pt idx="108">
                  <c:v>71</c:v>
                </c:pt>
                <c:pt idx="109">
                  <c:v>71.599999999999994</c:v>
                </c:pt>
                <c:pt idx="110">
                  <c:v>72</c:v>
                </c:pt>
                <c:pt idx="111">
                  <c:v>73.2</c:v>
                </c:pt>
                <c:pt idx="112">
                  <c:v>73.599999999999994</c:v>
                </c:pt>
                <c:pt idx="113">
                  <c:v>74.400000000000006</c:v>
                </c:pt>
                <c:pt idx="114">
                  <c:v>75.2</c:v>
                </c:pt>
                <c:pt idx="115">
                  <c:v>75.400000000000006</c:v>
                </c:pt>
                <c:pt idx="116">
                  <c:v>76.400000000000006</c:v>
                </c:pt>
                <c:pt idx="117">
                  <c:v>77.400000000000006</c:v>
                </c:pt>
                <c:pt idx="118">
                  <c:v>77.8</c:v>
                </c:pt>
                <c:pt idx="119">
                  <c:v>78.400000000000006</c:v>
                </c:pt>
                <c:pt idx="120">
                  <c:v>78.8</c:v>
                </c:pt>
                <c:pt idx="121">
                  <c:v>79.599999999999994</c:v>
                </c:pt>
                <c:pt idx="122">
                  <c:v>80.599999999999994</c:v>
                </c:pt>
                <c:pt idx="123">
                  <c:v>81</c:v>
                </c:pt>
                <c:pt idx="124">
                  <c:v>81.8</c:v>
                </c:pt>
                <c:pt idx="125">
                  <c:v>82.2</c:v>
                </c:pt>
                <c:pt idx="126">
                  <c:v>83</c:v>
                </c:pt>
                <c:pt idx="127">
                  <c:v>83.6</c:v>
                </c:pt>
                <c:pt idx="128">
                  <c:v>84.2</c:v>
                </c:pt>
                <c:pt idx="129">
                  <c:v>85</c:v>
                </c:pt>
                <c:pt idx="130">
                  <c:v>85.8</c:v>
                </c:pt>
                <c:pt idx="131">
                  <c:v>86</c:v>
                </c:pt>
                <c:pt idx="132">
                  <c:v>86.8</c:v>
                </c:pt>
                <c:pt idx="133">
                  <c:v>87.4</c:v>
                </c:pt>
                <c:pt idx="134">
                  <c:v>88</c:v>
                </c:pt>
                <c:pt idx="135">
                  <c:v>89</c:v>
                </c:pt>
                <c:pt idx="136">
                  <c:v>89.6</c:v>
                </c:pt>
                <c:pt idx="137">
                  <c:v>90.2</c:v>
                </c:pt>
                <c:pt idx="138">
                  <c:v>90.4</c:v>
                </c:pt>
                <c:pt idx="139">
                  <c:v>91.4</c:v>
                </c:pt>
                <c:pt idx="140">
                  <c:v>92.2</c:v>
                </c:pt>
                <c:pt idx="141">
                  <c:v>92.6</c:v>
                </c:pt>
                <c:pt idx="142">
                  <c:v>93.4</c:v>
                </c:pt>
                <c:pt idx="143">
                  <c:v>93.8</c:v>
                </c:pt>
                <c:pt idx="144">
                  <c:v>94.4</c:v>
                </c:pt>
                <c:pt idx="145">
                  <c:v>95.2</c:v>
                </c:pt>
                <c:pt idx="146">
                  <c:v>95.6</c:v>
                </c:pt>
                <c:pt idx="147">
                  <c:v>96.2</c:v>
                </c:pt>
                <c:pt idx="148">
                  <c:v>97</c:v>
                </c:pt>
                <c:pt idx="149">
                  <c:v>97.8</c:v>
                </c:pt>
                <c:pt idx="150">
                  <c:v>98.4</c:v>
                </c:pt>
                <c:pt idx="151">
                  <c:v>98.6</c:v>
                </c:pt>
                <c:pt idx="152">
                  <c:v>99.8</c:v>
                </c:pt>
                <c:pt idx="153">
                  <c:v>100.8</c:v>
                </c:pt>
                <c:pt idx="154">
                  <c:v>102.2</c:v>
                </c:pt>
                <c:pt idx="155">
                  <c:v>103.8</c:v>
                </c:pt>
                <c:pt idx="156">
                  <c:v>104.8</c:v>
                </c:pt>
                <c:pt idx="157">
                  <c:v>106.4</c:v>
                </c:pt>
                <c:pt idx="158">
                  <c:v>107.6</c:v>
                </c:pt>
                <c:pt idx="159">
                  <c:v>108.8</c:v>
                </c:pt>
                <c:pt idx="160">
                  <c:v>110.2</c:v>
                </c:pt>
                <c:pt idx="161">
                  <c:v>111.4</c:v>
                </c:pt>
                <c:pt idx="162">
                  <c:v>112.6</c:v>
                </c:pt>
                <c:pt idx="163">
                  <c:v>113.6</c:v>
                </c:pt>
                <c:pt idx="164">
                  <c:v>115</c:v>
                </c:pt>
                <c:pt idx="165">
                  <c:v>116.2</c:v>
                </c:pt>
                <c:pt idx="166">
                  <c:v>117.4</c:v>
                </c:pt>
                <c:pt idx="167">
                  <c:v>118.8</c:v>
                </c:pt>
                <c:pt idx="168">
                  <c:v>120.2</c:v>
                </c:pt>
                <c:pt idx="169">
                  <c:v>121.4</c:v>
                </c:pt>
                <c:pt idx="170">
                  <c:v>123</c:v>
                </c:pt>
                <c:pt idx="171">
                  <c:v>124.2</c:v>
                </c:pt>
                <c:pt idx="172">
                  <c:v>125.6</c:v>
                </c:pt>
                <c:pt idx="173">
                  <c:v>126.8</c:v>
                </c:pt>
                <c:pt idx="174">
                  <c:v>128</c:v>
                </c:pt>
                <c:pt idx="175">
                  <c:v>129.19999999999999</c:v>
                </c:pt>
                <c:pt idx="176">
                  <c:v>130.80000000000001</c:v>
                </c:pt>
                <c:pt idx="177">
                  <c:v>132.4</c:v>
                </c:pt>
                <c:pt idx="178">
                  <c:v>133.6</c:v>
                </c:pt>
                <c:pt idx="179">
                  <c:v>135</c:v>
                </c:pt>
                <c:pt idx="180">
                  <c:v>136.19999999999999</c:v>
                </c:pt>
                <c:pt idx="181">
                  <c:v>137.6</c:v>
                </c:pt>
                <c:pt idx="182">
                  <c:v>138.80000000000001</c:v>
                </c:pt>
                <c:pt idx="183">
                  <c:v>140.19999999999999</c:v>
                </c:pt>
                <c:pt idx="184">
                  <c:v>142.19999999999999</c:v>
                </c:pt>
                <c:pt idx="185">
                  <c:v>144</c:v>
                </c:pt>
                <c:pt idx="186">
                  <c:v>145.80000000000001</c:v>
                </c:pt>
                <c:pt idx="187">
                  <c:v>147</c:v>
                </c:pt>
                <c:pt idx="188">
                  <c:v>148.6</c:v>
                </c:pt>
                <c:pt idx="189">
                  <c:v>150.4</c:v>
                </c:pt>
                <c:pt idx="190">
                  <c:v>152.19999999999999</c:v>
                </c:pt>
                <c:pt idx="191">
                  <c:v>153.4</c:v>
                </c:pt>
                <c:pt idx="192">
                  <c:v>154.6</c:v>
                </c:pt>
                <c:pt idx="193">
                  <c:v>155.80000000000001</c:v>
                </c:pt>
                <c:pt idx="194">
                  <c:v>157</c:v>
                </c:pt>
                <c:pt idx="195">
                  <c:v>158.19999999999999</c:v>
                </c:pt>
                <c:pt idx="196">
                  <c:v>159.4</c:v>
                </c:pt>
                <c:pt idx="197">
                  <c:v>161</c:v>
                </c:pt>
                <c:pt idx="198">
                  <c:v>162.19999999999999</c:v>
                </c:pt>
                <c:pt idx="199">
                  <c:v>163.4</c:v>
                </c:pt>
                <c:pt idx="200">
                  <c:v>165</c:v>
                </c:pt>
                <c:pt idx="201">
                  <c:v>166.2</c:v>
                </c:pt>
                <c:pt idx="202">
                  <c:v>167.4</c:v>
                </c:pt>
                <c:pt idx="203">
                  <c:v>168.6</c:v>
                </c:pt>
                <c:pt idx="204">
                  <c:v>169.8</c:v>
                </c:pt>
                <c:pt idx="205">
                  <c:v>171.2</c:v>
                </c:pt>
                <c:pt idx="206">
                  <c:v>172.6</c:v>
                </c:pt>
                <c:pt idx="207">
                  <c:v>174.2</c:v>
                </c:pt>
                <c:pt idx="208">
                  <c:v>175.8</c:v>
                </c:pt>
                <c:pt idx="209">
                  <c:v>177</c:v>
                </c:pt>
                <c:pt idx="210">
                  <c:v>178.8</c:v>
                </c:pt>
                <c:pt idx="211">
                  <c:v>180.6</c:v>
                </c:pt>
                <c:pt idx="212">
                  <c:v>182</c:v>
                </c:pt>
                <c:pt idx="213">
                  <c:v>183.2</c:v>
                </c:pt>
                <c:pt idx="214">
                  <c:v>184.4</c:v>
                </c:pt>
                <c:pt idx="215">
                  <c:v>185.8</c:v>
                </c:pt>
                <c:pt idx="216">
                  <c:v>187</c:v>
                </c:pt>
                <c:pt idx="217">
                  <c:v>188.2</c:v>
                </c:pt>
                <c:pt idx="218">
                  <c:v>189.6</c:v>
                </c:pt>
                <c:pt idx="219">
                  <c:v>191.4</c:v>
                </c:pt>
                <c:pt idx="220">
                  <c:v>192.8</c:v>
                </c:pt>
                <c:pt idx="221">
                  <c:v>194</c:v>
                </c:pt>
                <c:pt idx="222">
                  <c:v>195.4</c:v>
                </c:pt>
                <c:pt idx="223">
                  <c:v>196.8</c:v>
                </c:pt>
                <c:pt idx="224">
                  <c:v>198.4</c:v>
                </c:pt>
                <c:pt idx="225">
                  <c:v>201</c:v>
                </c:pt>
                <c:pt idx="226">
                  <c:v>203.2</c:v>
                </c:pt>
                <c:pt idx="227">
                  <c:v>205.4</c:v>
                </c:pt>
                <c:pt idx="228">
                  <c:v>207.6</c:v>
                </c:pt>
                <c:pt idx="229">
                  <c:v>210.2</c:v>
                </c:pt>
                <c:pt idx="230">
                  <c:v>212.4</c:v>
                </c:pt>
                <c:pt idx="231">
                  <c:v>214.8</c:v>
                </c:pt>
                <c:pt idx="232">
                  <c:v>217.2</c:v>
                </c:pt>
                <c:pt idx="233">
                  <c:v>219.4</c:v>
                </c:pt>
                <c:pt idx="234">
                  <c:v>221.8</c:v>
                </c:pt>
                <c:pt idx="235">
                  <c:v>224.6</c:v>
                </c:pt>
                <c:pt idx="236">
                  <c:v>227.4</c:v>
                </c:pt>
                <c:pt idx="237">
                  <c:v>230.2</c:v>
                </c:pt>
                <c:pt idx="238">
                  <c:v>232.6</c:v>
                </c:pt>
                <c:pt idx="239">
                  <c:v>235</c:v>
                </c:pt>
                <c:pt idx="240">
                  <c:v>237.4</c:v>
                </c:pt>
                <c:pt idx="241">
                  <c:v>239.6</c:v>
                </c:pt>
                <c:pt idx="242">
                  <c:v>242.2</c:v>
                </c:pt>
                <c:pt idx="243">
                  <c:v>244.8</c:v>
                </c:pt>
                <c:pt idx="244">
                  <c:v>247.4</c:v>
                </c:pt>
                <c:pt idx="245">
                  <c:v>249.6</c:v>
                </c:pt>
                <c:pt idx="246">
                  <c:v>251.8</c:v>
                </c:pt>
                <c:pt idx="247">
                  <c:v>254.4</c:v>
                </c:pt>
                <c:pt idx="248">
                  <c:v>256.8</c:v>
                </c:pt>
                <c:pt idx="249">
                  <c:v>259.2</c:v>
                </c:pt>
                <c:pt idx="250">
                  <c:v>262</c:v>
                </c:pt>
                <c:pt idx="251">
                  <c:v>264.2</c:v>
                </c:pt>
                <c:pt idx="252">
                  <c:v>266.39999999999998</c:v>
                </c:pt>
                <c:pt idx="253">
                  <c:v>269.2</c:v>
                </c:pt>
                <c:pt idx="254">
                  <c:v>271.39999999999998</c:v>
                </c:pt>
                <c:pt idx="255">
                  <c:v>273.8</c:v>
                </c:pt>
                <c:pt idx="256">
                  <c:v>276.8</c:v>
                </c:pt>
                <c:pt idx="257">
                  <c:v>279.2</c:v>
                </c:pt>
                <c:pt idx="258">
                  <c:v>281.39999999999998</c:v>
                </c:pt>
                <c:pt idx="259">
                  <c:v>283.8</c:v>
                </c:pt>
                <c:pt idx="260">
                  <c:v>286.2</c:v>
                </c:pt>
                <c:pt idx="261">
                  <c:v>289.39999999999998</c:v>
                </c:pt>
                <c:pt idx="262">
                  <c:v>291.60000000000002</c:v>
                </c:pt>
                <c:pt idx="263">
                  <c:v>294.39999999999998</c:v>
                </c:pt>
                <c:pt idx="264">
                  <c:v>297</c:v>
                </c:pt>
                <c:pt idx="265">
                  <c:v>299.39999999999998</c:v>
                </c:pt>
                <c:pt idx="266">
                  <c:v>301.8</c:v>
                </c:pt>
                <c:pt idx="267">
                  <c:v>304.39999999999998</c:v>
                </c:pt>
                <c:pt idx="268">
                  <c:v>306.60000000000002</c:v>
                </c:pt>
                <c:pt idx="269">
                  <c:v>309.2</c:v>
                </c:pt>
                <c:pt idx="270">
                  <c:v>350</c:v>
                </c:pt>
              </c:numCache>
            </c:numRef>
          </c:xVal>
          <c:yVal>
            <c:numRef>
              <c:f>'DCPT16_CPT-T-13-2'!$F$8:$F$278</c:f>
              <c:numCache>
                <c:formatCode>General</c:formatCode>
                <c:ptCount val="2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</c:numCache>
            </c:numRef>
          </c:yVal>
          <c:smooth val="1"/>
        </c:ser>
        <c:axId val="108920832"/>
        <c:axId val="108922752"/>
      </c:scatterChart>
      <c:valAx>
        <c:axId val="108920832"/>
        <c:scaling>
          <c:orientation val="minMax"/>
          <c:max val="35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319978401233293"/>
              <c:y val="0.80279250267806679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108922752"/>
        <c:crossesAt val="-1.5"/>
        <c:crossBetween val="midCat"/>
      </c:valAx>
      <c:valAx>
        <c:axId val="108922752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1056411730415833E-2"/>
              <c:y val="0.28067437161794295"/>
            </c:manualLayout>
          </c:layout>
        </c:title>
        <c:numFmt formatCode="0.0" sourceLinked="0"/>
        <c:tickLblPos val="nextTo"/>
        <c:crossAx val="108920832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8.1299816571863207E-2"/>
          <c:y val="0.87935682075270027"/>
          <c:w val="0.85541475018684121"/>
          <c:h val="9.2645298313771204E-2"/>
        </c:manualLayout>
      </c:layout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762"/>
        </c:manualLayout>
      </c:layout>
      <c:scatterChart>
        <c:scatterStyle val="smoothMarker"/>
        <c:ser>
          <c:idx val="0"/>
          <c:order val="0"/>
          <c:tx>
            <c:strRef>
              <c:f>'DCPT5_CPT-T-13-3'!$A$6:$C$6</c:f>
              <c:strCache>
                <c:ptCount val="1"/>
                <c:pt idx="0">
                  <c:v>Depth 2.8 m</c:v>
                </c:pt>
              </c:strCache>
            </c:strRef>
          </c:tx>
          <c:marker>
            <c:symbol val="none"/>
          </c:marker>
          <c:xVal>
            <c:numRef>
              <c:f>'DCPT5_CPT-T-13-3'!$A$9:$A$478</c:f>
              <c:numCache>
                <c:formatCode>General</c:formatCode>
                <c:ptCount val="470"/>
                <c:pt idx="0">
                  <c:v>1.2</c:v>
                </c:pt>
                <c:pt idx="1">
                  <c:v>2</c:v>
                </c:pt>
                <c:pt idx="2">
                  <c:v>2.6</c:v>
                </c:pt>
                <c:pt idx="3">
                  <c:v>3.4</c:v>
                </c:pt>
                <c:pt idx="4">
                  <c:v>4</c:v>
                </c:pt>
                <c:pt idx="5">
                  <c:v>4.5999999999999996</c:v>
                </c:pt>
                <c:pt idx="6">
                  <c:v>5.4</c:v>
                </c:pt>
                <c:pt idx="7">
                  <c:v>6</c:v>
                </c:pt>
                <c:pt idx="8">
                  <c:v>6.8</c:v>
                </c:pt>
                <c:pt idx="9">
                  <c:v>7.4</c:v>
                </c:pt>
                <c:pt idx="10">
                  <c:v>8.4</c:v>
                </c:pt>
                <c:pt idx="11">
                  <c:v>9.1999999999999993</c:v>
                </c:pt>
                <c:pt idx="12">
                  <c:v>9.6</c:v>
                </c:pt>
                <c:pt idx="13">
                  <c:v>10.4</c:v>
                </c:pt>
                <c:pt idx="14">
                  <c:v>11</c:v>
                </c:pt>
                <c:pt idx="15">
                  <c:v>11.4</c:v>
                </c:pt>
                <c:pt idx="16">
                  <c:v>12.2</c:v>
                </c:pt>
                <c:pt idx="17">
                  <c:v>13.2</c:v>
                </c:pt>
                <c:pt idx="18">
                  <c:v>13.4</c:v>
                </c:pt>
                <c:pt idx="19">
                  <c:v>14.2</c:v>
                </c:pt>
                <c:pt idx="20">
                  <c:v>14.8</c:v>
                </c:pt>
                <c:pt idx="21">
                  <c:v>15.4</c:v>
                </c:pt>
                <c:pt idx="22">
                  <c:v>16.399999999999999</c:v>
                </c:pt>
                <c:pt idx="23">
                  <c:v>17.2</c:v>
                </c:pt>
                <c:pt idx="24">
                  <c:v>17.8</c:v>
                </c:pt>
                <c:pt idx="25">
                  <c:v>18.399999999999999</c:v>
                </c:pt>
                <c:pt idx="26">
                  <c:v>19.2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21.2</c:v>
                </c:pt>
                <c:pt idx="30">
                  <c:v>21.6</c:v>
                </c:pt>
                <c:pt idx="31">
                  <c:v>22.2</c:v>
                </c:pt>
                <c:pt idx="32">
                  <c:v>23</c:v>
                </c:pt>
                <c:pt idx="33">
                  <c:v>23.6</c:v>
                </c:pt>
                <c:pt idx="34">
                  <c:v>24.2</c:v>
                </c:pt>
                <c:pt idx="35">
                  <c:v>25.2</c:v>
                </c:pt>
                <c:pt idx="36">
                  <c:v>25.8</c:v>
                </c:pt>
                <c:pt idx="37">
                  <c:v>26.6</c:v>
                </c:pt>
                <c:pt idx="38">
                  <c:v>26.8</c:v>
                </c:pt>
                <c:pt idx="39">
                  <c:v>27.6</c:v>
                </c:pt>
                <c:pt idx="40">
                  <c:v>28.4</c:v>
                </c:pt>
                <c:pt idx="41">
                  <c:v>29.2</c:v>
                </c:pt>
                <c:pt idx="42">
                  <c:v>30</c:v>
                </c:pt>
                <c:pt idx="43">
                  <c:v>30.4</c:v>
                </c:pt>
                <c:pt idx="44">
                  <c:v>31.2</c:v>
                </c:pt>
                <c:pt idx="45">
                  <c:v>31.8</c:v>
                </c:pt>
                <c:pt idx="46">
                  <c:v>32.4</c:v>
                </c:pt>
                <c:pt idx="47">
                  <c:v>33.200000000000003</c:v>
                </c:pt>
                <c:pt idx="48">
                  <c:v>33.799999999999997</c:v>
                </c:pt>
                <c:pt idx="49">
                  <c:v>34.799999999999997</c:v>
                </c:pt>
                <c:pt idx="50">
                  <c:v>35.4</c:v>
                </c:pt>
                <c:pt idx="51">
                  <c:v>36.200000000000003</c:v>
                </c:pt>
                <c:pt idx="52">
                  <c:v>36.799999999999997</c:v>
                </c:pt>
                <c:pt idx="53">
                  <c:v>37.4</c:v>
                </c:pt>
                <c:pt idx="54">
                  <c:v>38.200000000000003</c:v>
                </c:pt>
                <c:pt idx="55">
                  <c:v>38.799999999999997</c:v>
                </c:pt>
                <c:pt idx="56">
                  <c:v>39.4</c:v>
                </c:pt>
                <c:pt idx="57">
                  <c:v>40.200000000000003</c:v>
                </c:pt>
                <c:pt idx="58">
                  <c:v>41</c:v>
                </c:pt>
                <c:pt idx="59">
                  <c:v>41.4</c:v>
                </c:pt>
                <c:pt idx="60">
                  <c:v>42.2</c:v>
                </c:pt>
                <c:pt idx="61">
                  <c:v>42.8</c:v>
                </c:pt>
                <c:pt idx="62">
                  <c:v>43.8</c:v>
                </c:pt>
                <c:pt idx="63">
                  <c:v>44.4</c:v>
                </c:pt>
                <c:pt idx="64">
                  <c:v>45</c:v>
                </c:pt>
                <c:pt idx="65">
                  <c:v>45.8</c:v>
                </c:pt>
                <c:pt idx="66">
                  <c:v>46.4</c:v>
                </c:pt>
                <c:pt idx="67">
                  <c:v>47.2</c:v>
                </c:pt>
                <c:pt idx="68">
                  <c:v>47.8</c:v>
                </c:pt>
                <c:pt idx="69">
                  <c:v>48.4</c:v>
                </c:pt>
                <c:pt idx="70">
                  <c:v>49.2</c:v>
                </c:pt>
                <c:pt idx="71">
                  <c:v>49.8</c:v>
                </c:pt>
                <c:pt idx="72">
                  <c:v>50.6</c:v>
                </c:pt>
                <c:pt idx="73">
                  <c:v>51.4</c:v>
                </c:pt>
                <c:pt idx="74">
                  <c:v>51.8</c:v>
                </c:pt>
                <c:pt idx="75">
                  <c:v>53</c:v>
                </c:pt>
                <c:pt idx="76">
                  <c:v>53.6</c:v>
                </c:pt>
                <c:pt idx="77">
                  <c:v>54.2</c:v>
                </c:pt>
                <c:pt idx="78">
                  <c:v>55</c:v>
                </c:pt>
                <c:pt idx="79">
                  <c:v>55.6</c:v>
                </c:pt>
                <c:pt idx="80">
                  <c:v>56.2</c:v>
                </c:pt>
                <c:pt idx="81">
                  <c:v>57.2</c:v>
                </c:pt>
                <c:pt idx="82">
                  <c:v>57.6</c:v>
                </c:pt>
                <c:pt idx="83">
                  <c:v>58.2</c:v>
                </c:pt>
                <c:pt idx="84">
                  <c:v>58.8</c:v>
                </c:pt>
                <c:pt idx="85">
                  <c:v>59.6</c:v>
                </c:pt>
                <c:pt idx="86">
                  <c:v>60.4</c:v>
                </c:pt>
                <c:pt idx="87">
                  <c:v>61</c:v>
                </c:pt>
                <c:pt idx="88">
                  <c:v>62.2</c:v>
                </c:pt>
                <c:pt idx="89">
                  <c:v>62.6</c:v>
                </c:pt>
                <c:pt idx="90">
                  <c:v>63.4</c:v>
                </c:pt>
                <c:pt idx="91">
                  <c:v>64.2</c:v>
                </c:pt>
                <c:pt idx="92">
                  <c:v>64.8</c:v>
                </c:pt>
                <c:pt idx="93">
                  <c:v>65.400000000000006</c:v>
                </c:pt>
                <c:pt idx="94">
                  <c:v>66.400000000000006</c:v>
                </c:pt>
                <c:pt idx="95">
                  <c:v>66.8</c:v>
                </c:pt>
                <c:pt idx="96">
                  <c:v>67.400000000000006</c:v>
                </c:pt>
                <c:pt idx="97">
                  <c:v>68</c:v>
                </c:pt>
                <c:pt idx="98">
                  <c:v>68.8</c:v>
                </c:pt>
                <c:pt idx="99">
                  <c:v>69.599999999999994</c:v>
                </c:pt>
                <c:pt idx="100">
                  <c:v>70.400000000000006</c:v>
                </c:pt>
                <c:pt idx="101">
                  <c:v>71.2</c:v>
                </c:pt>
                <c:pt idx="102">
                  <c:v>71.599999999999994</c:v>
                </c:pt>
                <c:pt idx="103">
                  <c:v>72.400000000000006</c:v>
                </c:pt>
                <c:pt idx="104">
                  <c:v>73</c:v>
                </c:pt>
                <c:pt idx="105">
                  <c:v>73.599999999999994</c:v>
                </c:pt>
                <c:pt idx="106">
                  <c:v>74.400000000000006</c:v>
                </c:pt>
                <c:pt idx="107">
                  <c:v>75</c:v>
                </c:pt>
                <c:pt idx="108">
                  <c:v>75.599999999999994</c:v>
                </c:pt>
                <c:pt idx="109">
                  <c:v>76.400000000000006</c:v>
                </c:pt>
                <c:pt idx="110">
                  <c:v>77.2</c:v>
                </c:pt>
                <c:pt idx="111">
                  <c:v>78</c:v>
                </c:pt>
                <c:pt idx="112">
                  <c:v>78.8</c:v>
                </c:pt>
                <c:pt idx="113">
                  <c:v>79.2</c:v>
                </c:pt>
                <c:pt idx="114">
                  <c:v>80.2</c:v>
                </c:pt>
                <c:pt idx="115">
                  <c:v>80.400000000000006</c:v>
                </c:pt>
                <c:pt idx="116">
                  <c:v>81.599999999999994</c:v>
                </c:pt>
                <c:pt idx="117">
                  <c:v>82.4</c:v>
                </c:pt>
                <c:pt idx="118">
                  <c:v>83</c:v>
                </c:pt>
                <c:pt idx="119">
                  <c:v>83.8</c:v>
                </c:pt>
                <c:pt idx="120">
                  <c:v>84.4</c:v>
                </c:pt>
                <c:pt idx="121">
                  <c:v>85</c:v>
                </c:pt>
                <c:pt idx="122">
                  <c:v>85.8</c:v>
                </c:pt>
                <c:pt idx="123">
                  <c:v>86.4</c:v>
                </c:pt>
                <c:pt idx="124">
                  <c:v>87</c:v>
                </c:pt>
                <c:pt idx="125">
                  <c:v>87.8</c:v>
                </c:pt>
                <c:pt idx="126">
                  <c:v>89</c:v>
                </c:pt>
                <c:pt idx="127">
                  <c:v>89.6</c:v>
                </c:pt>
                <c:pt idx="128">
                  <c:v>90.2</c:v>
                </c:pt>
                <c:pt idx="129">
                  <c:v>91</c:v>
                </c:pt>
                <c:pt idx="130">
                  <c:v>91.4</c:v>
                </c:pt>
                <c:pt idx="131">
                  <c:v>92</c:v>
                </c:pt>
                <c:pt idx="132">
                  <c:v>92.8</c:v>
                </c:pt>
                <c:pt idx="133">
                  <c:v>93.2</c:v>
                </c:pt>
                <c:pt idx="134">
                  <c:v>94</c:v>
                </c:pt>
                <c:pt idx="135">
                  <c:v>95</c:v>
                </c:pt>
                <c:pt idx="136">
                  <c:v>95.4</c:v>
                </c:pt>
                <c:pt idx="137">
                  <c:v>96</c:v>
                </c:pt>
                <c:pt idx="138">
                  <c:v>96.6</c:v>
                </c:pt>
                <c:pt idx="139">
                  <c:v>97.6</c:v>
                </c:pt>
                <c:pt idx="140">
                  <c:v>98.4</c:v>
                </c:pt>
                <c:pt idx="141">
                  <c:v>99.2</c:v>
                </c:pt>
                <c:pt idx="142">
                  <c:v>100.4</c:v>
                </c:pt>
                <c:pt idx="143">
                  <c:v>101.8</c:v>
                </c:pt>
                <c:pt idx="144">
                  <c:v>103</c:v>
                </c:pt>
                <c:pt idx="145">
                  <c:v>104</c:v>
                </c:pt>
                <c:pt idx="146">
                  <c:v>105</c:v>
                </c:pt>
                <c:pt idx="147">
                  <c:v>106.6</c:v>
                </c:pt>
                <c:pt idx="148">
                  <c:v>108</c:v>
                </c:pt>
                <c:pt idx="149">
                  <c:v>109.2</c:v>
                </c:pt>
                <c:pt idx="150">
                  <c:v>110.8</c:v>
                </c:pt>
                <c:pt idx="151">
                  <c:v>112</c:v>
                </c:pt>
                <c:pt idx="152">
                  <c:v>113.2</c:v>
                </c:pt>
                <c:pt idx="153">
                  <c:v>114.8</c:v>
                </c:pt>
                <c:pt idx="154">
                  <c:v>116.2</c:v>
                </c:pt>
                <c:pt idx="155">
                  <c:v>117.6</c:v>
                </c:pt>
                <c:pt idx="156">
                  <c:v>118.8</c:v>
                </c:pt>
                <c:pt idx="157">
                  <c:v>120</c:v>
                </c:pt>
                <c:pt idx="158">
                  <c:v>121.2</c:v>
                </c:pt>
                <c:pt idx="159">
                  <c:v>123</c:v>
                </c:pt>
                <c:pt idx="160">
                  <c:v>124.4</c:v>
                </c:pt>
                <c:pt idx="161">
                  <c:v>125.6</c:v>
                </c:pt>
                <c:pt idx="162">
                  <c:v>126.8</c:v>
                </c:pt>
                <c:pt idx="163">
                  <c:v>128</c:v>
                </c:pt>
                <c:pt idx="164">
                  <c:v>129.4</c:v>
                </c:pt>
                <c:pt idx="165">
                  <c:v>130.6</c:v>
                </c:pt>
                <c:pt idx="166">
                  <c:v>131.80000000000001</c:v>
                </c:pt>
                <c:pt idx="167">
                  <c:v>133</c:v>
                </c:pt>
                <c:pt idx="168">
                  <c:v>134.19999999999999</c:v>
                </c:pt>
                <c:pt idx="169">
                  <c:v>135.80000000000001</c:v>
                </c:pt>
                <c:pt idx="170">
                  <c:v>137.6</c:v>
                </c:pt>
                <c:pt idx="171">
                  <c:v>138.80000000000001</c:v>
                </c:pt>
                <c:pt idx="172">
                  <c:v>140.4</c:v>
                </c:pt>
                <c:pt idx="173">
                  <c:v>141.80000000000001</c:v>
                </c:pt>
                <c:pt idx="174">
                  <c:v>143.19999999999999</c:v>
                </c:pt>
                <c:pt idx="175">
                  <c:v>144.4</c:v>
                </c:pt>
                <c:pt idx="176">
                  <c:v>145.6</c:v>
                </c:pt>
                <c:pt idx="177">
                  <c:v>147</c:v>
                </c:pt>
                <c:pt idx="178">
                  <c:v>148.6</c:v>
                </c:pt>
                <c:pt idx="179">
                  <c:v>150.19999999999999</c:v>
                </c:pt>
                <c:pt idx="180">
                  <c:v>151.6</c:v>
                </c:pt>
                <c:pt idx="181">
                  <c:v>152.80000000000001</c:v>
                </c:pt>
                <c:pt idx="182">
                  <c:v>154</c:v>
                </c:pt>
                <c:pt idx="183">
                  <c:v>155.4</c:v>
                </c:pt>
                <c:pt idx="184">
                  <c:v>156.80000000000001</c:v>
                </c:pt>
                <c:pt idx="185">
                  <c:v>158.4</c:v>
                </c:pt>
                <c:pt idx="186">
                  <c:v>159.80000000000001</c:v>
                </c:pt>
                <c:pt idx="187">
                  <c:v>161</c:v>
                </c:pt>
                <c:pt idx="188">
                  <c:v>162.4</c:v>
                </c:pt>
                <c:pt idx="189">
                  <c:v>163.80000000000001</c:v>
                </c:pt>
                <c:pt idx="190">
                  <c:v>165</c:v>
                </c:pt>
                <c:pt idx="191">
                  <c:v>166.4</c:v>
                </c:pt>
                <c:pt idx="192">
                  <c:v>168</c:v>
                </c:pt>
                <c:pt idx="193">
                  <c:v>169.4</c:v>
                </c:pt>
                <c:pt idx="194">
                  <c:v>170.6</c:v>
                </c:pt>
                <c:pt idx="195">
                  <c:v>172</c:v>
                </c:pt>
                <c:pt idx="196">
                  <c:v>173.2</c:v>
                </c:pt>
                <c:pt idx="197">
                  <c:v>175</c:v>
                </c:pt>
                <c:pt idx="198">
                  <c:v>176.4</c:v>
                </c:pt>
                <c:pt idx="199">
                  <c:v>177.6</c:v>
                </c:pt>
                <c:pt idx="200">
                  <c:v>178.8</c:v>
                </c:pt>
                <c:pt idx="201">
                  <c:v>180</c:v>
                </c:pt>
                <c:pt idx="202">
                  <c:v>181.4</c:v>
                </c:pt>
                <c:pt idx="203">
                  <c:v>182.8</c:v>
                </c:pt>
                <c:pt idx="204">
                  <c:v>184</c:v>
                </c:pt>
                <c:pt idx="205">
                  <c:v>185.2</c:v>
                </c:pt>
                <c:pt idx="206">
                  <c:v>186.4</c:v>
                </c:pt>
                <c:pt idx="207">
                  <c:v>187.8</c:v>
                </c:pt>
                <c:pt idx="208">
                  <c:v>189.6</c:v>
                </c:pt>
                <c:pt idx="209">
                  <c:v>191.4</c:v>
                </c:pt>
                <c:pt idx="210">
                  <c:v>193.2</c:v>
                </c:pt>
                <c:pt idx="211">
                  <c:v>194.4</c:v>
                </c:pt>
                <c:pt idx="212">
                  <c:v>195.8</c:v>
                </c:pt>
                <c:pt idx="213">
                  <c:v>197</c:v>
                </c:pt>
                <c:pt idx="214">
                  <c:v>198.2</c:v>
                </c:pt>
                <c:pt idx="215">
                  <c:v>199.4</c:v>
                </c:pt>
                <c:pt idx="216">
                  <c:v>201.8</c:v>
                </c:pt>
                <c:pt idx="217">
                  <c:v>204.4</c:v>
                </c:pt>
                <c:pt idx="218">
                  <c:v>206.8</c:v>
                </c:pt>
                <c:pt idx="219">
                  <c:v>209.2</c:v>
                </c:pt>
                <c:pt idx="220">
                  <c:v>211.6</c:v>
                </c:pt>
                <c:pt idx="221">
                  <c:v>213.8</c:v>
                </c:pt>
                <c:pt idx="222">
                  <c:v>216.2</c:v>
                </c:pt>
                <c:pt idx="223">
                  <c:v>219</c:v>
                </c:pt>
                <c:pt idx="224">
                  <c:v>221.2</c:v>
                </c:pt>
                <c:pt idx="225">
                  <c:v>223.6</c:v>
                </c:pt>
                <c:pt idx="226">
                  <c:v>226.6</c:v>
                </c:pt>
                <c:pt idx="227">
                  <c:v>228.8</c:v>
                </c:pt>
                <c:pt idx="228">
                  <c:v>231.4</c:v>
                </c:pt>
                <c:pt idx="229">
                  <c:v>233.8</c:v>
                </c:pt>
                <c:pt idx="230">
                  <c:v>236.8</c:v>
                </c:pt>
                <c:pt idx="231">
                  <c:v>239.2</c:v>
                </c:pt>
                <c:pt idx="232">
                  <c:v>242</c:v>
                </c:pt>
                <c:pt idx="233">
                  <c:v>244.4</c:v>
                </c:pt>
                <c:pt idx="234">
                  <c:v>246.6</c:v>
                </c:pt>
                <c:pt idx="235">
                  <c:v>249.4</c:v>
                </c:pt>
                <c:pt idx="236">
                  <c:v>252</c:v>
                </c:pt>
                <c:pt idx="237">
                  <c:v>254.2</c:v>
                </c:pt>
                <c:pt idx="238">
                  <c:v>256.8</c:v>
                </c:pt>
                <c:pt idx="239">
                  <c:v>259.39999999999998</c:v>
                </c:pt>
                <c:pt idx="240">
                  <c:v>261.8</c:v>
                </c:pt>
                <c:pt idx="241">
                  <c:v>264.2</c:v>
                </c:pt>
                <c:pt idx="242">
                  <c:v>266.8</c:v>
                </c:pt>
                <c:pt idx="243">
                  <c:v>269.39999999999998</c:v>
                </c:pt>
                <c:pt idx="244">
                  <c:v>271.60000000000002</c:v>
                </c:pt>
                <c:pt idx="245">
                  <c:v>274.2</c:v>
                </c:pt>
                <c:pt idx="246">
                  <c:v>276.39999999999998</c:v>
                </c:pt>
                <c:pt idx="247">
                  <c:v>279.60000000000002</c:v>
                </c:pt>
                <c:pt idx="248">
                  <c:v>282.39999999999998</c:v>
                </c:pt>
                <c:pt idx="249">
                  <c:v>284.8</c:v>
                </c:pt>
                <c:pt idx="250">
                  <c:v>287.8</c:v>
                </c:pt>
                <c:pt idx="251">
                  <c:v>290.2</c:v>
                </c:pt>
                <c:pt idx="252">
                  <c:v>292.8</c:v>
                </c:pt>
                <c:pt idx="253">
                  <c:v>295.8</c:v>
                </c:pt>
                <c:pt idx="254">
                  <c:v>298.2</c:v>
                </c:pt>
                <c:pt idx="255">
                  <c:v>300.60000000000002</c:v>
                </c:pt>
                <c:pt idx="256">
                  <c:v>303.2</c:v>
                </c:pt>
                <c:pt idx="257">
                  <c:v>305.60000000000002</c:v>
                </c:pt>
                <c:pt idx="258">
                  <c:v>308.39999999999998</c:v>
                </c:pt>
                <c:pt idx="259">
                  <c:v>310.60000000000002</c:v>
                </c:pt>
                <c:pt idx="260">
                  <c:v>313</c:v>
                </c:pt>
                <c:pt idx="261">
                  <c:v>315.2</c:v>
                </c:pt>
                <c:pt idx="262">
                  <c:v>317.60000000000002</c:v>
                </c:pt>
                <c:pt idx="263">
                  <c:v>320.39999999999998</c:v>
                </c:pt>
                <c:pt idx="264">
                  <c:v>323.2</c:v>
                </c:pt>
                <c:pt idx="265">
                  <c:v>325.8</c:v>
                </c:pt>
                <c:pt idx="266">
                  <c:v>328.2</c:v>
                </c:pt>
                <c:pt idx="267">
                  <c:v>330.6</c:v>
                </c:pt>
                <c:pt idx="268">
                  <c:v>333</c:v>
                </c:pt>
                <c:pt idx="269">
                  <c:v>335.6</c:v>
                </c:pt>
                <c:pt idx="270">
                  <c:v>337.8</c:v>
                </c:pt>
                <c:pt idx="271">
                  <c:v>340.2</c:v>
                </c:pt>
                <c:pt idx="272">
                  <c:v>342.4</c:v>
                </c:pt>
                <c:pt idx="273">
                  <c:v>344.8</c:v>
                </c:pt>
                <c:pt idx="274">
                  <c:v>347.2</c:v>
                </c:pt>
                <c:pt idx="275">
                  <c:v>349.8</c:v>
                </c:pt>
                <c:pt idx="276">
                  <c:v>352.2</c:v>
                </c:pt>
                <c:pt idx="277">
                  <c:v>354.6</c:v>
                </c:pt>
                <c:pt idx="278">
                  <c:v>356.8</c:v>
                </c:pt>
                <c:pt idx="279">
                  <c:v>359.6</c:v>
                </c:pt>
                <c:pt idx="280">
                  <c:v>362</c:v>
                </c:pt>
                <c:pt idx="281">
                  <c:v>364.4</c:v>
                </c:pt>
                <c:pt idx="282">
                  <c:v>366.8</c:v>
                </c:pt>
                <c:pt idx="283">
                  <c:v>369.4</c:v>
                </c:pt>
                <c:pt idx="284">
                  <c:v>372.2</c:v>
                </c:pt>
                <c:pt idx="285">
                  <c:v>374.6</c:v>
                </c:pt>
                <c:pt idx="286">
                  <c:v>377</c:v>
                </c:pt>
                <c:pt idx="287">
                  <c:v>379.2</c:v>
                </c:pt>
                <c:pt idx="288">
                  <c:v>381.4</c:v>
                </c:pt>
                <c:pt idx="289">
                  <c:v>383.8</c:v>
                </c:pt>
                <c:pt idx="290">
                  <c:v>386.4</c:v>
                </c:pt>
                <c:pt idx="291">
                  <c:v>388.6</c:v>
                </c:pt>
                <c:pt idx="292">
                  <c:v>391.2</c:v>
                </c:pt>
                <c:pt idx="293">
                  <c:v>393.4</c:v>
                </c:pt>
                <c:pt idx="294">
                  <c:v>395.6</c:v>
                </c:pt>
                <c:pt idx="295">
                  <c:v>398</c:v>
                </c:pt>
                <c:pt idx="296">
                  <c:v>402.6</c:v>
                </c:pt>
                <c:pt idx="297">
                  <c:v>407</c:v>
                </c:pt>
                <c:pt idx="298">
                  <c:v>411.4</c:v>
                </c:pt>
                <c:pt idx="299">
                  <c:v>415.8</c:v>
                </c:pt>
                <c:pt idx="300">
                  <c:v>420</c:v>
                </c:pt>
                <c:pt idx="301">
                  <c:v>424.4</c:v>
                </c:pt>
                <c:pt idx="302">
                  <c:v>428.8</c:v>
                </c:pt>
                <c:pt idx="303">
                  <c:v>433.4</c:v>
                </c:pt>
                <c:pt idx="304">
                  <c:v>437.6</c:v>
                </c:pt>
                <c:pt idx="305">
                  <c:v>442.2</c:v>
                </c:pt>
                <c:pt idx="306">
                  <c:v>446.8</c:v>
                </c:pt>
                <c:pt idx="307">
                  <c:v>451.4</c:v>
                </c:pt>
                <c:pt idx="308">
                  <c:v>456.2</c:v>
                </c:pt>
                <c:pt idx="309">
                  <c:v>460.6</c:v>
                </c:pt>
                <c:pt idx="310">
                  <c:v>465</c:v>
                </c:pt>
                <c:pt idx="311">
                  <c:v>469.4</c:v>
                </c:pt>
                <c:pt idx="312">
                  <c:v>473.6</c:v>
                </c:pt>
                <c:pt idx="313">
                  <c:v>478</c:v>
                </c:pt>
                <c:pt idx="314">
                  <c:v>482.2</c:v>
                </c:pt>
                <c:pt idx="315">
                  <c:v>486.6</c:v>
                </c:pt>
                <c:pt idx="316">
                  <c:v>491</c:v>
                </c:pt>
                <c:pt idx="317">
                  <c:v>495.6</c:v>
                </c:pt>
                <c:pt idx="318">
                  <c:v>499.8</c:v>
                </c:pt>
                <c:pt idx="319">
                  <c:v>504.6</c:v>
                </c:pt>
                <c:pt idx="320">
                  <c:v>509.2</c:v>
                </c:pt>
                <c:pt idx="321">
                  <c:v>513.79999999999995</c:v>
                </c:pt>
                <c:pt idx="322">
                  <c:v>518</c:v>
                </c:pt>
                <c:pt idx="323">
                  <c:v>522.6</c:v>
                </c:pt>
                <c:pt idx="324">
                  <c:v>526.6</c:v>
                </c:pt>
                <c:pt idx="325">
                  <c:v>531</c:v>
                </c:pt>
                <c:pt idx="326">
                  <c:v>535</c:v>
                </c:pt>
                <c:pt idx="327">
                  <c:v>539.4</c:v>
                </c:pt>
                <c:pt idx="328">
                  <c:v>543.79999999999995</c:v>
                </c:pt>
                <c:pt idx="329">
                  <c:v>547.79999999999995</c:v>
                </c:pt>
                <c:pt idx="330">
                  <c:v>552.6</c:v>
                </c:pt>
                <c:pt idx="331">
                  <c:v>556.6</c:v>
                </c:pt>
                <c:pt idx="332">
                  <c:v>561</c:v>
                </c:pt>
                <c:pt idx="333">
                  <c:v>565</c:v>
                </c:pt>
                <c:pt idx="334">
                  <c:v>569.79999999999995</c:v>
                </c:pt>
                <c:pt idx="335">
                  <c:v>573.79999999999995</c:v>
                </c:pt>
                <c:pt idx="336">
                  <c:v>578.20000000000005</c:v>
                </c:pt>
                <c:pt idx="337">
                  <c:v>582.6</c:v>
                </c:pt>
                <c:pt idx="338">
                  <c:v>587</c:v>
                </c:pt>
                <c:pt idx="339">
                  <c:v>591</c:v>
                </c:pt>
                <c:pt idx="340">
                  <c:v>595.79999999999995</c:v>
                </c:pt>
                <c:pt idx="341">
                  <c:v>599.79999999999995</c:v>
                </c:pt>
                <c:pt idx="342">
                  <c:v>604.4</c:v>
                </c:pt>
                <c:pt idx="343">
                  <c:v>608.79999999999995</c:v>
                </c:pt>
                <c:pt idx="344">
                  <c:v>612.79999999999995</c:v>
                </c:pt>
                <c:pt idx="345">
                  <c:v>616.79999999999995</c:v>
                </c:pt>
                <c:pt idx="346">
                  <c:v>621.4</c:v>
                </c:pt>
                <c:pt idx="347">
                  <c:v>625.4</c:v>
                </c:pt>
                <c:pt idx="348">
                  <c:v>629.79999999999995</c:v>
                </c:pt>
                <c:pt idx="349">
                  <c:v>634</c:v>
                </c:pt>
                <c:pt idx="350">
                  <c:v>638.20000000000005</c:v>
                </c:pt>
                <c:pt idx="351">
                  <c:v>642.4</c:v>
                </c:pt>
                <c:pt idx="352">
                  <c:v>646.4</c:v>
                </c:pt>
                <c:pt idx="353">
                  <c:v>650.6</c:v>
                </c:pt>
                <c:pt idx="354">
                  <c:v>654.6</c:v>
                </c:pt>
                <c:pt idx="355">
                  <c:v>658.8</c:v>
                </c:pt>
                <c:pt idx="356">
                  <c:v>662.8</c:v>
                </c:pt>
                <c:pt idx="357">
                  <c:v>667.2</c:v>
                </c:pt>
                <c:pt idx="358">
                  <c:v>671.6</c:v>
                </c:pt>
                <c:pt idx="359">
                  <c:v>676</c:v>
                </c:pt>
                <c:pt idx="360">
                  <c:v>680.8</c:v>
                </c:pt>
                <c:pt idx="361">
                  <c:v>685.4</c:v>
                </c:pt>
                <c:pt idx="362">
                  <c:v>690</c:v>
                </c:pt>
                <c:pt idx="363">
                  <c:v>694.4</c:v>
                </c:pt>
                <c:pt idx="364">
                  <c:v>699</c:v>
                </c:pt>
                <c:pt idx="365">
                  <c:v>703.2</c:v>
                </c:pt>
                <c:pt idx="366">
                  <c:v>707.6</c:v>
                </c:pt>
                <c:pt idx="367">
                  <c:v>711.8</c:v>
                </c:pt>
                <c:pt idx="368">
                  <c:v>716</c:v>
                </c:pt>
                <c:pt idx="369">
                  <c:v>720.4</c:v>
                </c:pt>
                <c:pt idx="370">
                  <c:v>724.8</c:v>
                </c:pt>
                <c:pt idx="371">
                  <c:v>729</c:v>
                </c:pt>
                <c:pt idx="372">
                  <c:v>733</c:v>
                </c:pt>
                <c:pt idx="373">
                  <c:v>737.4</c:v>
                </c:pt>
                <c:pt idx="374">
                  <c:v>741.4</c:v>
                </c:pt>
                <c:pt idx="375">
                  <c:v>745.6</c:v>
                </c:pt>
                <c:pt idx="376">
                  <c:v>750</c:v>
                </c:pt>
                <c:pt idx="377">
                  <c:v>754.6</c:v>
                </c:pt>
                <c:pt idx="378">
                  <c:v>758.8</c:v>
                </c:pt>
                <c:pt idx="379">
                  <c:v>763.4</c:v>
                </c:pt>
                <c:pt idx="380">
                  <c:v>767.4</c:v>
                </c:pt>
                <c:pt idx="381">
                  <c:v>771.8</c:v>
                </c:pt>
                <c:pt idx="382">
                  <c:v>776.4</c:v>
                </c:pt>
                <c:pt idx="383">
                  <c:v>780.4</c:v>
                </c:pt>
                <c:pt idx="384">
                  <c:v>784.6</c:v>
                </c:pt>
                <c:pt idx="385">
                  <c:v>788.6</c:v>
                </c:pt>
                <c:pt idx="386">
                  <c:v>792.6</c:v>
                </c:pt>
                <c:pt idx="387">
                  <c:v>796.6</c:v>
                </c:pt>
                <c:pt idx="388">
                  <c:v>804.8</c:v>
                </c:pt>
                <c:pt idx="389">
                  <c:v>812.8</c:v>
                </c:pt>
                <c:pt idx="390">
                  <c:v>821</c:v>
                </c:pt>
                <c:pt idx="391">
                  <c:v>829.4</c:v>
                </c:pt>
                <c:pt idx="392">
                  <c:v>837.6</c:v>
                </c:pt>
                <c:pt idx="393">
                  <c:v>846</c:v>
                </c:pt>
                <c:pt idx="394">
                  <c:v>854.4</c:v>
                </c:pt>
                <c:pt idx="395">
                  <c:v>862.6</c:v>
                </c:pt>
                <c:pt idx="396">
                  <c:v>870.6</c:v>
                </c:pt>
                <c:pt idx="397">
                  <c:v>878.6</c:v>
                </c:pt>
                <c:pt idx="398">
                  <c:v>886.6</c:v>
                </c:pt>
                <c:pt idx="399">
                  <c:v>895.2</c:v>
                </c:pt>
                <c:pt idx="400">
                  <c:v>903.8</c:v>
                </c:pt>
                <c:pt idx="401">
                  <c:v>911.8</c:v>
                </c:pt>
                <c:pt idx="402">
                  <c:v>920.4</c:v>
                </c:pt>
                <c:pt idx="403">
                  <c:v>928.6</c:v>
                </c:pt>
                <c:pt idx="404">
                  <c:v>936.8</c:v>
                </c:pt>
                <c:pt idx="405">
                  <c:v>944.8</c:v>
                </c:pt>
                <c:pt idx="406">
                  <c:v>952.8</c:v>
                </c:pt>
                <c:pt idx="407">
                  <c:v>961.4</c:v>
                </c:pt>
                <c:pt idx="408">
                  <c:v>969.4</c:v>
                </c:pt>
                <c:pt idx="409">
                  <c:v>977.4</c:v>
                </c:pt>
                <c:pt idx="410">
                  <c:v>985.6</c:v>
                </c:pt>
                <c:pt idx="411">
                  <c:v>994</c:v>
                </c:pt>
                <c:pt idx="412">
                  <c:v>1002.2</c:v>
                </c:pt>
                <c:pt idx="413">
                  <c:v>1010.6</c:v>
                </c:pt>
                <c:pt idx="414">
                  <c:v>1019</c:v>
                </c:pt>
                <c:pt idx="415">
                  <c:v>1027.5999999999999</c:v>
                </c:pt>
                <c:pt idx="416">
                  <c:v>1035.5999999999999</c:v>
                </c:pt>
                <c:pt idx="417">
                  <c:v>1043.8</c:v>
                </c:pt>
                <c:pt idx="418">
                  <c:v>1052</c:v>
                </c:pt>
                <c:pt idx="419">
                  <c:v>1060</c:v>
                </c:pt>
                <c:pt idx="420">
                  <c:v>1068.4000000000001</c:v>
                </c:pt>
                <c:pt idx="421">
                  <c:v>1076.8</c:v>
                </c:pt>
                <c:pt idx="422">
                  <c:v>1085.2</c:v>
                </c:pt>
                <c:pt idx="423">
                  <c:v>1093.8</c:v>
                </c:pt>
                <c:pt idx="424">
                  <c:v>1101.8</c:v>
                </c:pt>
                <c:pt idx="425">
                  <c:v>1110.4000000000001</c:v>
                </c:pt>
                <c:pt idx="426">
                  <c:v>1118.8</c:v>
                </c:pt>
                <c:pt idx="427">
                  <c:v>1127.2</c:v>
                </c:pt>
                <c:pt idx="428">
                  <c:v>1135.5999999999999</c:v>
                </c:pt>
                <c:pt idx="429">
                  <c:v>1144.2</c:v>
                </c:pt>
                <c:pt idx="430">
                  <c:v>1152.8</c:v>
                </c:pt>
                <c:pt idx="431">
                  <c:v>1161.2</c:v>
                </c:pt>
                <c:pt idx="432">
                  <c:v>1169.4000000000001</c:v>
                </c:pt>
                <c:pt idx="433">
                  <c:v>1177.4000000000001</c:v>
                </c:pt>
                <c:pt idx="434">
                  <c:v>1186.2</c:v>
                </c:pt>
                <c:pt idx="435">
                  <c:v>1194.5999999999999</c:v>
                </c:pt>
                <c:pt idx="436">
                  <c:v>1203.2</c:v>
                </c:pt>
                <c:pt idx="437">
                  <c:v>1211.4000000000001</c:v>
                </c:pt>
                <c:pt idx="438">
                  <c:v>1219.4000000000001</c:v>
                </c:pt>
                <c:pt idx="439">
                  <c:v>1228</c:v>
                </c:pt>
                <c:pt idx="440">
                  <c:v>1236.2</c:v>
                </c:pt>
                <c:pt idx="441">
                  <c:v>1244.8</c:v>
                </c:pt>
                <c:pt idx="442">
                  <c:v>1253</c:v>
                </c:pt>
                <c:pt idx="443">
                  <c:v>1261.4000000000001</c:v>
                </c:pt>
                <c:pt idx="444">
                  <c:v>1269.4000000000001</c:v>
                </c:pt>
                <c:pt idx="445">
                  <c:v>1277.8</c:v>
                </c:pt>
                <c:pt idx="446">
                  <c:v>1285.8</c:v>
                </c:pt>
                <c:pt idx="447">
                  <c:v>1293.8</c:v>
                </c:pt>
                <c:pt idx="448">
                  <c:v>1302</c:v>
                </c:pt>
                <c:pt idx="449">
                  <c:v>1310.2</c:v>
                </c:pt>
                <c:pt idx="450">
                  <c:v>1318.2</c:v>
                </c:pt>
                <c:pt idx="451">
                  <c:v>1326.8</c:v>
                </c:pt>
                <c:pt idx="452">
                  <c:v>1334.8</c:v>
                </c:pt>
                <c:pt idx="453">
                  <c:v>1343</c:v>
                </c:pt>
                <c:pt idx="454">
                  <c:v>1351.4</c:v>
                </c:pt>
                <c:pt idx="455">
                  <c:v>1359.6</c:v>
                </c:pt>
                <c:pt idx="456">
                  <c:v>1367.8</c:v>
                </c:pt>
                <c:pt idx="457">
                  <c:v>1375.8</c:v>
                </c:pt>
                <c:pt idx="458">
                  <c:v>1383.8</c:v>
                </c:pt>
                <c:pt idx="459">
                  <c:v>1392</c:v>
                </c:pt>
                <c:pt idx="460">
                  <c:v>1400.2</c:v>
                </c:pt>
                <c:pt idx="461">
                  <c:v>1408.2</c:v>
                </c:pt>
                <c:pt idx="462">
                  <c:v>1416.2</c:v>
                </c:pt>
                <c:pt idx="463">
                  <c:v>1424.8</c:v>
                </c:pt>
                <c:pt idx="464">
                  <c:v>1433</c:v>
                </c:pt>
                <c:pt idx="465">
                  <c:v>1441.2</c:v>
                </c:pt>
                <c:pt idx="466">
                  <c:v>1449.2</c:v>
                </c:pt>
                <c:pt idx="467">
                  <c:v>1457.2</c:v>
                </c:pt>
                <c:pt idx="468">
                  <c:v>1465.6</c:v>
                </c:pt>
                <c:pt idx="469">
                  <c:v>1473.8</c:v>
                </c:pt>
              </c:numCache>
            </c:numRef>
          </c:xVal>
          <c:yVal>
            <c:numRef>
              <c:f>'DCPT5_CPT-T-13-3'!$B$9:$B$478</c:f>
              <c:numCache>
                <c:formatCode>General</c:formatCode>
                <c:ptCount val="470"/>
                <c:pt idx="0">
                  <c:v>113.3</c:v>
                </c:pt>
                <c:pt idx="1">
                  <c:v>112.7</c:v>
                </c:pt>
                <c:pt idx="2">
                  <c:v>111.8</c:v>
                </c:pt>
                <c:pt idx="3">
                  <c:v>111.3</c:v>
                </c:pt>
                <c:pt idx="4">
                  <c:v>110.4</c:v>
                </c:pt>
                <c:pt idx="5">
                  <c:v>109.5</c:v>
                </c:pt>
                <c:pt idx="6">
                  <c:v>108.6</c:v>
                </c:pt>
                <c:pt idx="7">
                  <c:v>107.9</c:v>
                </c:pt>
                <c:pt idx="8">
                  <c:v>107.1</c:v>
                </c:pt>
                <c:pt idx="9">
                  <c:v>106.3</c:v>
                </c:pt>
                <c:pt idx="10">
                  <c:v>105.2</c:v>
                </c:pt>
                <c:pt idx="11">
                  <c:v>104.3</c:v>
                </c:pt>
                <c:pt idx="12">
                  <c:v>103.7</c:v>
                </c:pt>
                <c:pt idx="13">
                  <c:v>103</c:v>
                </c:pt>
                <c:pt idx="14">
                  <c:v>102.7</c:v>
                </c:pt>
                <c:pt idx="15">
                  <c:v>101.9</c:v>
                </c:pt>
                <c:pt idx="16">
                  <c:v>101.3</c:v>
                </c:pt>
                <c:pt idx="17">
                  <c:v>100.8</c:v>
                </c:pt>
                <c:pt idx="18">
                  <c:v>100.3</c:v>
                </c:pt>
                <c:pt idx="19">
                  <c:v>99.8</c:v>
                </c:pt>
                <c:pt idx="20">
                  <c:v>99.1</c:v>
                </c:pt>
                <c:pt idx="21">
                  <c:v>98.7</c:v>
                </c:pt>
                <c:pt idx="22">
                  <c:v>98.2</c:v>
                </c:pt>
                <c:pt idx="23">
                  <c:v>97.8</c:v>
                </c:pt>
                <c:pt idx="24">
                  <c:v>97.3</c:v>
                </c:pt>
                <c:pt idx="25">
                  <c:v>96.8</c:v>
                </c:pt>
                <c:pt idx="26">
                  <c:v>96.4</c:v>
                </c:pt>
                <c:pt idx="27">
                  <c:v>95.9</c:v>
                </c:pt>
                <c:pt idx="28">
                  <c:v>95.4</c:v>
                </c:pt>
                <c:pt idx="29">
                  <c:v>95</c:v>
                </c:pt>
                <c:pt idx="30">
                  <c:v>94.6</c:v>
                </c:pt>
                <c:pt idx="31">
                  <c:v>94.2</c:v>
                </c:pt>
                <c:pt idx="32">
                  <c:v>93.8</c:v>
                </c:pt>
                <c:pt idx="33">
                  <c:v>93.5</c:v>
                </c:pt>
                <c:pt idx="34">
                  <c:v>93.3</c:v>
                </c:pt>
                <c:pt idx="35">
                  <c:v>93</c:v>
                </c:pt>
                <c:pt idx="36">
                  <c:v>92.7</c:v>
                </c:pt>
                <c:pt idx="37">
                  <c:v>92.3</c:v>
                </c:pt>
                <c:pt idx="38">
                  <c:v>92</c:v>
                </c:pt>
                <c:pt idx="39">
                  <c:v>91.6</c:v>
                </c:pt>
                <c:pt idx="40">
                  <c:v>91.2</c:v>
                </c:pt>
                <c:pt idx="41">
                  <c:v>90.8</c:v>
                </c:pt>
                <c:pt idx="42">
                  <c:v>90.8</c:v>
                </c:pt>
                <c:pt idx="43">
                  <c:v>90.5</c:v>
                </c:pt>
                <c:pt idx="44">
                  <c:v>90.1</c:v>
                </c:pt>
                <c:pt idx="45">
                  <c:v>89.8</c:v>
                </c:pt>
                <c:pt idx="46">
                  <c:v>89.5</c:v>
                </c:pt>
                <c:pt idx="47">
                  <c:v>89.1</c:v>
                </c:pt>
                <c:pt idx="48">
                  <c:v>88.8</c:v>
                </c:pt>
                <c:pt idx="49">
                  <c:v>88.6</c:v>
                </c:pt>
                <c:pt idx="50">
                  <c:v>88.4</c:v>
                </c:pt>
                <c:pt idx="51">
                  <c:v>88.1</c:v>
                </c:pt>
                <c:pt idx="52">
                  <c:v>87.7</c:v>
                </c:pt>
                <c:pt idx="53">
                  <c:v>87.5</c:v>
                </c:pt>
                <c:pt idx="54">
                  <c:v>87.1</c:v>
                </c:pt>
                <c:pt idx="55">
                  <c:v>86.7</c:v>
                </c:pt>
                <c:pt idx="56">
                  <c:v>86.5</c:v>
                </c:pt>
                <c:pt idx="57">
                  <c:v>86.2</c:v>
                </c:pt>
                <c:pt idx="58">
                  <c:v>85.8</c:v>
                </c:pt>
                <c:pt idx="59">
                  <c:v>85.6</c:v>
                </c:pt>
                <c:pt idx="60">
                  <c:v>85.5</c:v>
                </c:pt>
                <c:pt idx="61">
                  <c:v>85.2</c:v>
                </c:pt>
                <c:pt idx="62">
                  <c:v>85.2</c:v>
                </c:pt>
                <c:pt idx="63">
                  <c:v>84.9</c:v>
                </c:pt>
                <c:pt idx="64">
                  <c:v>84.7</c:v>
                </c:pt>
                <c:pt idx="65">
                  <c:v>84.5</c:v>
                </c:pt>
                <c:pt idx="66">
                  <c:v>84</c:v>
                </c:pt>
                <c:pt idx="67">
                  <c:v>83.9</c:v>
                </c:pt>
                <c:pt idx="68">
                  <c:v>83.8</c:v>
                </c:pt>
                <c:pt idx="69">
                  <c:v>83.6</c:v>
                </c:pt>
                <c:pt idx="70">
                  <c:v>83.3</c:v>
                </c:pt>
                <c:pt idx="71">
                  <c:v>83</c:v>
                </c:pt>
                <c:pt idx="72">
                  <c:v>82.9</c:v>
                </c:pt>
                <c:pt idx="73">
                  <c:v>82.7</c:v>
                </c:pt>
                <c:pt idx="74">
                  <c:v>82.5</c:v>
                </c:pt>
                <c:pt idx="75">
                  <c:v>82.3</c:v>
                </c:pt>
                <c:pt idx="76">
                  <c:v>82</c:v>
                </c:pt>
                <c:pt idx="77">
                  <c:v>81.8</c:v>
                </c:pt>
                <c:pt idx="78">
                  <c:v>81.8</c:v>
                </c:pt>
                <c:pt idx="79">
                  <c:v>81.599999999999994</c:v>
                </c:pt>
                <c:pt idx="80">
                  <c:v>81.2</c:v>
                </c:pt>
                <c:pt idx="81">
                  <c:v>81.099999999999994</c:v>
                </c:pt>
                <c:pt idx="82">
                  <c:v>80.7</c:v>
                </c:pt>
                <c:pt idx="83">
                  <c:v>80.8</c:v>
                </c:pt>
                <c:pt idx="84">
                  <c:v>80.5</c:v>
                </c:pt>
                <c:pt idx="85">
                  <c:v>80.3</c:v>
                </c:pt>
                <c:pt idx="86">
                  <c:v>80.099999999999994</c:v>
                </c:pt>
                <c:pt idx="87">
                  <c:v>79.900000000000006</c:v>
                </c:pt>
                <c:pt idx="88">
                  <c:v>79.8</c:v>
                </c:pt>
                <c:pt idx="89">
                  <c:v>79.5</c:v>
                </c:pt>
                <c:pt idx="90">
                  <c:v>79.2</c:v>
                </c:pt>
                <c:pt idx="91">
                  <c:v>79.2</c:v>
                </c:pt>
                <c:pt idx="92">
                  <c:v>79.2</c:v>
                </c:pt>
                <c:pt idx="93">
                  <c:v>79</c:v>
                </c:pt>
                <c:pt idx="94">
                  <c:v>78.8</c:v>
                </c:pt>
                <c:pt idx="95">
                  <c:v>78.599999999999994</c:v>
                </c:pt>
                <c:pt idx="96">
                  <c:v>78.400000000000006</c:v>
                </c:pt>
                <c:pt idx="97">
                  <c:v>78.2</c:v>
                </c:pt>
                <c:pt idx="98">
                  <c:v>77.900000000000006</c:v>
                </c:pt>
                <c:pt idx="99">
                  <c:v>77.900000000000006</c:v>
                </c:pt>
                <c:pt idx="100">
                  <c:v>77.8</c:v>
                </c:pt>
                <c:pt idx="101">
                  <c:v>77.599999999999994</c:v>
                </c:pt>
                <c:pt idx="102">
                  <c:v>77.400000000000006</c:v>
                </c:pt>
                <c:pt idx="103">
                  <c:v>77.2</c:v>
                </c:pt>
                <c:pt idx="104">
                  <c:v>77.099999999999994</c:v>
                </c:pt>
                <c:pt idx="105">
                  <c:v>76.900000000000006</c:v>
                </c:pt>
                <c:pt idx="106">
                  <c:v>76.8</c:v>
                </c:pt>
                <c:pt idx="107">
                  <c:v>76.5</c:v>
                </c:pt>
                <c:pt idx="108">
                  <c:v>76.5</c:v>
                </c:pt>
                <c:pt idx="109">
                  <c:v>76.3</c:v>
                </c:pt>
                <c:pt idx="110">
                  <c:v>76.2</c:v>
                </c:pt>
                <c:pt idx="111">
                  <c:v>76</c:v>
                </c:pt>
                <c:pt idx="112">
                  <c:v>76</c:v>
                </c:pt>
                <c:pt idx="113">
                  <c:v>75.8</c:v>
                </c:pt>
                <c:pt idx="114">
                  <c:v>75.7</c:v>
                </c:pt>
                <c:pt idx="115">
                  <c:v>75.7</c:v>
                </c:pt>
                <c:pt idx="116">
                  <c:v>75.5</c:v>
                </c:pt>
                <c:pt idx="117">
                  <c:v>75.3</c:v>
                </c:pt>
                <c:pt idx="118">
                  <c:v>75.099999999999994</c:v>
                </c:pt>
                <c:pt idx="119">
                  <c:v>75</c:v>
                </c:pt>
                <c:pt idx="120">
                  <c:v>74.8</c:v>
                </c:pt>
                <c:pt idx="121">
                  <c:v>74.7</c:v>
                </c:pt>
                <c:pt idx="122">
                  <c:v>74.5</c:v>
                </c:pt>
                <c:pt idx="123">
                  <c:v>74.5</c:v>
                </c:pt>
                <c:pt idx="124">
                  <c:v>74.3</c:v>
                </c:pt>
                <c:pt idx="125">
                  <c:v>74.099999999999994</c:v>
                </c:pt>
                <c:pt idx="126">
                  <c:v>74</c:v>
                </c:pt>
                <c:pt idx="127">
                  <c:v>73.900000000000006</c:v>
                </c:pt>
                <c:pt idx="128">
                  <c:v>73.7</c:v>
                </c:pt>
                <c:pt idx="129">
                  <c:v>73.5</c:v>
                </c:pt>
                <c:pt idx="130">
                  <c:v>73.599999999999994</c:v>
                </c:pt>
                <c:pt idx="131">
                  <c:v>73.3</c:v>
                </c:pt>
                <c:pt idx="132">
                  <c:v>73.2</c:v>
                </c:pt>
                <c:pt idx="133">
                  <c:v>73.2</c:v>
                </c:pt>
                <c:pt idx="134">
                  <c:v>72.900000000000006</c:v>
                </c:pt>
                <c:pt idx="135">
                  <c:v>72.900000000000006</c:v>
                </c:pt>
                <c:pt idx="136">
                  <c:v>72.7</c:v>
                </c:pt>
                <c:pt idx="137">
                  <c:v>72.7</c:v>
                </c:pt>
                <c:pt idx="138">
                  <c:v>72.599999999999994</c:v>
                </c:pt>
                <c:pt idx="139">
                  <c:v>72.400000000000006</c:v>
                </c:pt>
                <c:pt idx="140">
                  <c:v>72.2</c:v>
                </c:pt>
                <c:pt idx="141">
                  <c:v>72.2</c:v>
                </c:pt>
                <c:pt idx="142">
                  <c:v>72.099999999999994</c:v>
                </c:pt>
                <c:pt idx="143">
                  <c:v>71.8</c:v>
                </c:pt>
                <c:pt idx="144">
                  <c:v>71.5</c:v>
                </c:pt>
                <c:pt idx="145">
                  <c:v>71.400000000000006</c:v>
                </c:pt>
                <c:pt idx="146">
                  <c:v>71.099999999999994</c:v>
                </c:pt>
                <c:pt idx="147">
                  <c:v>71</c:v>
                </c:pt>
                <c:pt idx="148">
                  <c:v>70.7</c:v>
                </c:pt>
                <c:pt idx="149">
                  <c:v>70.599999999999994</c:v>
                </c:pt>
                <c:pt idx="150">
                  <c:v>70.400000000000006</c:v>
                </c:pt>
                <c:pt idx="151">
                  <c:v>70.2</c:v>
                </c:pt>
                <c:pt idx="152">
                  <c:v>70</c:v>
                </c:pt>
                <c:pt idx="153">
                  <c:v>69.8</c:v>
                </c:pt>
                <c:pt idx="154">
                  <c:v>69.7</c:v>
                </c:pt>
                <c:pt idx="155">
                  <c:v>69.599999999999994</c:v>
                </c:pt>
                <c:pt idx="156">
                  <c:v>69.3</c:v>
                </c:pt>
                <c:pt idx="157">
                  <c:v>69.099999999999994</c:v>
                </c:pt>
                <c:pt idx="158">
                  <c:v>69</c:v>
                </c:pt>
                <c:pt idx="159">
                  <c:v>68.8</c:v>
                </c:pt>
                <c:pt idx="160">
                  <c:v>68.599999999999994</c:v>
                </c:pt>
                <c:pt idx="161">
                  <c:v>68.400000000000006</c:v>
                </c:pt>
                <c:pt idx="162">
                  <c:v>68.2</c:v>
                </c:pt>
                <c:pt idx="163">
                  <c:v>67.900000000000006</c:v>
                </c:pt>
                <c:pt idx="164">
                  <c:v>67.7</c:v>
                </c:pt>
                <c:pt idx="165">
                  <c:v>67.7</c:v>
                </c:pt>
                <c:pt idx="166">
                  <c:v>67.400000000000006</c:v>
                </c:pt>
                <c:pt idx="167">
                  <c:v>67.3</c:v>
                </c:pt>
                <c:pt idx="168">
                  <c:v>67.3</c:v>
                </c:pt>
                <c:pt idx="169">
                  <c:v>67.099999999999994</c:v>
                </c:pt>
                <c:pt idx="170">
                  <c:v>66.900000000000006</c:v>
                </c:pt>
                <c:pt idx="171">
                  <c:v>66.8</c:v>
                </c:pt>
                <c:pt idx="172">
                  <c:v>66.599999999999994</c:v>
                </c:pt>
                <c:pt idx="173">
                  <c:v>66.3</c:v>
                </c:pt>
                <c:pt idx="174">
                  <c:v>66.2</c:v>
                </c:pt>
                <c:pt idx="175">
                  <c:v>66.2</c:v>
                </c:pt>
                <c:pt idx="176">
                  <c:v>66.099999999999994</c:v>
                </c:pt>
                <c:pt idx="177">
                  <c:v>65.7</c:v>
                </c:pt>
                <c:pt idx="178">
                  <c:v>65.7</c:v>
                </c:pt>
                <c:pt idx="179">
                  <c:v>65.599999999999994</c:v>
                </c:pt>
                <c:pt idx="180">
                  <c:v>65.400000000000006</c:v>
                </c:pt>
                <c:pt idx="181">
                  <c:v>65</c:v>
                </c:pt>
                <c:pt idx="182">
                  <c:v>64.900000000000006</c:v>
                </c:pt>
                <c:pt idx="183">
                  <c:v>64.7</c:v>
                </c:pt>
                <c:pt idx="184">
                  <c:v>64.5</c:v>
                </c:pt>
                <c:pt idx="185">
                  <c:v>64.5</c:v>
                </c:pt>
                <c:pt idx="186">
                  <c:v>64.3</c:v>
                </c:pt>
                <c:pt idx="187">
                  <c:v>64.099999999999994</c:v>
                </c:pt>
                <c:pt idx="188">
                  <c:v>64.099999999999994</c:v>
                </c:pt>
                <c:pt idx="189">
                  <c:v>64</c:v>
                </c:pt>
                <c:pt idx="190">
                  <c:v>63.8</c:v>
                </c:pt>
                <c:pt idx="191">
                  <c:v>63.7</c:v>
                </c:pt>
                <c:pt idx="192">
                  <c:v>63.6</c:v>
                </c:pt>
                <c:pt idx="193">
                  <c:v>63.5</c:v>
                </c:pt>
                <c:pt idx="194">
                  <c:v>63.4</c:v>
                </c:pt>
                <c:pt idx="195">
                  <c:v>63.2</c:v>
                </c:pt>
                <c:pt idx="196">
                  <c:v>63.2</c:v>
                </c:pt>
                <c:pt idx="197">
                  <c:v>63.1</c:v>
                </c:pt>
                <c:pt idx="198">
                  <c:v>62.9</c:v>
                </c:pt>
                <c:pt idx="199">
                  <c:v>62.9</c:v>
                </c:pt>
                <c:pt idx="200">
                  <c:v>62.8</c:v>
                </c:pt>
                <c:pt idx="201">
                  <c:v>62.6</c:v>
                </c:pt>
                <c:pt idx="202">
                  <c:v>62.4</c:v>
                </c:pt>
                <c:pt idx="203">
                  <c:v>62.3</c:v>
                </c:pt>
                <c:pt idx="204">
                  <c:v>62.2</c:v>
                </c:pt>
                <c:pt idx="205">
                  <c:v>62.1</c:v>
                </c:pt>
                <c:pt idx="206">
                  <c:v>62.2</c:v>
                </c:pt>
                <c:pt idx="207">
                  <c:v>62</c:v>
                </c:pt>
                <c:pt idx="208">
                  <c:v>61.8</c:v>
                </c:pt>
                <c:pt idx="209">
                  <c:v>61.6</c:v>
                </c:pt>
                <c:pt idx="210">
                  <c:v>61.5</c:v>
                </c:pt>
                <c:pt idx="211">
                  <c:v>61.4</c:v>
                </c:pt>
                <c:pt idx="212">
                  <c:v>61.3</c:v>
                </c:pt>
                <c:pt idx="213">
                  <c:v>61.2</c:v>
                </c:pt>
                <c:pt idx="214">
                  <c:v>61.1</c:v>
                </c:pt>
                <c:pt idx="215">
                  <c:v>61</c:v>
                </c:pt>
                <c:pt idx="216">
                  <c:v>60.9</c:v>
                </c:pt>
                <c:pt idx="217">
                  <c:v>60.5</c:v>
                </c:pt>
                <c:pt idx="218">
                  <c:v>60.4</c:v>
                </c:pt>
                <c:pt idx="219">
                  <c:v>60.1</c:v>
                </c:pt>
                <c:pt idx="220">
                  <c:v>60.1</c:v>
                </c:pt>
                <c:pt idx="221">
                  <c:v>59.9</c:v>
                </c:pt>
                <c:pt idx="222">
                  <c:v>59.7</c:v>
                </c:pt>
                <c:pt idx="223">
                  <c:v>59.5</c:v>
                </c:pt>
                <c:pt idx="224">
                  <c:v>59.1</c:v>
                </c:pt>
                <c:pt idx="225">
                  <c:v>59.2</c:v>
                </c:pt>
                <c:pt idx="226">
                  <c:v>58.9</c:v>
                </c:pt>
                <c:pt idx="227">
                  <c:v>58.8</c:v>
                </c:pt>
                <c:pt idx="228">
                  <c:v>58.7</c:v>
                </c:pt>
                <c:pt idx="229">
                  <c:v>58.5</c:v>
                </c:pt>
                <c:pt idx="230">
                  <c:v>58.3</c:v>
                </c:pt>
                <c:pt idx="231">
                  <c:v>58.2</c:v>
                </c:pt>
                <c:pt idx="232">
                  <c:v>57.9</c:v>
                </c:pt>
                <c:pt idx="233">
                  <c:v>57.7</c:v>
                </c:pt>
                <c:pt idx="234">
                  <c:v>57.7</c:v>
                </c:pt>
                <c:pt idx="235">
                  <c:v>57.5</c:v>
                </c:pt>
                <c:pt idx="236">
                  <c:v>57.4</c:v>
                </c:pt>
                <c:pt idx="237">
                  <c:v>57.3</c:v>
                </c:pt>
                <c:pt idx="238">
                  <c:v>57.1</c:v>
                </c:pt>
                <c:pt idx="239">
                  <c:v>57.1</c:v>
                </c:pt>
                <c:pt idx="240">
                  <c:v>56.7</c:v>
                </c:pt>
                <c:pt idx="241">
                  <c:v>56.8</c:v>
                </c:pt>
                <c:pt idx="242">
                  <c:v>56.5</c:v>
                </c:pt>
                <c:pt idx="243">
                  <c:v>56.4</c:v>
                </c:pt>
                <c:pt idx="244">
                  <c:v>56.4</c:v>
                </c:pt>
                <c:pt idx="245">
                  <c:v>56.2</c:v>
                </c:pt>
                <c:pt idx="246">
                  <c:v>56.2</c:v>
                </c:pt>
                <c:pt idx="247">
                  <c:v>55.9</c:v>
                </c:pt>
                <c:pt idx="248">
                  <c:v>55.7</c:v>
                </c:pt>
                <c:pt idx="249">
                  <c:v>55.7</c:v>
                </c:pt>
                <c:pt idx="250">
                  <c:v>55.5</c:v>
                </c:pt>
                <c:pt idx="251">
                  <c:v>55.3</c:v>
                </c:pt>
                <c:pt idx="252">
                  <c:v>55.2</c:v>
                </c:pt>
                <c:pt idx="253">
                  <c:v>55.1</c:v>
                </c:pt>
                <c:pt idx="254">
                  <c:v>55</c:v>
                </c:pt>
                <c:pt idx="255">
                  <c:v>54.9</c:v>
                </c:pt>
                <c:pt idx="256">
                  <c:v>54.9</c:v>
                </c:pt>
                <c:pt idx="257">
                  <c:v>54.6</c:v>
                </c:pt>
                <c:pt idx="258">
                  <c:v>54.6</c:v>
                </c:pt>
                <c:pt idx="259">
                  <c:v>54.4</c:v>
                </c:pt>
                <c:pt idx="260">
                  <c:v>54.3</c:v>
                </c:pt>
                <c:pt idx="261">
                  <c:v>54.3</c:v>
                </c:pt>
                <c:pt idx="262">
                  <c:v>54.1</c:v>
                </c:pt>
                <c:pt idx="263">
                  <c:v>54</c:v>
                </c:pt>
                <c:pt idx="264">
                  <c:v>53.9</c:v>
                </c:pt>
                <c:pt idx="265">
                  <c:v>53.7</c:v>
                </c:pt>
                <c:pt idx="266">
                  <c:v>53.7</c:v>
                </c:pt>
                <c:pt idx="267">
                  <c:v>53.4</c:v>
                </c:pt>
                <c:pt idx="268">
                  <c:v>53.5</c:v>
                </c:pt>
                <c:pt idx="269">
                  <c:v>53.2</c:v>
                </c:pt>
                <c:pt idx="270">
                  <c:v>53.2</c:v>
                </c:pt>
                <c:pt idx="271">
                  <c:v>53</c:v>
                </c:pt>
                <c:pt idx="272">
                  <c:v>52.8</c:v>
                </c:pt>
                <c:pt idx="273">
                  <c:v>52.8</c:v>
                </c:pt>
                <c:pt idx="274">
                  <c:v>52.6</c:v>
                </c:pt>
                <c:pt idx="275">
                  <c:v>52.6</c:v>
                </c:pt>
                <c:pt idx="276">
                  <c:v>52.5</c:v>
                </c:pt>
                <c:pt idx="277">
                  <c:v>52.4</c:v>
                </c:pt>
                <c:pt idx="278">
                  <c:v>52.4</c:v>
                </c:pt>
                <c:pt idx="279">
                  <c:v>52.1</c:v>
                </c:pt>
                <c:pt idx="280">
                  <c:v>52.2</c:v>
                </c:pt>
                <c:pt idx="281">
                  <c:v>52.1</c:v>
                </c:pt>
                <c:pt idx="282">
                  <c:v>52.1</c:v>
                </c:pt>
                <c:pt idx="283">
                  <c:v>52</c:v>
                </c:pt>
                <c:pt idx="284">
                  <c:v>51.8</c:v>
                </c:pt>
                <c:pt idx="285">
                  <c:v>51.7</c:v>
                </c:pt>
                <c:pt idx="286">
                  <c:v>51.6</c:v>
                </c:pt>
                <c:pt idx="287">
                  <c:v>51.6</c:v>
                </c:pt>
                <c:pt idx="288">
                  <c:v>51.4</c:v>
                </c:pt>
                <c:pt idx="289">
                  <c:v>51.4</c:v>
                </c:pt>
                <c:pt idx="290">
                  <c:v>51.2</c:v>
                </c:pt>
                <c:pt idx="291">
                  <c:v>51.1</c:v>
                </c:pt>
                <c:pt idx="292">
                  <c:v>50.9</c:v>
                </c:pt>
                <c:pt idx="293">
                  <c:v>50.8</c:v>
                </c:pt>
                <c:pt idx="294">
                  <c:v>50.8</c:v>
                </c:pt>
                <c:pt idx="295">
                  <c:v>50.7</c:v>
                </c:pt>
                <c:pt idx="296">
                  <c:v>50.5</c:v>
                </c:pt>
                <c:pt idx="297">
                  <c:v>50.2</c:v>
                </c:pt>
                <c:pt idx="298">
                  <c:v>50.1</c:v>
                </c:pt>
                <c:pt idx="299">
                  <c:v>49.9</c:v>
                </c:pt>
                <c:pt idx="300">
                  <c:v>49.7</c:v>
                </c:pt>
                <c:pt idx="301">
                  <c:v>49.7</c:v>
                </c:pt>
                <c:pt idx="302">
                  <c:v>49.5</c:v>
                </c:pt>
                <c:pt idx="303">
                  <c:v>49.2</c:v>
                </c:pt>
                <c:pt idx="304">
                  <c:v>49.3</c:v>
                </c:pt>
                <c:pt idx="305">
                  <c:v>49.1</c:v>
                </c:pt>
                <c:pt idx="306">
                  <c:v>48.8</c:v>
                </c:pt>
                <c:pt idx="307">
                  <c:v>48.9</c:v>
                </c:pt>
                <c:pt idx="308">
                  <c:v>48.6</c:v>
                </c:pt>
                <c:pt idx="309">
                  <c:v>48.4</c:v>
                </c:pt>
                <c:pt idx="310">
                  <c:v>48.4</c:v>
                </c:pt>
                <c:pt idx="311">
                  <c:v>48.2</c:v>
                </c:pt>
                <c:pt idx="312">
                  <c:v>48.1</c:v>
                </c:pt>
                <c:pt idx="313">
                  <c:v>48.1</c:v>
                </c:pt>
                <c:pt idx="314">
                  <c:v>48.1</c:v>
                </c:pt>
                <c:pt idx="315">
                  <c:v>47.9</c:v>
                </c:pt>
                <c:pt idx="316">
                  <c:v>47.7</c:v>
                </c:pt>
                <c:pt idx="317">
                  <c:v>47.6</c:v>
                </c:pt>
                <c:pt idx="318">
                  <c:v>47.6</c:v>
                </c:pt>
                <c:pt idx="319">
                  <c:v>47.4</c:v>
                </c:pt>
                <c:pt idx="320">
                  <c:v>47.4</c:v>
                </c:pt>
                <c:pt idx="321">
                  <c:v>47.1</c:v>
                </c:pt>
                <c:pt idx="322">
                  <c:v>47.1</c:v>
                </c:pt>
                <c:pt idx="323">
                  <c:v>46.9</c:v>
                </c:pt>
                <c:pt idx="324">
                  <c:v>46.9</c:v>
                </c:pt>
                <c:pt idx="325">
                  <c:v>46.8</c:v>
                </c:pt>
                <c:pt idx="326">
                  <c:v>46.6</c:v>
                </c:pt>
                <c:pt idx="327">
                  <c:v>46.8</c:v>
                </c:pt>
                <c:pt idx="328">
                  <c:v>46.5</c:v>
                </c:pt>
                <c:pt idx="329">
                  <c:v>46.4</c:v>
                </c:pt>
                <c:pt idx="330">
                  <c:v>46.1</c:v>
                </c:pt>
                <c:pt idx="331">
                  <c:v>46</c:v>
                </c:pt>
                <c:pt idx="332">
                  <c:v>46.1</c:v>
                </c:pt>
                <c:pt idx="333">
                  <c:v>45.9</c:v>
                </c:pt>
                <c:pt idx="334">
                  <c:v>45.9</c:v>
                </c:pt>
                <c:pt idx="335">
                  <c:v>45.8</c:v>
                </c:pt>
                <c:pt idx="336">
                  <c:v>45.6</c:v>
                </c:pt>
                <c:pt idx="337">
                  <c:v>45.7</c:v>
                </c:pt>
                <c:pt idx="338">
                  <c:v>45.5</c:v>
                </c:pt>
                <c:pt idx="339">
                  <c:v>45.5</c:v>
                </c:pt>
                <c:pt idx="340">
                  <c:v>45.3</c:v>
                </c:pt>
                <c:pt idx="341">
                  <c:v>45.5</c:v>
                </c:pt>
                <c:pt idx="342">
                  <c:v>45.3</c:v>
                </c:pt>
                <c:pt idx="343">
                  <c:v>45.1</c:v>
                </c:pt>
                <c:pt idx="344">
                  <c:v>45.1</c:v>
                </c:pt>
                <c:pt idx="345">
                  <c:v>45.1</c:v>
                </c:pt>
                <c:pt idx="346">
                  <c:v>44.9</c:v>
                </c:pt>
                <c:pt idx="347">
                  <c:v>44.9</c:v>
                </c:pt>
                <c:pt idx="348">
                  <c:v>44.8</c:v>
                </c:pt>
                <c:pt idx="349">
                  <c:v>44.8</c:v>
                </c:pt>
                <c:pt idx="350">
                  <c:v>44.7</c:v>
                </c:pt>
                <c:pt idx="351">
                  <c:v>44.5</c:v>
                </c:pt>
                <c:pt idx="352">
                  <c:v>44.5</c:v>
                </c:pt>
                <c:pt idx="353">
                  <c:v>44.5</c:v>
                </c:pt>
                <c:pt idx="354">
                  <c:v>44.3</c:v>
                </c:pt>
                <c:pt idx="355">
                  <c:v>44.3</c:v>
                </c:pt>
                <c:pt idx="356">
                  <c:v>44.2</c:v>
                </c:pt>
                <c:pt idx="357">
                  <c:v>44.2</c:v>
                </c:pt>
                <c:pt idx="358">
                  <c:v>44</c:v>
                </c:pt>
                <c:pt idx="359">
                  <c:v>44</c:v>
                </c:pt>
                <c:pt idx="360">
                  <c:v>43.7</c:v>
                </c:pt>
                <c:pt idx="361">
                  <c:v>43.7</c:v>
                </c:pt>
                <c:pt idx="362">
                  <c:v>43.7</c:v>
                </c:pt>
                <c:pt idx="363">
                  <c:v>43.8</c:v>
                </c:pt>
                <c:pt idx="364">
                  <c:v>43.7</c:v>
                </c:pt>
                <c:pt idx="365">
                  <c:v>43.8</c:v>
                </c:pt>
                <c:pt idx="366">
                  <c:v>43.6</c:v>
                </c:pt>
                <c:pt idx="367">
                  <c:v>43.7</c:v>
                </c:pt>
                <c:pt idx="368">
                  <c:v>43.4</c:v>
                </c:pt>
                <c:pt idx="369">
                  <c:v>43.4</c:v>
                </c:pt>
                <c:pt idx="370">
                  <c:v>43.2</c:v>
                </c:pt>
                <c:pt idx="371">
                  <c:v>43.4</c:v>
                </c:pt>
                <c:pt idx="372">
                  <c:v>43.3</c:v>
                </c:pt>
                <c:pt idx="373">
                  <c:v>43.2</c:v>
                </c:pt>
                <c:pt idx="374">
                  <c:v>43.1</c:v>
                </c:pt>
                <c:pt idx="375">
                  <c:v>43.1</c:v>
                </c:pt>
                <c:pt idx="376">
                  <c:v>43</c:v>
                </c:pt>
                <c:pt idx="377">
                  <c:v>43</c:v>
                </c:pt>
                <c:pt idx="378">
                  <c:v>43</c:v>
                </c:pt>
                <c:pt idx="379">
                  <c:v>42.9</c:v>
                </c:pt>
                <c:pt idx="380">
                  <c:v>42.7</c:v>
                </c:pt>
                <c:pt idx="381">
                  <c:v>42.7</c:v>
                </c:pt>
                <c:pt idx="382">
                  <c:v>42.6</c:v>
                </c:pt>
                <c:pt idx="383">
                  <c:v>42.4</c:v>
                </c:pt>
                <c:pt idx="384">
                  <c:v>42.4</c:v>
                </c:pt>
                <c:pt idx="385">
                  <c:v>42.5</c:v>
                </c:pt>
                <c:pt idx="386">
                  <c:v>42.3</c:v>
                </c:pt>
                <c:pt idx="387">
                  <c:v>42.4</c:v>
                </c:pt>
                <c:pt idx="388">
                  <c:v>42.3</c:v>
                </c:pt>
                <c:pt idx="389">
                  <c:v>42.2</c:v>
                </c:pt>
                <c:pt idx="390">
                  <c:v>41.8</c:v>
                </c:pt>
                <c:pt idx="391">
                  <c:v>42.2</c:v>
                </c:pt>
                <c:pt idx="392">
                  <c:v>42.3</c:v>
                </c:pt>
                <c:pt idx="393">
                  <c:v>42.2</c:v>
                </c:pt>
                <c:pt idx="394">
                  <c:v>42</c:v>
                </c:pt>
                <c:pt idx="395">
                  <c:v>41.9</c:v>
                </c:pt>
                <c:pt idx="396">
                  <c:v>41.9</c:v>
                </c:pt>
                <c:pt idx="397">
                  <c:v>42</c:v>
                </c:pt>
                <c:pt idx="398">
                  <c:v>41.9</c:v>
                </c:pt>
                <c:pt idx="399">
                  <c:v>41.7</c:v>
                </c:pt>
                <c:pt idx="400">
                  <c:v>41.6</c:v>
                </c:pt>
                <c:pt idx="401">
                  <c:v>41.5</c:v>
                </c:pt>
                <c:pt idx="402">
                  <c:v>41.2</c:v>
                </c:pt>
                <c:pt idx="403">
                  <c:v>41.1</c:v>
                </c:pt>
                <c:pt idx="404">
                  <c:v>41</c:v>
                </c:pt>
                <c:pt idx="405">
                  <c:v>41</c:v>
                </c:pt>
                <c:pt idx="406">
                  <c:v>40.6</c:v>
                </c:pt>
                <c:pt idx="407">
                  <c:v>40.6</c:v>
                </c:pt>
                <c:pt idx="408">
                  <c:v>40.5</c:v>
                </c:pt>
                <c:pt idx="409">
                  <c:v>40.4</c:v>
                </c:pt>
                <c:pt idx="410">
                  <c:v>40.200000000000003</c:v>
                </c:pt>
                <c:pt idx="411">
                  <c:v>40.200000000000003</c:v>
                </c:pt>
                <c:pt idx="412">
                  <c:v>40.299999999999997</c:v>
                </c:pt>
                <c:pt idx="413">
                  <c:v>40</c:v>
                </c:pt>
                <c:pt idx="414">
                  <c:v>39.9</c:v>
                </c:pt>
                <c:pt idx="415">
                  <c:v>39.700000000000003</c:v>
                </c:pt>
                <c:pt idx="416">
                  <c:v>39.700000000000003</c:v>
                </c:pt>
                <c:pt idx="417">
                  <c:v>39.6</c:v>
                </c:pt>
                <c:pt idx="418">
                  <c:v>39.4</c:v>
                </c:pt>
                <c:pt idx="419">
                  <c:v>39.1</c:v>
                </c:pt>
                <c:pt idx="420">
                  <c:v>39.1</c:v>
                </c:pt>
                <c:pt idx="421">
                  <c:v>39</c:v>
                </c:pt>
                <c:pt idx="422">
                  <c:v>38.799999999999997</c:v>
                </c:pt>
                <c:pt idx="423">
                  <c:v>39</c:v>
                </c:pt>
                <c:pt idx="424">
                  <c:v>39</c:v>
                </c:pt>
                <c:pt idx="425">
                  <c:v>38.799999999999997</c:v>
                </c:pt>
                <c:pt idx="426">
                  <c:v>38.6</c:v>
                </c:pt>
                <c:pt idx="427">
                  <c:v>38.5</c:v>
                </c:pt>
                <c:pt idx="428">
                  <c:v>38.4</c:v>
                </c:pt>
                <c:pt idx="429">
                  <c:v>38.299999999999997</c:v>
                </c:pt>
                <c:pt idx="430">
                  <c:v>38.299999999999997</c:v>
                </c:pt>
                <c:pt idx="431">
                  <c:v>38</c:v>
                </c:pt>
                <c:pt idx="432">
                  <c:v>38</c:v>
                </c:pt>
                <c:pt idx="433">
                  <c:v>38</c:v>
                </c:pt>
                <c:pt idx="434">
                  <c:v>37.700000000000003</c:v>
                </c:pt>
                <c:pt idx="435">
                  <c:v>37.6</c:v>
                </c:pt>
                <c:pt idx="436">
                  <c:v>37.700000000000003</c:v>
                </c:pt>
                <c:pt idx="437">
                  <c:v>37.4</c:v>
                </c:pt>
                <c:pt idx="438">
                  <c:v>37.4</c:v>
                </c:pt>
                <c:pt idx="439">
                  <c:v>37.6</c:v>
                </c:pt>
                <c:pt idx="440">
                  <c:v>37.4</c:v>
                </c:pt>
                <c:pt idx="441">
                  <c:v>37.5</c:v>
                </c:pt>
                <c:pt idx="442">
                  <c:v>37.200000000000003</c:v>
                </c:pt>
                <c:pt idx="443">
                  <c:v>37</c:v>
                </c:pt>
                <c:pt idx="444">
                  <c:v>37.1</c:v>
                </c:pt>
                <c:pt idx="445">
                  <c:v>37</c:v>
                </c:pt>
                <c:pt idx="446">
                  <c:v>37.1</c:v>
                </c:pt>
                <c:pt idx="447">
                  <c:v>37</c:v>
                </c:pt>
                <c:pt idx="448">
                  <c:v>37</c:v>
                </c:pt>
                <c:pt idx="449">
                  <c:v>36.9</c:v>
                </c:pt>
                <c:pt idx="450">
                  <c:v>36.799999999999997</c:v>
                </c:pt>
                <c:pt idx="451">
                  <c:v>36.700000000000003</c:v>
                </c:pt>
                <c:pt idx="452">
                  <c:v>36.700000000000003</c:v>
                </c:pt>
                <c:pt idx="453">
                  <c:v>36.5</c:v>
                </c:pt>
                <c:pt idx="454">
                  <c:v>36.5</c:v>
                </c:pt>
                <c:pt idx="455">
                  <c:v>36.4</c:v>
                </c:pt>
                <c:pt idx="456">
                  <c:v>36.4</c:v>
                </c:pt>
                <c:pt idx="457">
                  <c:v>36.4</c:v>
                </c:pt>
                <c:pt idx="458">
                  <c:v>36.299999999999997</c:v>
                </c:pt>
                <c:pt idx="459">
                  <c:v>36.4</c:v>
                </c:pt>
                <c:pt idx="460">
                  <c:v>36.200000000000003</c:v>
                </c:pt>
                <c:pt idx="461">
                  <c:v>36.1</c:v>
                </c:pt>
                <c:pt idx="462">
                  <c:v>35.9</c:v>
                </c:pt>
                <c:pt idx="463">
                  <c:v>36</c:v>
                </c:pt>
                <c:pt idx="464">
                  <c:v>36.1</c:v>
                </c:pt>
                <c:pt idx="465">
                  <c:v>35.9</c:v>
                </c:pt>
                <c:pt idx="466">
                  <c:v>36</c:v>
                </c:pt>
                <c:pt idx="467">
                  <c:v>35.799999999999997</c:v>
                </c:pt>
                <c:pt idx="468">
                  <c:v>35.200000000000003</c:v>
                </c:pt>
                <c:pt idx="469">
                  <c:v>34.9</c:v>
                </c:pt>
              </c:numCache>
            </c:numRef>
          </c:yVal>
          <c:smooth val="1"/>
        </c:ser>
        <c:axId val="89924736"/>
        <c:axId val="89926656"/>
      </c:scatterChart>
      <c:valAx>
        <c:axId val="89924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9926656"/>
        <c:crosses val="autoZero"/>
        <c:crossBetween val="midCat"/>
      </c:valAx>
      <c:valAx>
        <c:axId val="89926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097112860892389E-2"/>
              <c:y val="0.31875038542818251"/>
            </c:manualLayout>
          </c:layout>
        </c:title>
        <c:numFmt formatCode="#,##0.0" sourceLinked="0"/>
        <c:tickLblPos val="nextTo"/>
        <c:crossAx val="89924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748888888888956"/>
          <c:y val="0.11779768216652078"/>
          <c:w val="0.23675000000000004"/>
          <c:h val="6.9084673871353933E-2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CPT-T-13-03</a:t>
            </a:r>
          </a:p>
        </c:rich>
      </c:tx>
      <c:layout>
        <c:manualLayout>
          <c:xMode val="edge"/>
          <c:yMode val="edge"/>
          <c:x val="0.38104420354220803"/>
          <c:y val="2.985894001938485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535879655485219"/>
          <c:y val="0.15768968280713369"/>
          <c:w val="0.77356014873140455"/>
          <c:h val="0.54477870781911575"/>
        </c:manualLayout>
      </c:layout>
      <c:scatterChart>
        <c:scatterStyle val="smoothMarker"/>
        <c:ser>
          <c:idx val="0"/>
          <c:order val="0"/>
          <c:tx>
            <c:strRef>
              <c:f>'DCPT5_CPT-T-13-3'!$A$6:$C$6</c:f>
              <c:strCache>
                <c:ptCount val="1"/>
                <c:pt idx="0">
                  <c:v>Depth 2.8 m</c:v>
                </c:pt>
              </c:strCache>
            </c:strRef>
          </c:tx>
          <c:marker>
            <c:symbol val="none"/>
          </c:marker>
          <c:xVal>
            <c:numRef>
              <c:f>'DCPT5_CPT-T-13-3'!$A$9:$A$478</c:f>
              <c:numCache>
                <c:formatCode>General</c:formatCode>
                <c:ptCount val="470"/>
                <c:pt idx="0">
                  <c:v>1.2</c:v>
                </c:pt>
                <c:pt idx="1">
                  <c:v>2</c:v>
                </c:pt>
                <c:pt idx="2">
                  <c:v>2.6</c:v>
                </c:pt>
                <c:pt idx="3">
                  <c:v>3.4</c:v>
                </c:pt>
                <c:pt idx="4">
                  <c:v>4</c:v>
                </c:pt>
                <c:pt idx="5">
                  <c:v>4.5999999999999996</c:v>
                </c:pt>
                <c:pt idx="6">
                  <c:v>5.4</c:v>
                </c:pt>
                <c:pt idx="7">
                  <c:v>6</c:v>
                </c:pt>
                <c:pt idx="8">
                  <c:v>6.8</c:v>
                </c:pt>
                <c:pt idx="9">
                  <c:v>7.4</c:v>
                </c:pt>
                <c:pt idx="10">
                  <c:v>8.4</c:v>
                </c:pt>
                <c:pt idx="11">
                  <c:v>9.1999999999999993</c:v>
                </c:pt>
                <c:pt idx="12">
                  <c:v>9.6</c:v>
                </c:pt>
                <c:pt idx="13">
                  <c:v>10.4</c:v>
                </c:pt>
                <c:pt idx="14">
                  <c:v>11</c:v>
                </c:pt>
                <c:pt idx="15">
                  <c:v>11.4</c:v>
                </c:pt>
                <c:pt idx="16">
                  <c:v>12.2</c:v>
                </c:pt>
                <c:pt idx="17">
                  <c:v>13.2</c:v>
                </c:pt>
                <c:pt idx="18">
                  <c:v>13.4</c:v>
                </c:pt>
                <c:pt idx="19">
                  <c:v>14.2</c:v>
                </c:pt>
                <c:pt idx="20">
                  <c:v>14.8</c:v>
                </c:pt>
                <c:pt idx="21">
                  <c:v>15.4</c:v>
                </c:pt>
                <c:pt idx="22">
                  <c:v>16.399999999999999</c:v>
                </c:pt>
                <c:pt idx="23">
                  <c:v>17.2</c:v>
                </c:pt>
                <c:pt idx="24">
                  <c:v>17.8</c:v>
                </c:pt>
                <c:pt idx="25">
                  <c:v>18.399999999999999</c:v>
                </c:pt>
                <c:pt idx="26">
                  <c:v>19.2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21.2</c:v>
                </c:pt>
                <c:pt idx="30">
                  <c:v>21.6</c:v>
                </c:pt>
                <c:pt idx="31">
                  <c:v>22.2</c:v>
                </c:pt>
                <c:pt idx="32">
                  <c:v>23</c:v>
                </c:pt>
                <c:pt idx="33">
                  <c:v>23.6</c:v>
                </c:pt>
                <c:pt idx="34">
                  <c:v>24.2</c:v>
                </c:pt>
                <c:pt idx="35">
                  <c:v>25.2</c:v>
                </c:pt>
                <c:pt idx="36">
                  <c:v>25.8</c:v>
                </c:pt>
                <c:pt idx="37">
                  <c:v>26.6</c:v>
                </c:pt>
                <c:pt idx="38">
                  <c:v>26.8</c:v>
                </c:pt>
                <c:pt idx="39">
                  <c:v>27.6</c:v>
                </c:pt>
                <c:pt idx="40">
                  <c:v>28.4</c:v>
                </c:pt>
                <c:pt idx="41">
                  <c:v>29.2</c:v>
                </c:pt>
                <c:pt idx="42">
                  <c:v>30</c:v>
                </c:pt>
                <c:pt idx="43">
                  <c:v>30.4</c:v>
                </c:pt>
                <c:pt idx="44">
                  <c:v>31.2</c:v>
                </c:pt>
                <c:pt idx="45">
                  <c:v>31.8</c:v>
                </c:pt>
                <c:pt idx="46">
                  <c:v>32.4</c:v>
                </c:pt>
                <c:pt idx="47">
                  <c:v>33.200000000000003</c:v>
                </c:pt>
                <c:pt idx="48">
                  <c:v>33.799999999999997</c:v>
                </c:pt>
                <c:pt idx="49">
                  <c:v>34.799999999999997</c:v>
                </c:pt>
                <c:pt idx="50">
                  <c:v>35.4</c:v>
                </c:pt>
                <c:pt idx="51">
                  <c:v>36.200000000000003</c:v>
                </c:pt>
                <c:pt idx="52">
                  <c:v>36.799999999999997</c:v>
                </c:pt>
                <c:pt idx="53">
                  <c:v>37.4</c:v>
                </c:pt>
                <c:pt idx="54">
                  <c:v>38.200000000000003</c:v>
                </c:pt>
                <c:pt idx="55">
                  <c:v>38.799999999999997</c:v>
                </c:pt>
                <c:pt idx="56">
                  <c:v>39.4</c:v>
                </c:pt>
                <c:pt idx="57">
                  <c:v>40.200000000000003</c:v>
                </c:pt>
                <c:pt idx="58">
                  <c:v>41</c:v>
                </c:pt>
                <c:pt idx="59">
                  <c:v>41.4</c:v>
                </c:pt>
                <c:pt idx="60">
                  <c:v>42.2</c:v>
                </c:pt>
                <c:pt idx="61">
                  <c:v>42.8</c:v>
                </c:pt>
                <c:pt idx="62">
                  <c:v>43.8</c:v>
                </c:pt>
                <c:pt idx="63">
                  <c:v>44.4</c:v>
                </c:pt>
                <c:pt idx="64">
                  <c:v>45</c:v>
                </c:pt>
                <c:pt idx="65">
                  <c:v>45.8</c:v>
                </c:pt>
                <c:pt idx="66">
                  <c:v>46.4</c:v>
                </c:pt>
                <c:pt idx="67">
                  <c:v>47.2</c:v>
                </c:pt>
                <c:pt idx="68">
                  <c:v>47.8</c:v>
                </c:pt>
                <c:pt idx="69">
                  <c:v>48.4</c:v>
                </c:pt>
                <c:pt idx="70">
                  <c:v>49.2</c:v>
                </c:pt>
                <c:pt idx="71">
                  <c:v>49.8</c:v>
                </c:pt>
                <c:pt idx="72">
                  <c:v>50.6</c:v>
                </c:pt>
                <c:pt idx="73">
                  <c:v>51.4</c:v>
                </c:pt>
                <c:pt idx="74">
                  <c:v>51.8</c:v>
                </c:pt>
                <c:pt idx="75">
                  <c:v>53</c:v>
                </c:pt>
                <c:pt idx="76">
                  <c:v>53.6</c:v>
                </c:pt>
                <c:pt idx="77">
                  <c:v>54.2</c:v>
                </c:pt>
                <c:pt idx="78">
                  <c:v>55</c:v>
                </c:pt>
                <c:pt idx="79">
                  <c:v>55.6</c:v>
                </c:pt>
                <c:pt idx="80">
                  <c:v>56.2</c:v>
                </c:pt>
                <c:pt idx="81">
                  <c:v>57.2</c:v>
                </c:pt>
                <c:pt idx="82">
                  <c:v>57.6</c:v>
                </c:pt>
                <c:pt idx="83">
                  <c:v>58.2</c:v>
                </c:pt>
                <c:pt idx="84">
                  <c:v>58.8</c:v>
                </c:pt>
                <c:pt idx="85">
                  <c:v>59.6</c:v>
                </c:pt>
                <c:pt idx="86">
                  <c:v>60.4</c:v>
                </c:pt>
                <c:pt idx="87">
                  <c:v>61</c:v>
                </c:pt>
                <c:pt idx="88">
                  <c:v>62.2</c:v>
                </c:pt>
                <c:pt idx="89">
                  <c:v>62.6</c:v>
                </c:pt>
                <c:pt idx="90">
                  <c:v>63.4</c:v>
                </c:pt>
                <c:pt idx="91">
                  <c:v>64.2</c:v>
                </c:pt>
                <c:pt idx="92">
                  <c:v>64.8</c:v>
                </c:pt>
                <c:pt idx="93">
                  <c:v>65.400000000000006</c:v>
                </c:pt>
                <c:pt idx="94">
                  <c:v>66.400000000000006</c:v>
                </c:pt>
                <c:pt idx="95">
                  <c:v>66.8</c:v>
                </c:pt>
                <c:pt idx="96">
                  <c:v>67.400000000000006</c:v>
                </c:pt>
                <c:pt idx="97">
                  <c:v>68</c:v>
                </c:pt>
                <c:pt idx="98">
                  <c:v>68.8</c:v>
                </c:pt>
                <c:pt idx="99">
                  <c:v>69.599999999999994</c:v>
                </c:pt>
                <c:pt idx="100">
                  <c:v>70.400000000000006</c:v>
                </c:pt>
                <c:pt idx="101">
                  <c:v>71.2</c:v>
                </c:pt>
                <c:pt idx="102">
                  <c:v>71.599999999999994</c:v>
                </c:pt>
                <c:pt idx="103">
                  <c:v>72.400000000000006</c:v>
                </c:pt>
                <c:pt idx="104">
                  <c:v>73</c:v>
                </c:pt>
                <c:pt idx="105">
                  <c:v>73.599999999999994</c:v>
                </c:pt>
                <c:pt idx="106">
                  <c:v>74.400000000000006</c:v>
                </c:pt>
                <c:pt idx="107">
                  <c:v>75</c:v>
                </c:pt>
                <c:pt idx="108">
                  <c:v>75.599999999999994</c:v>
                </c:pt>
                <c:pt idx="109">
                  <c:v>76.400000000000006</c:v>
                </c:pt>
                <c:pt idx="110">
                  <c:v>77.2</c:v>
                </c:pt>
                <c:pt idx="111">
                  <c:v>78</c:v>
                </c:pt>
                <c:pt idx="112">
                  <c:v>78.8</c:v>
                </c:pt>
                <c:pt idx="113">
                  <c:v>79.2</c:v>
                </c:pt>
                <c:pt idx="114">
                  <c:v>80.2</c:v>
                </c:pt>
                <c:pt idx="115">
                  <c:v>80.400000000000006</c:v>
                </c:pt>
                <c:pt idx="116">
                  <c:v>81.599999999999994</c:v>
                </c:pt>
                <c:pt idx="117">
                  <c:v>82.4</c:v>
                </c:pt>
                <c:pt idx="118">
                  <c:v>83</c:v>
                </c:pt>
                <c:pt idx="119">
                  <c:v>83.8</c:v>
                </c:pt>
                <c:pt idx="120">
                  <c:v>84.4</c:v>
                </c:pt>
                <c:pt idx="121">
                  <c:v>85</c:v>
                </c:pt>
                <c:pt idx="122">
                  <c:v>85.8</c:v>
                </c:pt>
                <c:pt idx="123">
                  <c:v>86.4</c:v>
                </c:pt>
                <c:pt idx="124">
                  <c:v>87</c:v>
                </c:pt>
                <c:pt idx="125">
                  <c:v>87.8</c:v>
                </c:pt>
                <c:pt idx="126">
                  <c:v>89</c:v>
                </c:pt>
                <c:pt idx="127">
                  <c:v>89.6</c:v>
                </c:pt>
                <c:pt idx="128">
                  <c:v>90.2</c:v>
                </c:pt>
                <c:pt idx="129">
                  <c:v>91</c:v>
                </c:pt>
                <c:pt idx="130">
                  <c:v>91.4</c:v>
                </c:pt>
                <c:pt idx="131">
                  <c:v>92</c:v>
                </c:pt>
                <c:pt idx="132">
                  <c:v>92.8</c:v>
                </c:pt>
                <c:pt idx="133">
                  <c:v>93.2</c:v>
                </c:pt>
                <c:pt idx="134">
                  <c:v>94</c:v>
                </c:pt>
                <c:pt idx="135">
                  <c:v>95</c:v>
                </c:pt>
                <c:pt idx="136">
                  <c:v>95.4</c:v>
                </c:pt>
                <c:pt idx="137">
                  <c:v>96</c:v>
                </c:pt>
                <c:pt idx="138">
                  <c:v>96.6</c:v>
                </c:pt>
                <c:pt idx="139">
                  <c:v>97.6</c:v>
                </c:pt>
                <c:pt idx="140">
                  <c:v>98.4</c:v>
                </c:pt>
                <c:pt idx="141">
                  <c:v>99.2</c:v>
                </c:pt>
                <c:pt idx="142">
                  <c:v>100.4</c:v>
                </c:pt>
                <c:pt idx="143">
                  <c:v>101.8</c:v>
                </c:pt>
                <c:pt idx="144">
                  <c:v>103</c:v>
                </c:pt>
                <c:pt idx="145">
                  <c:v>104</c:v>
                </c:pt>
                <c:pt idx="146">
                  <c:v>105</c:v>
                </c:pt>
                <c:pt idx="147">
                  <c:v>106.6</c:v>
                </c:pt>
                <c:pt idx="148">
                  <c:v>108</c:v>
                </c:pt>
                <c:pt idx="149">
                  <c:v>109.2</c:v>
                </c:pt>
                <c:pt idx="150">
                  <c:v>110.8</c:v>
                </c:pt>
                <c:pt idx="151">
                  <c:v>112</c:v>
                </c:pt>
                <c:pt idx="152">
                  <c:v>113.2</c:v>
                </c:pt>
                <c:pt idx="153">
                  <c:v>114.8</c:v>
                </c:pt>
                <c:pt idx="154">
                  <c:v>116.2</c:v>
                </c:pt>
                <c:pt idx="155">
                  <c:v>117.6</c:v>
                </c:pt>
                <c:pt idx="156">
                  <c:v>118.8</c:v>
                </c:pt>
                <c:pt idx="157">
                  <c:v>120</c:v>
                </c:pt>
                <c:pt idx="158">
                  <c:v>121.2</c:v>
                </c:pt>
                <c:pt idx="159">
                  <c:v>123</c:v>
                </c:pt>
                <c:pt idx="160">
                  <c:v>124.4</c:v>
                </c:pt>
                <c:pt idx="161">
                  <c:v>125.6</c:v>
                </c:pt>
                <c:pt idx="162">
                  <c:v>126.8</c:v>
                </c:pt>
                <c:pt idx="163">
                  <c:v>128</c:v>
                </c:pt>
                <c:pt idx="164">
                  <c:v>129.4</c:v>
                </c:pt>
                <c:pt idx="165">
                  <c:v>130.6</c:v>
                </c:pt>
                <c:pt idx="166">
                  <c:v>131.80000000000001</c:v>
                </c:pt>
                <c:pt idx="167">
                  <c:v>133</c:v>
                </c:pt>
                <c:pt idx="168">
                  <c:v>134.19999999999999</c:v>
                </c:pt>
                <c:pt idx="169">
                  <c:v>135.80000000000001</c:v>
                </c:pt>
                <c:pt idx="170">
                  <c:v>137.6</c:v>
                </c:pt>
                <c:pt idx="171">
                  <c:v>138.80000000000001</c:v>
                </c:pt>
                <c:pt idx="172">
                  <c:v>140.4</c:v>
                </c:pt>
                <c:pt idx="173">
                  <c:v>141.80000000000001</c:v>
                </c:pt>
                <c:pt idx="174">
                  <c:v>143.19999999999999</c:v>
                </c:pt>
                <c:pt idx="175">
                  <c:v>144.4</c:v>
                </c:pt>
                <c:pt idx="176">
                  <c:v>145.6</c:v>
                </c:pt>
                <c:pt idx="177">
                  <c:v>147</c:v>
                </c:pt>
                <c:pt idx="178">
                  <c:v>148.6</c:v>
                </c:pt>
                <c:pt idx="179">
                  <c:v>150.19999999999999</c:v>
                </c:pt>
                <c:pt idx="180">
                  <c:v>151.6</c:v>
                </c:pt>
                <c:pt idx="181">
                  <c:v>152.80000000000001</c:v>
                </c:pt>
                <c:pt idx="182">
                  <c:v>154</c:v>
                </c:pt>
                <c:pt idx="183">
                  <c:v>155.4</c:v>
                </c:pt>
                <c:pt idx="184">
                  <c:v>156.80000000000001</c:v>
                </c:pt>
                <c:pt idx="185">
                  <c:v>158.4</c:v>
                </c:pt>
                <c:pt idx="186">
                  <c:v>159.80000000000001</c:v>
                </c:pt>
                <c:pt idx="187">
                  <c:v>161</c:v>
                </c:pt>
                <c:pt idx="188">
                  <c:v>162.4</c:v>
                </c:pt>
                <c:pt idx="189">
                  <c:v>163.80000000000001</c:v>
                </c:pt>
                <c:pt idx="190">
                  <c:v>165</c:v>
                </c:pt>
                <c:pt idx="191">
                  <c:v>166.4</c:v>
                </c:pt>
                <c:pt idx="192">
                  <c:v>168</c:v>
                </c:pt>
                <c:pt idx="193">
                  <c:v>169.4</c:v>
                </c:pt>
                <c:pt idx="194">
                  <c:v>170.6</c:v>
                </c:pt>
                <c:pt idx="195">
                  <c:v>172</c:v>
                </c:pt>
                <c:pt idx="196">
                  <c:v>173.2</c:v>
                </c:pt>
                <c:pt idx="197">
                  <c:v>175</c:v>
                </c:pt>
                <c:pt idx="198">
                  <c:v>176.4</c:v>
                </c:pt>
                <c:pt idx="199">
                  <c:v>177.6</c:v>
                </c:pt>
                <c:pt idx="200">
                  <c:v>178.8</c:v>
                </c:pt>
                <c:pt idx="201">
                  <c:v>180</c:v>
                </c:pt>
                <c:pt idx="202">
                  <c:v>181.4</c:v>
                </c:pt>
                <c:pt idx="203">
                  <c:v>182.8</c:v>
                </c:pt>
                <c:pt idx="204">
                  <c:v>184</c:v>
                </c:pt>
                <c:pt idx="205">
                  <c:v>185.2</c:v>
                </c:pt>
                <c:pt idx="206">
                  <c:v>186.4</c:v>
                </c:pt>
                <c:pt idx="207">
                  <c:v>187.8</c:v>
                </c:pt>
                <c:pt idx="208">
                  <c:v>189.6</c:v>
                </c:pt>
                <c:pt idx="209">
                  <c:v>191.4</c:v>
                </c:pt>
                <c:pt idx="210">
                  <c:v>193.2</c:v>
                </c:pt>
                <c:pt idx="211">
                  <c:v>194.4</c:v>
                </c:pt>
                <c:pt idx="212">
                  <c:v>195.8</c:v>
                </c:pt>
                <c:pt idx="213">
                  <c:v>197</c:v>
                </c:pt>
                <c:pt idx="214">
                  <c:v>198.2</c:v>
                </c:pt>
                <c:pt idx="215">
                  <c:v>199.4</c:v>
                </c:pt>
                <c:pt idx="216">
                  <c:v>201.8</c:v>
                </c:pt>
                <c:pt idx="217">
                  <c:v>204.4</c:v>
                </c:pt>
                <c:pt idx="218">
                  <c:v>206.8</c:v>
                </c:pt>
                <c:pt idx="219">
                  <c:v>209.2</c:v>
                </c:pt>
                <c:pt idx="220">
                  <c:v>211.6</c:v>
                </c:pt>
                <c:pt idx="221">
                  <c:v>213.8</c:v>
                </c:pt>
                <c:pt idx="222">
                  <c:v>216.2</c:v>
                </c:pt>
                <c:pt idx="223">
                  <c:v>219</c:v>
                </c:pt>
                <c:pt idx="224">
                  <c:v>221.2</c:v>
                </c:pt>
                <c:pt idx="225">
                  <c:v>223.6</c:v>
                </c:pt>
                <c:pt idx="226">
                  <c:v>226.6</c:v>
                </c:pt>
                <c:pt idx="227">
                  <c:v>228.8</c:v>
                </c:pt>
                <c:pt idx="228">
                  <c:v>231.4</c:v>
                </c:pt>
                <c:pt idx="229">
                  <c:v>233.8</c:v>
                </c:pt>
                <c:pt idx="230">
                  <c:v>236.8</c:v>
                </c:pt>
                <c:pt idx="231">
                  <c:v>239.2</c:v>
                </c:pt>
                <c:pt idx="232">
                  <c:v>242</c:v>
                </c:pt>
                <c:pt idx="233">
                  <c:v>244.4</c:v>
                </c:pt>
                <c:pt idx="234">
                  <c:v>246.6</c:v>
                </c:pt>
                <c:pt idx="235">
                  <c:v>249.4</c:v>
                </c:pt>
                <c:pt idx="236">
                  <c:v>252</c:v>
                </c:pt>
                <c:pt idx="237">
                  <c:v>254.2</c:v>
                </c:pt>
                <c:pt idx="238">
                  <c:v>256.8</c:v>
                </c:pt>
                <c:pt idx="239">
                  <c:v>259.39999999999998</c:v>
                </c:pt>
                <c:pt idx="240">
                  <c:v>261.8</c:v>
                </c:pt>
                <c:pt idx="241">
                  <c:v>264.2</c:v>
                </c:pt>
                <c:pt idx="242">
                  <c:v>266.8</c:v>
                </c:pt>
                <c:pt idx="243">
                  <c:v>269.39999999999998</c:v>
                </c:pt>
                <c:pt idx="244">
                  <c:v>271.60000000000002</c:v>
                </c:pt>
                <c:pt idx="245">
                  <c:v>274.2</c:v>
                </c:pt>
                <c:pt idx="246">
                  <c:v>276.39999999999998</c:v>
                </c:pt>
                <c:pt idx="247">
                  <c:v>279.60000000000002</c:v>
                </c:pt>
                <c:pt idx="248">
                  <c:v>282.39999999999998</c:v>
                </c:pt>
                <c:pt idx="249">
                  <c:v>284.8</c:v>
                </c:pt>
                <c:pt idx="250">
                  <c:v>287.8</c:v>
                </c:pt>
                <c:pt idx="251">
                  <c:v>290.2</c:v>
                </c:pt>
                <c:pt idx="252">
                  <c:v>292.8</c:v>
                </c:pt>
                <c:pt idx="253">
                  <c:v>295.8</c:v>
                </c:pt>
                <c:pt idx="254">
                  <c:v>298.2</c:v>
                </c:pt>
                <c:pt idx="255">
                  <c:v>300.60000000000002</c:v>
                </c:pt>
                <c:pt idx="256">
                  <c:v>303.2</c:v>
                </c:pt>
                <c:pt idx="257">
                  <c:v>305.60000000000002</c:v>
                </c:pt>
                <c:pt idx="258">
                  <c:v>308.39999999999998</c:v>
                </c:pt>
                <c:pt idx="259">
                  <c:v>310.60000000000002</c:v>
                </c:pt>
                <c:pt idx="260">
                  <c:v>313</c:v>
                </c:pt>
                <c:pt idx="261">
                  <c:v>315.2</c:v>
                </c:pt>
                <c:pt idx="262">
                  <c:v>317.60000000000002</c:v>
                </c:pt>
                <c:pt idx="263">
                  <c:v>320.39999999999998</c:v>
                </c:pt>
                <c:pt idx="264">
                  <c:v>323.2</c:v>
                </c:pt>
                <c:pt idx="265">
                  <c:v>325.8</c:v>
                </c:pt>
                <c:pt idx="266">
                  <c:v>328.2</c:v>
                </c:pt>
                <c:pt idx="267">
                  <c:v>330.6</c:v>
                </c:pt>
                <c:pt idx="268">
                  <c:v>333</c:v>
                </c:pt>
                <c:pt idx="269">
                  <c:v>335.6</c:v>
                </c:pt>
                <c:pt idx="270">
                  <c:v>337.8</c:v>
                </c:pt>
                <c:pt idx="271">
                  <c:v>340.2</c:v>
                </c:pt>
                <c:pt idx="272">
                  <c:v>342.4</c:v>
                </c:pt>
                <c:pt idx="273">
                  <c:v>344.8</c:v>
                </c:pt>
                <c:pt idx="274">
                  <c:v>347.2</c:v>
                </c:pt>
                <c:pt idx="275">
                  <c:v>349.8</c:v>
                </c:pt>
                <c:pt idx="276">
                  <c:v>352.2</c:v>
                </c:pt>
                <c:pt idx="277">
                  <c:v>354.6</c:v>
                </c:pt>
                <c:pt idx="278">
                  <c:v>356.8</c:v>
                </c:pt>
                <c:pt idx="279">
                  <c:v>359.6</c:v>
                </c:pt>
                <c:pt idx="280">
                  <c:v>362</c:v>
                </c:pt>
                <c:pt idx="281">
                  <c:v>364.4</c:v>
                </c:pt>
                <c:pt idx="282">
                  <c:v>366.8</c:v>
                </c:pt>
                <c:pt idx="283">
                  <c:v>369.4</c:v>
                </c:pt>
                <c:pt idx="284">
                  <c:v>372.2</c:v>
                </c:pt>
                <c:pt idx="285">
                  <c:v>374.6</c:v>
                </c:pt>
                <c:pt idx="286">
                  <c:v>377</c:v>
                </c:pt>
                <c:pt idx="287">
                  <c:v>379.2</c:v>
                </c:pt>
                <c:pt idx="288">
                  <c:v>381.4</c:v>
                </c:pt>
                <c:pt idx="289">
                  <c:v>383.8</c:v>
                </c:pt>
                <c:pt idx="290">
                  <c:v>386.4</c:v>
                </c:pt>
                <c:pt idx="291">
                  <c:v>388.6</c:v>
                </c:pt>
                <c:pt idx="292">
                  <c:v>391.2</c:v>
                </c:pt>
                <c:pt idx="293">
                  <c:v>393.4</c:v>
                </c:pt>
                <c:pt idx="294">
                  <c:v>395.6</c:v>
                </c:pt>
                <c:pt idx="295">
                  <c:v>398</c:v>
                </c:pt>
                <c:pt idx="296">
                  <c:v>402.6</c:v>
                </c:pt>
                <c:pt idx="297">
                  <c:v>407</c:v>
                </c:pt>
                <c:pt idx="298">
                  <c:v>411.4</c:v>
                </c:pt>
                <c:pt idx="299">
                  <c:v>415.8</c:v>
                </c:pt>
                <c:pt idx="300">
                  <c:v>420</c:v>
                </c:pt>
                <c:pt idx="301">
                  <c:v>424.4</c:v>
                </c:pt>
                <c:pt idx="302">
                  <c:v>428.8</c:v>
                </c:pt>
                <c:pt idx="303">
                  <c:v>433.4</c:v>
                </c:pt>
                <c:pt idx="304">
                  <c:v>437.6</c:v>
                </c:pt>
                <c:pt idx="305">
                  <c:v>442.2</c:v>
                </c:pt>
                <c:pt idx="306">
                  <c:v>446.8</c:v>
                </c:pt>
                <c:pt idx="307">
                  <c:v>451.4</c:v>
                </c:pt>
                <c:pt idx="308">
                  <c:v>456.2</c:v>
                </c:pt>
                <c:pt idx="309">
                  <c:v>460.6</c:v>
                </c:pt>
                <c:pt idx="310">
                  <c:v>465</c:v>
                </c:pt>
                <c:pt idx="311">
                  <c:v>469.4</c:v>
                </c:pt>
                <c:pt idx="312">
                  <c:v>473.6</c:v>
                </c:pt>
                <c:pt idx="313">
                  <c:v>478</c:v>
                </c:pt>
                <c:pt idx="314">
                  <c:v>482.2</c:v>
                </c:pt>
                <c:pt idx="315">
                  <c:v>486.6</c:v>
                </c:pt>
                <c:pt idx="316">
                  <c:v>491</c:v>
                </c:pt>
                <c:pt idx="317">
                  <c:v>495.6</c:v>
                </c:pt>
                <c:pt idx="318">
                  <c:v>499.8</c:v>
                </c:pt>
                <c:pt idx="319">
                  <c:v>504.6</c:v>
                </c:pt>
                <c:pt idx="320">
                  <c:v>509.2</c:v>
                </c:pt>
                <c:pt idx="321">
                  <c:v>513.79999999999995</c:v>
                </c:pt>
                <c:pt idx="322">
                  <c:v>518</c:v>
                </c:pt>
                <c:pt idx="323">
                  <c:v>522.6</c:v>
                </c:pt>
                <c:pt idx="324">
                  <c:v>526.6</c:v>
                </c:pt>
                <c:pt idx="325">
                  <c:v>531</c:v>
                </c:pt>
                <c:pt idx="326">
                  <c:v>535</c:v>
                </c:pt>
                <c:pt idx="327">
                  <c:v>539.4</c:v>
                </c:pt>
                <c:pt idx="328">
                  <c:v>543.79999999999995</c:v>
                </c:pt>
                <c:pt idx="329">
                  <c:v>547.79999999999995</c:v>
                </c:pt>
                <c:pt idx="330">
                  <c:v>552.6</c:v>
                </c:pt>
                <c:pt idx="331">
                  <c:v>556.6</c:v>
                </c:pt>
                <c:pt idx="332">
                  <c:v>561</c:v>
                </c:pt>
                <c:pt idx="333">
                  <c:v>565</c:v>
                </c:pt>
                <c:pt idx="334">
                  <c:v>569.79999999999995</c:v>
                </c:pt>
                <c:pt idx="335">
                  <c:v>573.79999999999995</c:v>
                </c:pt>
                <c:pt idx="336">
                  <c:v>578.20000000000005</c:v>
                </c:pt>
                <c:pt idx="337">
                  <c:v>582.6</c:v>
                </c:pt>
                <c:pt idx="338">
                  <c:v>587</c:v>
                </c:pt>
                <c:pt idx="339">
                  <c:v>591</c:v>
                </c:pt>
                <c:pt idx="340">
                  <c:v>595.79999999999995</c:v>
                </c:pt>
                <c:pt idx="341">
                  <c:v>599.79999999999995</c:v>
                </c:pt>
                <c:pt idx="342">
                  <c:v>604.4</c:v>
                </c:pt>
                <c:pt idx="343">
                  <c:v>608.79999999999995</c:v>
                </c:pt>
                <c:pt idx="344">
                  <c:v>612.79999999999995</c:v>
                </c:pt>
                <c:pt idx="345">
                  <c:v>616.79999999999995</c:v>
                </c:pt>
                <c:pt idx="346">
                  <c:v>621.4</c:v>
                </c:pt>
                <c:pt idx="347">
                  <c:v>625.4</c:v>
                </c:pt>
                <c:pt idx="348">
                  <c:v>629.79999999999995</c:v>
                </c:pt>
                <c:pt idx="349">
                  <c:v>634</c:v>
                </c:pt>
                <c:pt idx="350">
                  <c:v>638.20000000000005</c:v>
                </c:pt>
                <c:pt idx="351">
                  <c:v>642.4</c:v>
                </c:pt>
                <c:pt idx="352">
                  <c:v>646.4</c:v>
                </c:pt>
                <c:pt idx="353">
                  <c:v>650.6</c:v>
                </c:pt>
                <c:pt idx="354">
                  <c:v>654.6</c:v>
                </c:pt>
                <c:pt idx="355">
                  <c:v>658.8</c:v>
                </c:pt>
                <c:pt idx="356">
                  <c:v>662.8</c:v>
                </c:pt>
                <c:pt idx="357">
                  <c:v>667.2</c:v>
                </c:pt>
                <c:pt idx="358">
                  <c:v>671.6</c:v>
                </c:pt>
                <c:pt idx="359">
                  <c:v>676</c:v>
                </c:pt>
                <c:pt idx="360">
                  <c:v>680.8</c:v>
                </c:pt>
                <c:pt idx="361">
                  <c:v>685.4</c:v>
                </c:pt>
                <c:pt idx="362">
                  <c:v>690</c:v>
                </c:pt>
                <c:pt idx="363">
                  <c:v>694.4</c:v>
                </c:pt>
                <c:pt idx="364">
                  <c:v>699</c:v>
                </c:pt>
                <c:pt idx="365">
                  <c:v>703.2</c:v>
                </c:pt>
                <c:pt idx="366">
                  <c:v>707.6</c:v>
                </c:pt>
                <c:pt idx="367">
                  <c:v>711.8</c:v>
                </c:pt>
                <c:pt idx="368">
                  <c:v>716</c:v>
                </c:pt>
                <c:pt idx="369">
                  <c:v>720.4</c:v>
                </c:pt>
                <c:pt idx="370">
                  <c:v>724.8</c:v>
                </c:pt>
                <c:pt idx="371">
                  <c:v>729</c:v>
                </c:pt>
                <c:pt idx="372">
                  <c:v>733</c:v>
                </c:pt>
                <c:pt idx="373">
                  <c:v>737.4</c:v>
                </c:pt>
                <c:pt idx="374">
                  <c:v>741.4</c:v>
                </c:pt>
                <c:pt idx="375">
                  <c:v>745.6</c:v>
                </c:pt>
                <c:pt idx="376">
                  <c:v>750</c:v>
                </c:pt>
                <c:pt idx="377">
                  <c:v>754.6</c:v>
                </c:pt>
                <c:pt idx="378">
                  <c:v>758.8</c:v>
                </c:pt>
                <c:pt idx="379">
                  <c:v>763.4</c:v>
                </c:pt>
                <c:pt idx="380">
                  <c:v>767.4</c:v>
                </c:pt>
                <c:pt idx="381">
                  <c:v>771.8</c:v>
                </c:pt>
                <c:pt idx="382">
                  <c:v>776.4</c:v>
                </c:pt>
                <c:pt idx="383">
                  <c:v>780.4</c:v>
                </c:pt>
                <c:pt idx="384">
                  <c:v>784.6</c:v>
                </c:pt>
                <c:pt idx="385">
                  <c:v>788.6</c:v>
                </c:pt>
                <c:pt idx="386">
                  <c:v>792.6</c:v>
                </c:pt>
                <c:pt idx="387">
                  <c:v>796.6</c:v>
                </c:pt>
                <c:pt idx="388">
                  <c:v>804.8</c:v>
                </c:pt>
                <c:pt idx="389">
                  <c:v>812.8</c:v>
                </c:pt>
                <c:pt idx="390">
                  <c:v>821</c:v>
                </c:pt>
                <c:pt idx="391">
                  <c:v>829.4</c:v>
                </c:pt>
                <c:pt idx="392">
                  <c:v>837.6</c:v>
                </c:pt>
                <c:pt idx="393">
                  <c:v>846</c:v>
                </c:pt>
                <c:pt idx="394">
                  <c:v>854.4</c:v>
                </c:pt>
                <c:pt idx="395">
                  <c:v>862.6</c:v>
                </c:pt>
                <c:pt idx="396">
                  <c:v>870.6</c:v>
                </c:pt>
                <c:pt idx="397">
                  <c:v>878.6</c:v>
                </c:pt>
                <c:pt idx="398">
                  <c:v>886.6</c:v>
                </c:pt>
                <c:pt idx="399">
                  <c:v>895.2</c:v>
                </c:pt>
                <c:pt idx="400">
                  <c:v>903.8</c:v>
                </c:pt>
                <c:pt idx="401">
                  <c:v>911.8</c:v>
                </c:pt>
                <c:pt idx="402">
                  <c:v>920.4</c:v>
                </c:pt>
                <c:pt idx="403">
                  <c:v>928.6</c:v>
                </c:pt>
                <c:pt idx="404">
                  <c:v>936.8</c:v>
                </c:pt>
                <c:pt idx="405">
                  <c:v>944.8</c:v>
                </c:pt>
                <c:pt idx="406">
                  <c:v>952.8</c:v>
                </c:pt>
                <c:pt idx="407">
                  <c:v>961.4</c:v>
                </c:pt>
                <c:pt idx="408">
                  <c:v>969.4</c:v>
                </c:pt>
                <c:pt idx="409">
                  <c:v>977.4</c:v>
                </c:pt>
                <c:pt idx="410">
                  <c:v>985.6</c:v>
                </c:pt>
                <c:pt idx="411">
                  <c:v>994</c:v>
                </c:pt>
                <c:pt idx="412">
                  <c:v>1002.2</c:v>
                </c:pt>
                <c:pt idx="413">
                  <c:v>1010.6</c:v>
                </c:pt>
                <c:pt idx="414">
                  <c:v>1019</c:v>
                </c:pt>
                <c:pt idx="415">
                  <c:v>1027.5999999999999</c:v>
                </c:pt>
                <c:pt idx="416">
                  <c:v>1035.5999999999999</c:v>
                </c:pt>
                <c:pt idx="417">
                  <c:v>1043.8</c:v>
                </c:pt>
                <c:pt idx="418">
                  <c:v>1052</c:v>
                </c:pt>
                <c:pt idx="419">
                  <c:v>1060</c:v>
                </c:pt>
                <c:pt idx="420">
                  <c:v>1068.4000000000001</c:v>
                </c:pt>
                <c:pt idx="421">
                  <c:v>1076.8</c:v>
                </c:pt>
                <c:pt idx="422">
                  <c:v>1085.2</c:v>
                </c:pt>
                <c:pt idx="423">
                  <c:v>1093.8</c:v>
                </c:pt>
                <c:pt idx="424">
                  <c:v>1101.8</c:v>
                </c:pt>
                <c:pt idx="425">
                  <c:v>1110.4000000000001</c:v>
                </c:pt>
                <c:pt idx="426">
                  <c:v>1118.8</c:v>
                </c:pt>
                <c:pt idx="427">
                  <c:v>1127.2</c:v>
                </c:pt>
                <c:pt idx="428">
                  <c:v>1135.5999999999999</c:v>
                </c:pt>
                <c:pt idx="429">
                  <c:v>1144.2</c:v>
                </c:pt>
                <c:pt idx="430">
                  <c:v>1152.8</c:v>
                </c:pt>
                <c:pt idx="431">
                  <c:v>1161.2</c:v>
                </c:pt>
                <c:pt idx="432">
                  <c:v>1169.4000000000001</c:v>
                </c:pt>
                <c:pt idx="433">
                  <c:v>1177.4000000000001</c:v>
                </c:pt>
                <c:pt idx="434">
                  <c:v>1186.2</c:v>
                </c:pt>
                <c:pt idx="435">
                  <c:v>1194.5999999999999</c:v>
                </c:pt>
                <c:pt idx="436">
                  <c:v>1203.2</c:v>
                </c:pt>
                <c:pt idx="437">
                  <c:v>1211.4000000000001</c:v>
                </c:pt>
                <c:pt idx="438">
                  <c:v>1219.4000000000001</c:v>
                </c:pt>
                <c:pt idx="439">
                  <c:v>1228</c:v>
                </c:pt>
                <c:pt idx="440">
                  <c:v>1236.2</c:v>
                </c:pt>
                <c:pt idx="441">
                  <c:v>1244.8</c:v>
                </c:pt>
                <c:pt idx="442">
                  <c:v>1253</c:v>
                </c:pt>
                <c:pt idx="443">
                  <c:v>1261.4000000000001</c:v>
                </c:pt>
                <c:pt idx="444">
                  <c:v>1269.4000000000001</c:v>
                </c:pt>
                <c:pt idx="445">
                  <c:v>1277.8</c:v>
                </c:pt>
                <c:pt idx="446">
                  <c:v>1285.8</c:v>
                </c:pt>
                <c:pt idx="447">
                  <c:v>1293.8</c:v>
                </c:pt>
                <c:pt idx="448">
                  <c:v>1302</c:v>
                </c:pt>
                <c:pt idx="449">
                  <c:v>1310.2</c:v>
                </c:pt>
                <c:pt idx="450">
                  <c:v>1318.2</c:v>
                </c:pt>
                <c:pt idx="451">
                  <c:v>1326.8</c:v>
                </c:pt>
                <c:pt idx="452">
                  <c:v>1334.8</c:v>
                </c:pt>
                <c:pt idx="453">
                  <c:v>1343</c:v>
                </c:pt>
                <c:pt idx="454">
                  <c:v>1351.4</c:v>
                </c:pt>
                <c:pt idx="455">
                  <c:v>1359.6</c:v>
                </c:pt>
                <c:pt idx="456">
                  <c:v>1367.8</c:v>
                </c:pt>
                <c:pt idx="457">
                  <c:v>1375.8</c:v>
                </c:pt>
                <c:pt idx="458">
                  <c:v>1383.8</c:v>
                </c:pt>
                <c:pt idx="459">
                  <c:v>1392</c:v>
                </c:pt>
                <c:pt idx="460">
                  <c:v>1400.2</c:v>
                </c:pt>
                <c:pt idx="461">
                  <c:v>1408.2</c:v>
                </c:pt>
                <c:pt idx="462">
                  <c:v>1416.2</c:v>
                </c:pt>
                <c:pt idx="463">
                  <c:v>1424.8</c:v>
                </c:pt>
                <c:pt idx="464">
                  <c:v>1433</c:v>
                </c:pt>
                <c:pt idx="465">
                  <c:v>1441.2</c:v>
                </c:pt>
                <c:pt idx="466">
                  <c:v>1449.2</c:v>
                </c:pt>
                <c:pt idx="467">
                  <c:v>1457.2</c:v>
                </c:pt>
                <c:pt idx="468">
                  <c:v>1465.6</c:v>
                </c:pt>
                <c:pt idx="469">
                  <c:v>1473.8</c:v>
                </c:pt>
              </c:numCache>
            </c:numRef>
          </c:xVal>
          <c:yVal>
            <c:numRef>
              <c:f>'DCPT5_CPT-T-13-3'!$C$9:$C$478</c:f>
              <c:numCache>
                <c:formatCode>0.00</c:formatCode>
                <c:ptCount val="470"/>
                <c:pt idx="0">
                  <c:v>11.54867414493433</c:v>
                </c:pt>
                <c:pt idx="1">
                  <c:v>11.487516117688429</c:v>
                </c:pt>
                <c:pt idx="2">
                  <c:v>11.395779076819577</c:v>
                </c:pt>
                <c:pt idx="3">
                  <c:v>11.344814054114661</c:v>
                </c:pt>
                <c:pt idx="4">
                  <c:v>11.253077013245809</c:v>
                </c:pt>
                <c:pt idx="5">
                  <c:v>11.161339972376958</c:v>
                </c:pt>
                <c:pt idx="6">
                  <c:v>11.069602931508104</c:v>
                </c:pt>
                <c:pt idx="7">
                  <c:v>10.998251899721222</c:v>
                </c:pt>
                <c:pt idx="8">
                  <c:v>10.916707863393352</c:v>
                </c:pt>
                <c:pt idx="9">
                  <c:v>10.835163827065484</c:v>
                </c:pt>
                <c:pt idx="10">
                  <c:v>10.723040777114665</c:v>
                </c:pt>
                <c:pt idx="11">
                  <c:v>10.631303736245814</c:v>
                </c:pt>
                <c:pt idx="12">
                  <c:v>10.570145708999913</c:v>
                </c:pt>
                <c:pt idx="13">
                  <c:v>10.498794677213027</c:v>
                </c:pt>
                <c:pt idx="14">
                  <c:v>10.468215663590078</c:v>
                </c:pt>
                <c:pt idx="15">
                  <c:v>10.38667162726221</c:v>
                </c:pt>
                <c:pt idx="16">
                  <c:v>10.325513600016308</c:v>
                </c:pt>
                <c:pt idx="17">
                  <c:v>10.274548577311391</c:v>
                </c:pt>
                <c:pt idx="18">
                  <c:v>10.223583554606472</c:v>
                </c:pt>
                <c:pt idx="19">
                  <c:v>10.172618531901556</c:v>
                </c:pt>
                <c:pt idx="20">
                  <c:v>10.10126750011467</c:v>
                </c:pt>
                <c:pt idx="21">
                  <c:v>10.060495481950737</c:v>
                </c:pt>
                <c:pt idx="22">
                  <c:v>10.00953045924582</c:v>
                </c:pt>
                <c:pt idx="23">
                  <c:v>9.968758441081885</c:v>
                </c:pt>
                <c:pt idx="24">
                  <c:v>9.9177934183769665</c:v>
                </c:pt>
                <c:pt idx="25">
                  <c:v>9.8668283956720497</c:v>
                </c:pt>
                <c:pt idx="26">
                  <c:v>9.8260563775081167</c:v>
                </c:pt>
                <c:pt idx="27">
                  <c:v>9.7750913548031981</c:v>
                </c:pt>
                <c:pt idx="28">
                  <c:v>9.7241263320982814</c:v>
                </c:pt>
                <c:pt idx="29">
                  <c:v>9.6833543139343465</c:v>
                </c:pt>
                <c:pt idx="30">
                  <c:v>9.6425822957704117</c:v>
                </c:pt>
                <c:pt idx="31">
                  <c:v>9.6018102776064786</c:v>
                </c:pt>
                <c:pt idx="32">
                  <c:v>9.5610382594425438</c:v>
                </c:pt>
                <c:pt idx="33">
                  <c:v>9.5304592458195927</c:v>
                </c:pt>
                <c:pt idx="34">
                  <c:v>9.5100732367376253</c:v>
                </c:pt>
                <c:pt idx="35">
                  <c:v>9.4794942231146759</c:v>
                </c:pt>
                <c:pt idx="36">
                  <c:v>9.4489152094917248</c:v>
                </c:pt>
                <c:pt idx="37">
                  <c:v>9.40814319132779</c:v>
                </c:pt>
                <c:pt idx="38">
                  <c:v>9.3775641777048406</c:v>
                </c:pt>
                <c:pt idx="39">
                  <c:v>9.3367921595409058</c:v>
                </c:pt>
                <c:pt idx="40">
                  <c:v>9.2960201413769727</c:v>
                </c:pt>
                <c:pt idx="41">
                  <c:v>9.2552481232130379</c:v>
                </c:pt>
                <c:pt idx="42">
                  <c:v>9.2552481232130379</c:v>
                </c:pt>
                <c:pt idx="43">
                  <c:v>9.2246691095900868</c:v>
                </c:pt>
                <c:pt idx="44">
                  <c:v>9.1838970914261537</c:v>
                </c:pt>
                <c:pt idx="45">
                  <c:v>9.1533180778032026</c:v>
                </c:pt>
                <c:pt idx="46">
                  <c:v>9.1227390641802533</c:v>
                </c:pt>
                <c:pt idx="47">
                  <c:v>9.0819670460163184</c:v>
                </c:pt>
                <c:pt idx="48">
                  <c:v>9.0513880323933673</c:v>
                </c:pt>
                <c:pt idx="49">
                  <c:v>9.0310020233113999</c:v>
                </c:pt>
                <c:pt idx="50">
                  <c:v>9.0106160142294343</c:v>
                </c:pt>
                <c:pt idx="51">
                  <c:v>8.9800370006064831</c:v>
                </c:pt>
                <c:pt idx="52">
                  <c:v>8.9392649824425501</c:v>
                </c:pt>
                <c:pt idx="53">
                  <c:v>8.9188789733605827</c:v>
                </c:pt>
                <c:pt idx="54">
                  <c:v>8.8781069551966478</c:v>
                </c:pt>
                <c:pt idx="55">
                  <c:v>8.8373349370327148</c:v>
                </c:pt>
                <c:pt idx="56">
                  <c:v>8.8169489279507474</c:v>
                </c:pt>
                <c:pt idx="57">
                  <c:v>8.7863699143277962</c:v>
                </c:pt>
                <c:pt idx="58">
                  <c:v>8.7455978961638614</c:v>
                </c:pt>
                <c:pt idx="59">
                  <c:v>8.725211887081894</c:v>
                </c:pt>
                <c:pt idx="60">
                  <c:v>8.7150188825409121</c:v>
                </c:pt>
                <c:pt idx="61">
                  <c:v>8.6844398689179609</c:v>
                </c:pt>
                <c:pt idx="62">
                  <c:v>8.6844398689179609</c:v>
                </c:pt>
                <c:pt idx="63">
                  <c:v>8.6538608552950116</c:v>
                </c:pt>
                <c:pt idx="64">
                  <c:v>8.6334748462130442</c:v>
                </c:pt>
                <c:pt idx="65">
                  <c:v>8.6130888371310768</c:v>
                </c:pt>
                <c:pt idx="66">
                  <c:v>8.5621238144261582</c:v>
                </c:pt>
                <c:pt idx="67">
                  <c:v>8.5519308098851763</c:v>
                </c:pt>
                <c:pt idx="68">
                  <c:v>8.5417378053441908</c:v>
                </c:pt>
                <c:pt idx="69">
                  <c:v>8.5213517962622234</c:v>
                </c:pt>
                <c:pt idx="70">
                  <c:v>8.490772782639274</c:v>
                </c:pt>
                <c:pt idx="71">
                  <c:v>8.4601937690163229</c:v>
                </c:pt>
                <c:pt idx="72">
                  <c:v>8.450000764475341</c:v>
                </c:pt>
                <c:pt idx="73">
                  <c:v>8.4296147553933736</c:v>
                </c:pt>
                <c:pt idx="74">
                  <c:v>8.4092287463114062</c:v>
                </c:pt>
                <c:pt idx="75">
                  <c:v>8.3888427372294387</c:v>
                </c:pt>
                <c:pt idx="76">
                  <c:v>8.3582637236064876</c:v>
                </c:pt>
                <c:pt idx="77">
                  <c:v>8.3378777145245202</c:v>
                </c:pt>
                <c:pt idx="78">
                  <c:v>8.3378777145245202</c:v>
                </c:pt>
                <c:pt idx="79">
                  <c:v>8.3174917054425528</c:v>
                </c:pt>
                <c:pt idx="80">
                  <c:v>8.2767196872786197</c:v>
                </c:pt>
                <c:pt idx="81">
                  <c:v>8.266526682737636</c:v>
                </c:pt>
                <c:pt idx="82">
                  <c:v>8.225754664573703</c:v>
                </c:pt>
                <c:pt idx="83">
                  <c:v>8.2359476691146849</c:v>
                </c:pt>
                <c:pt idx="84">
                  <c:v>8.2053686554917356</c:v>
                </c:pt>
                <c:pt idx="85">
                  <c:v>8.1849826464097681</c:v>
                </c:pt>
                <c:pt idx="86">
                  <c:v>8.1645966373278007</c:v>
                </c:pt>
                <c:pt idx="87">
                  <c:v>8.1442106282458351</c:v>
                </c:pt>
                <c:pt idx="88">
                  <c:v>8.1340176237048496</c:v>
                </c:pt>
                <c:pt idx="89">
                  <c:v>8.1034386100819003</c:v>
                </c:pt>
                <c:pt idx="90">
                  <c:v>8.0728595964589491</c:v>
                </c:pt>
                <c:pt idx="91">
                  <c:v>8.0728595964589491</c:v>
                </c:pt>
                <c:pt idx="92">
                  <c:v>8.0728595964589491</c:v>
                </c:pt>
                <c:pt idx="93">
                  <c:v>8.0524735873769817</c:v>
                </c:pt>
                <c:pt idx="94">
                  <c:v>8.0320875782950161</c:v>
                </c:pt>
                <c:pt idx="95">
                  <c:v>8.0117015692130487</c:v>
                </c:pt>
                <c:pt idx="96">
                  <c:v>7.9913155601310821</c:v>
                </c:pt>
                <c:pt idx="97">
                  <c:v>7.9709295510491147</c:v>
                </c:pt>
                <c:pt idx="98">
                  <c:v>7.9403505374261645</c:v>
                </c:pt>
                <c:pt idx="99">
                  <c:v>7.9403505374261645</c:v>
                </c:pt>
                <c:pt idx="100">
                  <c:v>7.9301575328851799</c:v>
                </c:pt>
                <c:pt idx="101">
                  <c:v>7.9097715238032125</c:v>
                </c:pt>
                <c:pt idx="102">
                  <c:v>7.8893855147212468</c:v>
                </c:pt>
                <c:pt idx="103">
                  <c:v>7.8689995056392794</c:v>
                </c:pt>
                <c:pt idx="104">
                  <c:v>7.8588065010982948</c:v>
                </c:pt>
                <c:pt idx="105">
                  <c:v>7.8384204920163292</c:v>
                </c:pt>
                <c:pt idx="106">
                  <c:v>7.8282274874753446</c:v>
                </c:pt>
                <c:pt idx="107">
                  <c:v>7.7976484738523943</c:v>
                </c:pt>
                <c:pt idx="108">
                  <c:v>7.7976484738523943</c:v>
                </c:pt>
                <c:pt idx="109">
                  <c:v>7.7772624647704269</c:v>
                </c:pt>
                <c:pt idx="110">
                  <c:v>7.7670694602294441</c:v>
                </c:pt>
                <c:pt idx="111">
                  <c:v>7.7466834511474767</c:v>
                </c:pt>
                <c:pt idx="112">
                  <c:v>7.7466834511474767</c:v>
                </c:pt>
                <c:pt idx="113">
                  <c:v>7.7262974420655093</c:v>
                </c:pt>
                <c:pt idx="114">
                  <c:v>7.7161044375245265</c:v>
                </c:pt>
                <c:pt idx="115">
                  <c:v>7.7161044375245265</c:v>
                </c:pt>
                <c:pt idx="116">
                  <c:v>7.695718428442559</c:v>
                </c:pt>
                <c:pt idx="117">
                  <c:v>7.6753324193605916</c:v>
                </c:pt>
                <c:pt idx="118">
                  <c:v>7.6549464102786242</c:v>
                </c:pt>
                <c:pt idx="119">
                  <c:v>7.6447534057376414</c:v>
                </c:pt>
                <c:pt idx="120">
                  <c:v>7.624367396655674</c:v>
                </c:pt>
                <c:pt idx="121">
                  <c:v>7.6141743921146912</c:v>
                </c:pt>
                <c:pt idx="122">
                  <c:v>7.5937883830327237</c:v>
                </c:pt>
                <c:pt idx="123">
                  <c:v>7.5937883830327237</c:v>
                </c:pt>
                <c:pt idx="124">
                  <c:v>7.5734023739507563</c:v>
                </c:pt>
                <c:pt idx="125">
                  <c:v>7.5530163648687898</c:v>
                </c:pt>
                <c:pt idx="126">
                  <c:v>7.5428233603278061</c:v>
                </c:pt>
                <c:pt idx="127">
                  <c:v>7.5326303557868233</c:v>
                </c:pt>
                <c:pt idx="128">
                  <c:v>7.5122443467048559</c:v>
                </c:pt>
                <c:pt idx="129">
                  <c:v>7.4918583376228884</c:v>
                </c:pt>
                <c:pt idx="130">
                  <c:v>7.5020513421638721</c:v>
                </c:pt>
                <c:pt idx="131">
                  <c:v>7.4714723285409219</c:v>
                </c:pt>
                <c:pt idx="132">
                  <c:v>7.4612793239999382</c:v>
                </c:pt>
                <c:pt idx="133">
                  <c:v>7.4612793239999382</c:v>
                </c:pt>
                <c:pt idx="134">
                  <c:v>7.430700310376988</c:v>
                </c:pt>
                <c:pt idx="135">
                  <c:v>7.430700310376988</c:v>
                </c:pt>
                <c:pt idx="136">
                  <c:v>7.4103143012950206</c:v>
                </c:pt>
                <c:pt idx="137">
                  <c:v>7.4103143012950206</c:v>
                </c:pt>
                <c:pt idx="138">
                  <c:v>7.4001212967540368</c:v>
                </c:pt>
                <c:pt idx="139">
                  <c:v>7.3797352876720703</c:v>
                </c:pt>
                <c:pt idx="140">
                  <c:v>7.3593492785901029</c:v>
                </c:pt>
                <c:pt idx="141">
                  <c:v>7.3593492785901029</c:v>
                </c:pt>
                <c:pt idx="142">
                  <c:v>7.3491562740491192</c:v>
                </c:pt>
                <c:pt idx="143">
                  <c:v>7.318577260426169</c:v>
                </c:pt>
                <c:pt idx="144">
                  <c:v>7.2879982468032187</c:v>
                </c:pt>
                <c:pt idx="145">
                  <c:v>7.277805242262235</c:v>
                </c:pt>
                <c:pt idx="146">
                  <c:v>7.2472262286392839</c:v>
                </c:pt>
                <c:pt idx="147">
                  <c:v>7.2370332240983011</c:v>
                </c:pt>
                <c:pt idx="148">
                  <c:v>7.2064542104753508</c:v>
                </c:pt>
                <c:pt idx="149">
                  <c:v>7.1962612059343662</c:v>
                </c:pt>
                <c:pt idx="150">
                  <c:v>7.1758751968524006</c:v>
                </c:pt>
                <c:pt idx="151">
                  <c:v>7.1554891877704332</c:v>
                </c:pt>
                <c:pt idx="152">
                  <c:v>7.1351031786884658</c:v>
                </c:pt>
                <c:pt idx="153">
                  <c:v>7.1147171696064984</c:v>
                </c:pt>
                <c:pt idx="154">
                  <c:v>7.1045241650655155</c:v>
                </c:pt>
                <c:pt idx="155">
                  <c:v>7.0943311605245309</c:v>
                </c:pt>
                <c:pt idx="156">
                  <c:v>7.0637521469015807</c:v>
                </c:pt>
                <c:pt idx="157">
                  <c:v>7.0433661378196133</c:v>
                </c:pt>
                <c:pt idx="158">
                  <c:v>7.0331731332786305</c:v>
                </c:pt>
                <c:pt idx="159">
                  <c:v>7.0127871241966631</c:v>
                </c:pt>
                <c:pt idx="160">
                  <c:v>6.9924011151146956</c:v>
                </c:pt>
                <c:pt idx="161">
                  <c:v>6.97201510603273</c:v>
                </c:pt>
                <c:pt idx="162">
                  <c:v>6.9516290969507626</c:v>
                </c:pt>
                <c:pt idx="163">
                  <c:v>6.9210500833278124</c:v>
                </c:pt>
                <c:pt idx="164">
                  <c:v>6.9006640742458449</c:v>
                </c:pt>
                <c:pt idx="165">
                  <c:v>6.9006640742458449</c:v>
                </c:pt>
                <c:pt idx="166">
                  <c:v>6.8700850606228947</c:v>
                </c:pt>
                <c:pt idx="167">
                  <c:v>6.8598920560819101</c:v>
                </c:pt>
                <c:pt idx="168">
                  <c:v>6.8598920560819101</c:v>
                </c:pt>
                <c:pt idx="169">
                  <c:v>6.8395060469999427</c:v>
                </c:pt>
                <c:pt idx="170">
                  <c:v>6.8191200379179771</c:v>
                </c:pt>
                <c:pt idx="171">
                  <c:v>6.8089270333769925</c:v>
                </c:pt>
                <c:pt idx="172">
                  <c:v>6.788541024295025</c:v>
                </c:pt>
                <c:pt idx="173">
                  <c:v>6.7579620106720748</c:v>
                </c:pt>
                <c:pt idx="174">
                  <c:v>6.747769006131092</c:v>
                </c:pt>
                <c:pt idx="175">
                  <c:v>6.747769006131092</c:v>
                </c:pt>
                <c:pt idx="176">
                  <c:v>6.7375760015901074</c:v>
                </c:pt>
                <c:pt idx="177">
                  <c:v>6.6968039834261743</c:v>
                </c:pt>
                <c:pt idx="178">
                  <c:v>6.6968039834261743</c:v>
                </c:pt>
                <c:pt idx="179">
                  <c:v>6.6866109788851897</c:v>
                </c:pt>
                <c:pt idx="180">
                  <c:v>6.6662249698032241</c:v>
                </c:pt>
                <c:pt idx="181">
                  <c:v>6.6254529516392893</c:v>
                </c:pt>
                <c:pt idx="182">
                  <c:v>6.6152599470983064</c:v>
                </c:pt>
                <c:pt idx="183">
                  <c:v>6.594873938016339</c:v>
                </c:pt>
                <c:pt idx="184">
                  <c:v>6.5744879289343716</c:v>
                </c:pt>
                <c:pt idx="185">
                  <c:v>6.5744879289343716</c:v>
                </c:pt>
                <c:pt idx="186">
                  <c:v>6.5541019198524042</c:v>
                </c:pt>
                <c:pt idx="187">
                  <c:v>6.5337159107704368</c:v>
                </c:pt>
                <c:pt idx="188">
                  <c:v>6.5337159107704368</c:v>
                </c:pt>
                <c:pt idx="189">
                  <c:v>6.523522906229454</c:v>
                </c:pt>
                <c:pt idx="190">
                  <c:v>6.5031368971474866</c:v>
                </c:pt>
                <c:pt idx="191">
                  <c:v>6.4929438926065037</c:v>
                </c:pt>
                <c:pt idx="192">
                  <c:v>6.48275088806552</c:v>
                </c:pt>
                <c:pt idx="193">
                  <c:v>6.4725578835245363</c:v>
                </c:pt>
                <c:pt idx="194">
                  <c:v>6.4623648789835526</c:v>
                </c:pt>
                <c:pt idx="195">
                  <c:v>6.4419788699015861</c:v>
                </c:pt>
                <c:pt idx="196">
                  <c:v>6.4419788699015861</c:v>
                </c:pt>
                <c:pt idx="197">
                  <c:v>6.4317858653606024</c:v>
                </c:pt>
                <c:pt idx="198">
                  <c:v>6.411399856278635</c:v>
                </c:pt>
                <c:pt idx="199">
                  <c:v>6.411399856278635</c:v>
                </c:pt>
                <c:pt idx="200">
                  <c:v>6.4012068517376512</c:v>
                </c:pt>
                <c:pt idx="201">
                  <c:v>6.3808208426556847</c:v>
                </c:pt>
                <c:pt idx="202">
                  <c:v>6.3604348335737173</c:v>
                </c:pt>
                <c:pt idx="203">
                  <c:v>6.3502418290327345</c:v>
                </c:pt>
                <c:pt idx="204">
                  <c:v>6.3400488244917508</c:v>
                </c:pt>
                <c:pt idx="205">
                  <c:v>6.3298558199507671</c:v>
                </c:pt>
                <c:pt idx="206">
                  <c:v>6.3400488244917508</c:v>
                </c:pt>
                <c:pt idx="207">
                  <c:v>6.3196628154097834</c:v>
                </c:pt>
                <c:pt idx="208">
                  <c:v>6.2992768063278168</c:v>
                </c:pt>
                <c:pt idx="209">
                  <c:v>6.2788907972458494</c:v>
                </c:pt>
                <c:pt idx="210">
                  <c:v>6.2686977927048666</c:v>
                </c:pt>
                <c:pt idx="211">
                  <c:v>6.2585047881638829</c:v>
                </c:pt>
                <c:pt idx="212">
                  <c:v>6.2483117836228992</c:v>
                </c:pt>
                <c:pt idx="213">
                  <c:v>6.2381187790819155</c:v>
                </c:pt>
                <c:pt idx="214">
                  <c:v>6.2279257745409327</c:v>
                </c:pt>
                <c:pt idx="215">
                  <c:v>6.2177327699999489</c:v>
                </c:pt>
                <c:pt idx="216">
                  <c:v>6.2075397654589652</c:v>
                </c:pt>
                <c:pt idx="217">
                  <c:v>6.1667677472950313</c:v>
                </c:pt>
                <c:pt idx="218">
                  <c:v>6.1565747427540476</c:v>
                </c:pt>
                <c:pt idx="219">
                  <c:v>6.1259957291310974</c:v>
                </c:pt>
                <c:pt idx="220">
                  <c:v>6.1259957291310974</c:v>
                </c:pt>
                <c:pt idx="221">
                  <c:v>6.1056097200491299</c:v>
                </c:pt>
                <c:pt idx="222">
                  <c:v>6.0852237109671634</c:v>
                </c:pt>
                <c:pt idx="223">
                  <c:v>6.064837701885196</c:v>
                </c:pt>
                <c:pt idx="224">
                  <c:v>6.0240656837212621</c:v>
                </c:pt>
                <c:pt idx="225">
                  <c:v>6.0342586882622458</c:v>
                </c:pt>
                <c:pt idx="226">
                  <c:v>6.0036796746392946</c:v>
                </c:pt>
                <c:pt idx="227">
                  <c:v>5.9934866700983109</c:v>
                </c:pt>
                <c:pt idx="228">
                  <c:v>5.9832936655573281</c:v>
                </c:pt>
                <c:pt idx="229">
                  <c:v>5.9629076564753607</c:v>
                </c:pt>
                <c:pt idx="230">
                  <c:v>5.9425216473933933</c:v>
                </c:pt>
                <c:pt idx="231">
                  <c:v>5.9323286428524105</c:v>
                </c:pt>
                <c:pt idx="232">
                  <c:v>5.9017496292294593</c:v>
                </c:pt>
                <c:pt idx="233">
                  <c:v>5.8813636201474928</c:v>
                </c:pt>
                <c:pt idx="234">
                  <c:v>5.8813636201474928</c:v>
                </c:pt>
                <c:pt idx="235">
                  <c:v>5.8609776110655254</c:v>
                </c:pt>
                <c:pt idx="236">
                  <c:v>5.8507846065245417</c:v>
                </c:pt>
                <c:pt idx="237">
                  <c:v>5.840591601983558</c:v>
                </c:pt>
                <c:pt idx="238">
                  <c:v>5.8202055929015915</c:v>
                </c:pt>
                <c:pt idx="239">
                  <c:v>5.8202055929015915</c:v>
                </c:pt>
                <c:pt idx="240">
                  <c:v>5.7794335747376575</c:v>
                </c:pt>
                <c:pt idx="241">
                  <c:v>5.7896265792786403</c:v>
                </c:pt>
                <c:pt idx="242">
                  <c:v>5.7590475656556901</c:v>
                </c:pt>
                <c:pt idx="243">
                  <c:v>5.7488545611147064</c:v>
                </c:pt>
                <c:pt idx="244">
                  <c:v>5.7488545611147064</c:v>
                </c:pt>
                <c:pt idx="245">
                  <c:v>5.7284685520327399</c:v>
                </c:pt>
                <c:pt idx="246">
                  <c:v>5.7284685520327399</c:v>
                </c:pt>
                <c:pt idx="247">
                  <c:v>5.6978895384097887</c:v>
                </c:pt>
                <c:pt idx="248">
                  <c:v>5.6775035293278222</c:v>
                </c:pt>
                <c:pt idx="249">
                  <c:v>5.6775035293278222</c:v>
                </c:pt>
                <c:pt idx="250">
                  <c:v>5.6571175202458548</c:v>
                </c:pt>
                <c:pt idx="251">
                  <c:v>5.6367315111638874</c:v>
                </c:pt>
                <c:pt idx="252">
                  <c:v>5.6265385066229046</c:v>
                </c:pt>
                <c:pt idx="253">
                  <c:v>5.6163455020819208</c:v>
                </c:pt>
                <c:pt idx="254">
                  <c:v>5.6061524975409371</c:v>
                </c:pt>
                <c:pt idx="255">
                  <c:v>5.5959594929999534</c:v>
                </c:pt>
                <c:pt idx="256">
                  <c:v>5.5959594929999534</c:v>
                </c:pt>
                <c:pt idx="257">
                  <c:v>5.5653804793770032</c:v>
                </c:pt>
                <c:pt idx="258">
                  <c:v>5.5653804793770032</c:v>
                </c:pt>
                <c:pt idx="259">
                  <c:v>5.5449944702950358</c:v>
                </c:pt>
                <c:pt idx="260">
                  <c:v>5.5348014657540521</c:v>
                </c:pt>
                <c:pt idx="261">
                  <c:v>5.5348014657540521</c:v>
                </c:pt>
                <c:pt idx="262">
                  <c:v>5.5144154566720855</c:v>
                </c:pt>
                <c:pt idx="263">
                  <c:v>5.5042224521311018</c:v>
                </c:pt>
                <c:pt idx="264">
                  <c:v>5.4940294475901181</c:v>
                </c:pt>
                <c:pt idx="265">
                  <c:v>5.4736434385081516</c:v>
                </c:pt>
                <c:pt idx="266">
                  <c:v>5.4736434385081516</c:v>
                </c:pt>
                <c:pt idx="267">
                  <c:v>5.4430644248852005</c:v>
                </c:pt>
                <c:pt idx="268">
                  <c:v>5.4532574294261842</c:v>
                </c:pt>
                <c:pt idx="269">
                  <c:v>5.422678415803234</c:v>
                </c:pt>
                <c:pt idx="270">
                  <c:v>5.422678415803234</c:v>
                </c:pt>
                <c:pt idx="271">
                  <c:v>5.4022924067212665</c:v>
                </c:pt>
                <c:pt idx="272">
                  <c:v>5.3819063976392991</c:v>
                </c:pt>
                <c:pt idx="273">
                  <c:v>5.3819063976392991</c:v>
                </c:pt>
                <c:pt idx="274">
                  <c:v>5.3615203885573326</c:v>
                </c:pt>
                <c:pt idx="275">
                  <c:v>5.3615203885573326</c:v>
                </c:pt>
                <c:pt idx="276">
                  <c:v>5.3513273840163489</c:v>
                </c:pt>
                <c:pt idx="277">
                  <c:v>5.3411343794753652</c:v>
                </c:pt>
                <c:pt idx="278">
                  <c:v>5.3411343794753652</c:v>
                </c:pt>
                <c:pt idx="279">
                  <c:v>5.3105553658524149</c:v>
                </c:pt>
                <c:pt idx="280">
                  <c:v>5.3207483703933987</c:v>
                </c:pt>
                <c:pt idx="281">
                  <c:v>5.3105553658524149</c:v>
                </c:pt>
                <c:pt idx="282">
                  <c:v>5.3105553658524149</c:v>
                </c:pt>
                <c:pt idx="283">
                  <c:v>5.3003623613114312</c:v>
                </c:pt>
                <c:pt idx="284">
                  <c:v>5.2799763522294638</c:v>
                </c:pt>
                <c:pt idx="285">
                  <c:v>5.269783347688481</c:v>
                </c:pt>
                <c:pt idx="286">
                  <c:v>5.2595903431474973</c:v>
                </c:pt>
                <c:pt idx="287">
                  <c:v>5.2595903431474973</c:v>
                </c:pt>
                <c:pt idx="288">
                  <c:v>5.2392043340655299</c:v>
                </c:pt>
                <c:pt idx="289">
                  <c:v>5.2392043340655299</c:v>
                </c:pt>
                <c:pt idx="290">
                  <c:v>5.2188183249835634</c:v>
                </c:pt>
                <c:pt idx="291">
                  <c:v>5.2086253204425796</c:v>
                </c:pt>
                <c:pt idx="292">
                  <c:v>5.1882393113606122</c:v>
                </c:pt>
                <c:pt idx="293">
                  <c:v>5.1780463068196294</c:v>
                </c:pt>
                <c:pt idx="294">
                  <c:v>5.1780463068196294</c:v>
                </c:pt>
                <c:pt idx="295">
                  <c:v>5.1678533022786457</c:v>
                </c:pt>
                <c:pt idx="296">
                  <c:v>5.1474672931966783</c:v>
                </c:pt>
                <c:pt idx="297">
                  <c:v>5.116888279573728</c:v>
                </c:pt>
                <c:pt idx="298">
                  <c:v>5.1066952750327443</c:v>
                </c:pt>
                <c:pt idx="299">
                  <c:v>5.0863092659507778</c:v>
                </c:pt>
                <c:pt idx="300">
                  <c:v>5.0659232568688104</c:v>
                </c:pt>
                <c:pt idx="301">
                  <c:v>5.0659232568688104</c:v>
                </c:pt>
                <c:pt idx="302">
                  <c:v>5.0455372477868439</c:v>
                </c:pt>
                <c:pt idx="303">
                  <c:v>5.0149582341638936</c:v>
                </c:pt>
                <c:pt idx="304">
                  <c:v>5.0251512387048765</c:v>
                </c:pt>
                <c:pt idx="305">
                  <c:v>5.0047652296229099</c:v>
                </c:pt>
                <c:pt idx="306">
                  <c:v>4.9741862159999588</c:v>
                </c:pt>
                <c:pt idx="307">
                  <c:v>4.9843792205409425</c:v>
                </c:pt>
                <c:pt idx="308">
                  <c:v>4.9538002069179923</c:v>
                </c:pt>
                <c:pt idx="309">
                  <c:v>4.9334141978360249</c:v>
                </c:pt>
                <c:pt idx="310">
                  <c:v>4.9334141978360249</c:v>
                </c:pt>
                <c:pt idx="311">
                  <c:v>4.9130281887540583</c:v>
                </c:pt>
                <c:pt idx="312">
                  <c:v>4.9028351842130746</c:v>
                </c:pt>
                <c:pt idx="313">
                  <c:v>4.9028351842130746</c:v>
                </c:pt>
                <c:pt idx="314">
                  <c:v>4.9028351842130746</c:v>
                </c:pt>
                <c:pt idx="315">
                  <c:v>4.8824491751311072</c:v>
                </c:pt>
                <c:pt idx="316">
                  <c:v>4.8620631660491407</c:v>
                </c:pt>
                <c:pt idx="317">
                  <c:v>4.851870161508157</c:v>
                </c:pt>
                <c:pt idx="318">
                  <c:v>4.851870161508157</c:v>
                </c:pt>
                <c:pt idx="319">
                  <c:v>4.8314841524261896</c:v>
                </c:pt>
                <c:pt idx="320">
                  <c:v>4.8314841524261896</c:v>
                </c:pt>
                <c:pt idx="321">
                  <c:v>4.8009051388032393</c:v>
                </c:pt>
                <c:pt idx="322">
                  <c:v>4.8009051388032393</c:v>
                </c:pt>
                <c:pt idx="323">
                  <c:v>4.7805191297212719</c:v>
                </c:pt>
                <c:pt idx="324">
                  <c:v>4.7805191297212719</c:v>
                </c:pt>
                <c:pt idx="325">
                  <c:v>4.7703261251802882</c:v>
                </c:pt>
                <c:pt idx="326">
                  <c:v>4.7499401160983217</c:v>
                </c:pt>
                <c:pt idx="327">
                  <c:v>4.7703261251802882</c:v>
                </c:pt>
                <c:pt idx="328">
                  <c:v>4.739747111557338</c:v>
                </c:pt>
                <c:pt idx="329">
                  <c:v>4.7295541070163543</c:v>
                </c:pt>
                <c:pt idx="330">
                  <c:v>4.698975093393404</c:v>
                </c:pt>
                <c:pt idx="331">
                  <c:v>4.6887820888524203</c:v>
                </c:pt>
                <c:pt idx="332">
                  <c:v>4.698975093393404</c:v>
                </c:pt>
                <c:pt idx="333">
                  <c:v>4.6785890843114366</c:v>
                </c:pt>
                <c:pt idx="334">
                  <c:v>4.6785890843114366</c:v>
                </c:pt>
                <c:pt idx="335">
                  <c:v>4.6683960797704529</c:v>
                </c:pt>
                <c:pt idx="336">
                  <c:v>4.6480100706884864</c:v>
                </c:pt>
                <c:pt idx="337">
                  <c:v>4.6582030752294701</c:v>
                </c:pt>
                <c:pt idx="338">
                  <c:v>4.6378170661475027</c:v>
                </c:pt>
                <c:pt idx="339">
                  <c:v>4.6378170661475027</c:v>
                </c:pt>
                <c:pt idx="340">
                  <c:v>4.6174310570655352</c:v>
                </c:pt>
                <c:pt idx="341">
                  <c:v>4.6378170661475027</c:v>
                </c:pt>
                <c:pt idx="342">
                  <c:v>4.6174310570655352</c:v>
                </c:pt>
                <c:pt idx="343">
                  <c:v>4.5970450479835687</c:v>
                </c:pt>
                <c:pt idx="344">
                  <c:v>4.5970450479835687</c:v>
                </c:pt>
                <c:pt idx="345">
                  <c:v>4.5970450479835687</c:v>
                </c:pt>
                <c:pt idx="346">
                  <c:v>4.5766590389016013</c:v>
                </c:pt>
                <c:pt idx="347">
                  <c:v>4.5766590389016013</c:v>
                </c:pt>
                <c:pt idx="348">
                  <c:v>4.5664660343606176</c:v>
                </c:pt>
                <c:pt idx="349">
                  <c:v>4.5664660343606176</c:v>
                </c:pt>
                <c:pt idx="350">
                  <c:v>4.5562730298196348</c:v>
                </c:pt>
                <c:pt idx="351">
                  <c:v>4.5358870207376674</c:v>
                </c:pt>
                <c:pt idx="352">
                  <c:v>4.5358870207376674</c:v>
                </c:pt>
                <c:pt idx="353">
                  <c:v>4.5358870207376674</c:v>
                </c:pt>
                <c:pt idx="354">
                  <c:v>4.5155010116556999</c:v>
                </c:pt>
                <c:pt idx="355">
                  <c:v>4.5155010116556999</c:v>
                </c:pt>
                <c:pt idx="356">
                  <c:v>4.5053080071147171</c:v>
                </c:pt>
                <c:pt idx="357">
                  <c:v>4.5053080071147171</c:v>
                </c:pt>
                <c:pt idx="358">
                  <c:v>4.4849219980327497</c:v>
                </c:pt>
                <c:pt idx="359">
                  <c:v>4.4849219980327497</c:v>
                </c:pt>
                <c:pt idx="360">
                  <c:v>4.4543429844097995</c:v>
                </c:pt>
                <c:pt idx="361">
                  <c:v>4.4543429844097995</c:v>
                </c:pt>
                <c:pt idx="362">
                  <c:v>4.4543429844097995</c:v>
                </c:pt>
                <c:pt idx="363">
                  <c:v>4.4645359889507823</c:v>
                </c:pt>
                <c:pt idx="364">
                  <c:v>4.4543429844097995</c:v>
                </c:pt>
                <c:pt idx="365">
                  <c:v>4.4645359889507823</c:v>
                </c:pt>
                <c:pt idx="366">
                  <c:v>4.4441499798688158</c:v>
                </c:pt>
                <c:pt idx="367">
                  <c:v>4.4543429844097995</c:v>
                </c:pt>
                <c:pt idx="368">
                  <c:v>4.4237639707868484</c:v>
                </c:pt>
                <c:pt idx="369">
                  <c:v>4.4237639707868484</c:v>
                </c:pt>
                <c:pt idx="370">
                  <c:v>4.4033779617048818</c:v>
                </c:pt>
                <c:pt idx="371">
                  <c:v>4.4237639707868484</c:v>
                </c:pt>
                <c:pt idx="372">
                  <c:v>4.4135709662458646</c:v>
                </c:pt>
                <c:pt idx="373">
                  <c:v>4.4033779617048818</c:v>
                </c:pt>
                <c:pt idx="374">
                  <c:v>4.3931849571638981</c:v>
                </c:pt>
                <c:pt idx="375">
                  <c:v>4.3931849571638981</c:v>
                </c:pt>
                <c:pt idx="376">
                  <c:v>4.3829919526229144</c:v>
                </c:pt>
                <c:pt idx="377">
                  <c:v>4.3829919526229144</c:v>
                </c:pt>
                <c:pt idx="378">
                  <c:v>4.3829919526229144</c:v>
                </c:pt>
                <c:pt idx="379">
                  <c:v>4.3727989480819307</c:v>
                </c:pt>
                <c:pt idx="380">
                  <c:v>4.3524129389999642</c:v>
                </c:pt>
                <c:pt idx="381">
                  <c:v>4.3524129389999642</c:v>
                </c:pt>
                <c:pt idx="382">
                  <c:v>4.3422199344589805</c:v>
                </c:pt>
                <c:pt idx="383">
                  <c:v>4.3218339253770131</c:v>
                </c:pt>
                <c:pt idx="384">
                  <c:v>4.3218339253770131</c:v>
                </c:pt>
                <c:pt idx="385">
                  <c:v>4.3320269299179968</c:v>
                </c:pt>
                <c:pt idx="386">
                  <c:v>4.3116409208360293</c:v>
                </c:pt>
                <c:pt idx="387">
                  <c:v>4.3218339253770131</c:v>
                </c:pt>
                <c:pt idx="388">
                  <c:v>4.3116409208360293</c:v>
                </c:pt>
                <c:pt idx="389">
                  <c:v>4.3014479162950465</c:v>
                </c:pt>
                <c:pt idx="390">
                  <c:v>4.2606758981311117</c:v>
                </c:pt>
                <c:pt idx="391">
                  <c:v>4.3014479162950465</c:v>
                </c:pt>
                <c:pt idx="392">
                  <c:v>4.3116409208360293</c:v>
                </c:pt>
                <c:pt idx="393">
                  <c:v>4.3014479162950465</c:v>
                </c:pt>
                <c:pt idx="394">
                  <c:v>4.2810619072130791</c:v>
                </c:pt>
                <c:pt idx="395">
                  <c:v>4.2708689026720954</c:v>
                </c:pt>
                <c:pt idx="396">
                  <c:v>4.2708689026720954</c:v>
                </c:pt>
                <c:pt idx="397">
                  <c:v>4.2810619072130791</c:v>
                </c:pt>
                <c:pt idx="398">
                  <c:v>4.2708689026720954</c:v>
                </c:pt>
                <c:pt idx="399">
                  <c:v>4.2504828935901289</c:v>
                </c:pt>
                <c:pt idx="400">
                  <c:v>4.2402898890491452</c:v>
                </c:pt>
                <c:pt idx="401">
                  <c:v>4.2300968845081615</c:v>
                </c:pt>
                <c:pt idx="402">
                  <c:v>4.1995178708852112</c:v>
                </c:pt>
                <c:pt idx="403">
                  <c:v>4.1893248663442275</c:v>
                </c:pt>
                <c:pt idx="404">
                  <c:v>4.1791318618032438</c:v>
                </c:pt>
                <c:pt idx="405">
                  <c:v>4.1791318618032438</c:v>
                </c:pt>
                <c:pt idx="406">
                  <c:v>4.1383598436393099</c:v>
                </c:pt>
                <c:pt idx="407">
                  <c:v>4.1383598436393099</c:v>
                </c:pt>
                <c:pt idx="408">
                  <c:v>4.1281668390983262</c:v>
                </c:pt>
                <c:pt idx="409">
                  <c:v>4.1179738345573424</c:v>
                </c:pt>
                <c:pt idx="410">
                  <c:v>4.0975878254753759</c:v>
                </c:pt>
                <c:pt idx="411">
                  <c:v>4.0975878254753759</c:v>
                </c:pt>
                <c:pt idx="412">
                  <c:v>4.1077808300163587</c:v>
                </c:pt>
                <c:pt idx="413">
                  <c:v>4.0772018163934085</c:v>
                </c:pt>
                <c:pt idx="414">
                  <c:v>4.0670088118524248</c:v>
                </c:pt>
                <c:pt idx="415">
                  <c:v>4.0466228027704583</c:v>
                </c:pt>
                <c:pt idx="416">
                  <c:v>4.0466228027704583</c:v>
                </c:pt>
                <c:pt idx="417">
                  <c:v>4.0364297982294746</c:v>
                </c:pt>
                <c:pt idx="418">
                  <c:v>4.016043789147508</c:v>
                </c:pt>
                <c:pt idx="419">
                  <c:v>3.9854647755245574</c:v>
                </c:pt>
                <c:pt idx="420">
                  <c:v>3.9854647755245574</c:v>
                </c:pt>
                <c:pt idx="421">
                  <c:v>3.9752717709835736</c:v>
                </c:pt>
                <c:pt idx="422">
                  <c:v>3.9548857619016062</c:v>
                </c:pt>
                <c:pt idx="423">
                  <c:v>3.9752717709835736</c:v>
                </c:pt>
                <c:pt idx="424">
                  <c:v>3.9752717709835736</c:v>
                </c:pt>
                <c:pt idx="425">
                  <c:v>3.9548857619016062</c:v>
                </c:pt>
                <c:pt idx="426">
                  <c:v>3.9344997528196397</c:v>
                </c:pt>
                <c:pt idx="427">
                  <c:v>3.924306748278656</c:v>
                </c:pt>
                <c:pt idx="428">
                  <c:v>3.9141137437376723</c:v>
                </c:pt>
                <c:pt idx="429">
                  <c:v>3.9039207391966886</c:v>
                </c:pt>
                <c:pt idx="430">
                  <c:v>3.9039207391966886</c:v>
                </c:pt>
                <c:pt idx="431">
                  <c:v>3.8733417255737383</c:v>
                </c:pt>
                <c:pt idx="432">
                  <c:v>3.8733417255737383</c:v>
                </c:pt>
                <c:pt idx="433">
                  <c:v>3.8733417255737383</c:v>
                </c:pt>
                <c:pt idx="434">
                  <c:v>3.8427627119507881</c:v>
                </c:pt>
                <c:pt idx="435">
                  <c:v>3.8325697074098044</c:v>
                </c:pt>
                <c:pt idx="436">
                  <c:v>3.8427627119507881</c:v>
                </c:pt>
                <c:pt idx="437">
                  <c:v>3.812183698327837</c:v>
                </c:pt>
                <c:pt idx="438">
                  <c:v>3.812183698327837</c:v>
                </c:pt>
                <c:pt idx="439">
                  <c:v>3.8325697074098044</c:v>
                </c:pt>
                <c:pt idx="440">
                  <c:v>3.812183698327837</c:v>
                </c:pt>
                <c:pt idx="441">
                  <c:v>3.8223767028688207</c:v>
                </c:pt>
                <c:pt idx="442">
                  <c:v>3.7917976892458705</c:v>
                </c:pt>
                <c:pt idx="443">
                  <c:v>3.771411680163903</c:v>
                </c:pt>
                <c:pt idx="444">
                  <c:v>3.7816046847048868</c:v>
                </c:pt>
                <c:pt idx="445">
                  <c:v>3.771411680163903</c:v>
                </c:pt>
                <c:pt idx="446">
                  <c:v>3.7816046847048868</c:v>
                </c:pt>
                <c:pt idx="447">
                  <c:v>3.771411680163903</c:v>
                </c:pt>
                <c:pt idx="448">
                  <c:v>3.771411680163903</c:v>
                </c:pt>
                <c:pt idx="449">
                  <c:v>3.7612186756229193</c:v>
                </c:pt>
                <c:pt idx="450">
                  <c:v>3.7510256710819361</c:v>
                </c:pt>
                <c:pt idx="451">
                  <c:v>3.7408326665409528</c:v>
                </c:pt>
                <c:pt idx="452">
                  <c:v>3.7408326665409528</c:v>
                </c:pt>
                <c:pt idx="453">
                  <c:v>3.7204466574589854</c:v>
                </c:pt>
                <c:pt idx="454">
                  <c:v>3.7204466574589854</c:v>
                </c:pt>
                <c:pt idx="455">
                  <c:v>3.7102536529180021</c:v>
                </c:pt>
                <c:pt idx="456">
                  <c:v>3.7102536529180021</c:v>
                </c:pt>
                <c:pt idx="457">
                  <c:v>3.7102536529180021</c:v>
                </c:pt>
                <c:pt idx="458">
                  <c:v>3.7000606483770184</c:v>
                </c:pt>
                <c:pt idx="459">
                  <c:v>3.7102536529180021</c:v>
                </c:pt>
                <c:pt idx="460">
                  <c:v>3.6898676438360352</c:v>
                </c:pt>
                <c:pt idx="461">
                  <c:v>3.6796746392950515</c:v>
                </c:pt>
                <c:pt idx="462">
                  <c:v>3.6592886302130845</c:v>
                </c:pt>
                <c:pt idx="463">
                  <c:v>3.6694816347540682</c:v>
                </c:pt>
                <c:pt idx="464">
                  <c:v>3.6796746392950515</c:v>
                </c:pt>
                <c:pt idx="465">
                  <c:v>3.6592886302130845</c:v>
                </c:pt>
                <c:pt idx="466">
                  <c:v>3.6694816347540682</c:v>
                </c:pt>
                <c:pt idx="467">
                  <c:v>3.6490956256721008</c:v>
                </c:pt>
                <c:pt idx="468">
                  <c:v>3.5879375984262003</c:v>
                </c:pt>
                <c:pt idx="469">
                  <c:v>3.5573585848032492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'DCPT5_CPT-T-13-3'!$V$11:$X$11</c:f>
              <c:strCache>
                <c:ptCount val="1"/>
                <c:pt idx="0">
                  <c:v>Hydrostatic Pore Pressure (m) = 2.5</c:v>
                </c:pt>
              </c:strCache>
            </c:strRef>
          </c:tx>
          <c:marker>
            <c:symbol val="none"/>
          </c:marker>
          <c:xVal>
            <c:numRef>
              <c:f>'DCPT5_CPT-T-13-3'!$A$8:$A$479</c:f>
              <c:numCache>
                <c:formatCode>General</c:formatCode>
                <c:ptCount val="472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2.6</c:v>
                </c:pt>
                <c:pt idx="4">
                  <c:v>3.4</c:v>
                </c:pt>
                <c:pt idx="5">
                  <c:v>4</c:v>
                </c:pt>
                <c:pt idx="6">
                  <c:v>4.5999999999999996</c:v>
                </c:pt>
                <c:pt idx="7">
                  <c:v>5.4</c:v>
                </c:pt>
                <c:pt idx="8">
                  <c:v>6</c:v>
                </c:pt>
                <c:pt idx="9">
                  <c:v>6.8</c:v>
                </c:pt>
                <c:pt idx="10">
                  <c:v>7.4</c:v>
                </c:pt>
                <c:pt idx="11">
                  <c:v>8.4</c:v>
                </c:pt>
                <c:pt idx="12">
                  <c:v>9.1999999999999993</c:v>
                </c:pt>
                <c:pt idx="13">
                  <c:v>9.6</c:v>
                </c:pt>
                <c:pt idx="14">
                  <c:v>10.4</c:v>
                </c:pt>
                <c:pt idx="15">
                  <c:v>11</c:v>
                </c:pt>
                <c:pt idx="16">
                  <c:v>11.4</c:v>
                </c:pt>
                <c:pt idx="17">
                  <c:v>12.2</c:v>
                </c:pt>
                <c:pt idx="18">
                  <c:v>13.2</c:v>
                </c:pt>
                <c:pt idx="19">
                  <c:v>13.4</c:v>
                </c:pt>
                <c:pt idx="20">
                  <c:v>14.2</c:v>
                </c:pt>
                <c:pt idx="21">
                  <c:v>14.8</c:v>
                </c:pt>
                <c:pt idx="22">
                  <c:v>15.4</c:v>
                </c:pt>
                <c:pt idx="23">
                  <c:v>16.399999999999999</c:v>
                </c:pt>
                <c:pt idx="24">
                  <c:v>17.2</c:v>
                </c:pt>
                <c:pt idx="25">
                  <c:v>17.8</c:v>
                </c:pt>
                <c:pt idx="26">
                  <c:v>18.399999999999999</c:v>
                </c:pt>
                <c:pt idx="27">
                  <c:v>19.2</c:v>
                </c:pt>
                <c:pt idx="28">
                  <c:v>19.8</c:v>
                </c:pt>
                <c:pt idx="29">
                  <c:v>20.399999999999999</c:v>
                </c:pt>
                <c:pt idx="30">
                  <c:v>21.2</c:v>
                </c:pt>
                <c:pt idx="31">
                  <c:v>21.6</c:v>
                </c:pt>
                <c:pt idx="32">
                  <c:v>22.2</c:v>
                </c:pt>
                <c:pt idx="33">
                  <c:v>23</c:v>
                </c:pt>
                <c:pt idx="34">
                  <c:v>23.6</c:v>
                </c:pt>
                <c:pt idx="35">
                  <c:v>24.2</c:v>
                </c:pt>
                <c:pt idx="36">
                  <c:v>25.2</c:v>
                </c:pt>
                <c:pt idx="37">
                  <c:v>25.8</c:v>
                </c:pt>
                <c:pt idx="38">
                  <c:v>26.6</c:v>
                </c:pt>
                <c:pt idx="39">
                  <c:v>26.8</c:v>
                </c:pt>
                <c:pt idx="40">
                  <c:v>27.6</c:v>
                </c:pt>
                <c:pt idx="41">
                  <c:v>28.4</c:v>
                </c:pt>
                <c:pt idx="42">
                  <c:v>29.2</c:v>
                </c:pt>
                <c:pt idx="43">
                  <c:v>30</c:v>
                </c:pt>
                <c:pt idx="44">
                  <c:v>30.4</c:v>
                </c:pt>
                <c:pt idx="45">
                  <c:v>31.2</c:v>
                </c:pt>
                <c:pt idx="46">
                  <c:v>31.8</c:v>
                </c:pt>
                <c:pt idx="47">
                  <c:v>32.4</c:v>
                </c:pt>
                <c:pt idx="48">
                  <c:v>33.200000000000003</c:v>
                </c:pt>
                <c:pt idx="49">
                  <c:v>33.799999999999997</c:v>
                </c:pt>
                <c:pt idx="50">
                  <c:v>34.799999999999997</c:v>
                </c:pt>
                <c:pt idx="51">
                  <c:v>35.4</c:v>
                </c:pt>
                <c:pt idx="52">
                  <c:v>36.200000000000003</c:v>
                </c:pt>
                <c:pt idx="53">
                  <c:v>36.799999999999997</c:v>
                </c:pt>
                <c:pt idx="54">
                  <c:v>37.4</c:v>
                </c:pt>
                <c:pt idx="55">
                  <c:v>38.200000000000003</c:v>
                </c:pt>
                <c:pt idx="56">
                  <c:v>38.799999999999997</c:v>
                </c:pt>
                <c:pt idx="57">
                  <c:v>39.4</c:v>
                </c:pt>
                <c:pt idx="58">
                  <c:v>40.200000000000003</c:v>
                </c:pt>
                <c:pt idx="59">
                  <c:v>41</c:v>
                </c:pt>
                <c:pt idx="60">
                  <c:v>41.4</c:v>
                </c:pt>
                <c:pt idx="61">
                  <c:v>42.2</c:v>
                </c:pt>
                <c:pt idx="62">
                  <c:v>42.8</c:v>
                </c:pt>
                <c:pt idx="63">
                  <c:v>43.8</c:v>
                </c:pt>
                <c:pt idx="64">
                  <c:v>44.4</c:v>
                </c:pt>
                <c:pt idx="65">
                  <c:v>45</c:v>
                </c:pt>
                <c:pt idx="66">
                  <c:v>45.8</c:v>
                </c:pt>
                <c:pt idx="67">
                  <c:v>46.4</c:v>
                </c:pt>
                <c:pt idx="68">
                  <c:v>47.2</c:v>
                </c:pt>
                <c:pt idx="69">
                  <c:v>47.8</c:v>
                </c:pt>
                <c:pt idx="70">
                  <c:v>48.4</c:v>
                </c:pt>
                <c:pt idx="71">
                  <c:v>49.2</c:v>
                </c:pt>
                <c:pt idx="72">
                  <c:v>49.8</c:v>
                </c:pt>
                <c:pt idx="73">
                  <c:v>50.6</c:v>
                </c:pt>
                <c:pt idx="74">
                  <c:v>51.4</c:v>
                </c:pt>
                <c:pt idx="75">
                  <c:v>51.8</c:v>
                </c:pt>
                <c:pt idx="76">
                  <c:v>53</c:v>
                </c:pt>
                <c:pt idx="77">
                  <c:v>53.6</c:v>
                </c:pt>
                <c:pt idx="78">
                  <c:v>54.2</c:v>
                </c:pt>
                <c:pt idx="79">
                  <c:v>55</c:v>
                </c:pt>
                <c:pt idx="80">
                  <c:v>55.6</c:v>
                </c:pt>
                <c:pt idx="81">
                  <c:v>56.2</c:v>
                </c:pt>
                <c:pt idx="82">
                  <c:v>57.2</c:v>
                </c:pt>
                <c:pt idx="83">
                  <c:v>57.6</c:v>
                </c:pt>
                <c:pt idx="84">
                  <c:v>58.2</c:v>
                </c:pt>
                <c:pt idx="85">
                  <c:v>58.8</c:v>
                </c:pt>
                <c:pt idx="86">
                  <c:v>59.6</c:v>
                </c:pt>
                <c:pt idx="87">
                  <c:v>60.4</c:v>
                </c:pt>
                <c:pt idx="88">
                  <c:v>61</c:v>
                </c:pt>
                <c:pt idx="89">
                  <c:v>62.2</c:v>
                </c:pt>
                <c:pt idx="90">
                  <c:v>62.6</c:v>
                </c:pt>
                <c:pt idx="91">
                  <c:v>63.4</c:v>
                </c:pt>
                <c:pt idx="92">
                  <c:v>64.2</c:v>
                </c:pt>
                <c:pt idx="93">
                  <c:v>64.8</c:v>
                </c:pt>
                <c:pt idx="94">
                  <c:v>65.400000000000006</c:v>
                </c:pt>
                <c:pt idx="95">
                  <c:v>66.400000000000006</c:v>
                </c:pt>
                <c:pt idx="96">
                  <c:v>66.8</c:v>
                </c:pt>
                <c:pt idx="97">
                  <c:v>67.400000000000006</c:v>
                </c:pt>
                <c:pt idx="98">
                  <c:v>68</c:v>
                </c:pt>
                <c:pt idx="99">
                  <c:v>68.8</c:v>
                </c:pt>
                <c:pt idx="100">
                  <c:v>69.599999999999994</c:v>
                </c:pt>
                <c:pt idx="101">
                  <c:v>70.400000000000006</c:v>
                </c:pt>
                <c:pt idx="102">
                  <c:v>71.2</c:v>
                </c:pt>
                <c:pt idx="103">
                  <c:v>71.599999999999994</c:v>
                </c:pt>
                <c:pt idx="104">
                  <c:v>72.400000000000006</c:v>
                </c:pt>
                <c:pt idx="105">
                  <c:v>73</c:v>
                </c:pt>
                <c:pt idx="106">
                  <c:v>73.599999999999994</c:v>
                </c:pt>
                <c:pt idx="107">
                  <c:v>74.400000000000006</c:v>
                </c:pt>
                <c:pt idx="108">
                  <c:v>75</c:v>
                </c:pt>
                <c:pt idx="109">
                  <c:v>75.599999999999994</c:v>
                </c:pt>
                <c:pt idx="110">
                  <c:v>76.400000000000006</c:v>
                </c:pt>
                <c:pt idx="111">
                  <c:v>77.2</c:v>
                </c:pt>
                <c:pt idx="112">
                  <c:v>78</c:v>
                </c:pt>
                <c:pt idx="113">
                  <c:v>78.8</c:v>
                </c:pt>
                <c:pt idx="114">
                  <c:v>79.2</c:v>
                </c:pt>
                <c:pt idx="115">
                  <c:v>80.2</c:v>
                </c:pt>
                <c:pt idx="116">
                  <c:v>80.400000000000006</c:v>
                </c:pt>
                <c:pt idx="117">
                  <c:v>81.599999999999994</c:v>
                </c:pt>
                <c:pt idx="118">
                  <c:v>82.4</c:v>
                </c:pt>
                <c:pt idx="119">
                  <c:v>83</c:v>
                </c:pt>
                <c:pt idx="120">
                  <c:v>83.8</c:v>
                </c:pt>
                <c:pt idx="121">
                  <c:v>84.4</c:v>
                </c:pt>
                <c:pt idx="122">
                  <c:v>85</c:v>
                </c:pt>
                <c:pt idx="123">
                  <c:v>85.8</c:v>
                </c:pt>
                <c:pt idx="124">
                  <c:v>86.4</c:v>
                </c:pt>
                <c:pt idx="125">
                  <c:v>87</c:v>
                </c:pt>
                <c:pt idx="126">
                  <c:v>87.8</c:v>
                </c:pt>
                <c:pt idx="127">
                  <c:v>89</c:v>
                </c:pt>
                <c:pt idx="128">
                  <c:v>89.6</c:v>
                </c:pt>
                <c:pt idx="129">
                  <c:v>90.2</c:v>
                </c:pt>
                <c:pt idx="130">
                  <c:v>91</c:v>
                </c:pt>
                <c:pt idx="131">
                  <c:v>91.4</c:v>
                </c:pt>
                <c:pt idx="132">
                  <c:v>92</c:v>
                </c:pt>
                <c:pt idx="133">
                  <c:v>92.8</c:v>
                </c:pt>
                <c:pt idx="134">
                  <c:v>93.2</c:v>
                </c:pt>
                <c:pt idx="135">
                  <c:v>94</c:v>
                </c:pt>
                <c:pt idx="136">
                  <c:v>95</c:v>
                </c:pt>
                <c:pt idx="137">
                  <c:v>95.4</c:v>
                </c:pt>
                <c:pt idx="138">
                  <c:v>96</c:v>
                </c:pt>
                <c:pt idx="139">
                  <c:v>96.6</c:v>
                </c:pt>
                <c:pt idx="140">
                  <c:v>97.6</c:v>
                </c:pt>
                <c:pt idx="141">
                  <c:v>98.4</c:v>
                </c:pt>
                <c:pt idx="142">
                  <c:v>99.2</c:v>
                </c:pt>
                <c:pt idx="143">
                  <c:v>100.4</c:v>
                </c:pt>
                <c:pt idx="144">
                  <c:v>101.8</c:v>
                </c:pt>
                <c:pt idx="145">
                  <c:v>103</c:v>
                </c:pt>
                <c:pt idx="146">
                  <c:v>104</c:v>
                </c:pt>
                <c:pt idx="147">
                  <c:v>105</c:v>
                </c:pt>
                <c:pt idx="148">
                  <c:v>106.6</c:v>
                </c:pt>
                <c:pt idx="149">
                  <c:v>108</c:v>
                </c:pt>
                <c:pt idx="150">
                  <c:v>109.2</c:v>
                </c:pt>
                <c:pt idx="151">
                  <c:v>110.8</c:v>
                </c:pt>
                <c:pt idx="152">
                  <c:v>112</c:v>
                </c:pt>
                <c:pt idx="153">
                  <c:v>113.2</c:v>
                </c:pt>
                <c:pt idx="154">
                  <c:v>114.8</c:v>
                </c:pt>
                <c:pt idx="155">
                  <c:v>116.2</c:v>
                </c:pt>
                <c:pt idx="156">
                  <c:v>117.6</c:v>
                </c:pt>
                <c:pt idx="157">
                  <c:v>118.8</c:v>
                </c:pt>
                <c:pt idx="158">
                  <c:v>120</c:v>
                </c:pt>
                <c:pt idx="159">
                  <c:v>121.2</c:v>
                </c:pt>
                <c:pt idx="160">
                  <c:v>123</c:v>
                </c:pt>
                <c:pt idx="161">
                  <c:v>124.4</c:v>
                </c:pt>
                <c:pt idx="162">
                  <c:v>125.6</c:v>
                </c:pt>
                <c:pt idx="163">
                  <c:v>126.8</c:v>
                </c:pt>
                <c:pt idx="164">
                  <c:v>128</c:v>
                </c:pt>
                <c:pt idx="165">
                  <c:v>129.4</c:v>
                </c:pt>
                <c:pt idx="166">
                  <c:v>130.6</c:v>
                </c:pt>
                <c:pt idx="167">
                  <c:v>131.80000000000001</c:v>
                </c:pt>
                <c:pt idx="168">
                  <c:v>133</c:v>
                </c:pt>
                <c:pt idx="169">
                  <c:v>134.19999999999999</c:v>
                </c:pt>
                <c:pt idx="170">
                  <c:v>135.80000000000001</c:v>
                </c:pt>
                <c:pt idx="171">
                  <c:v>137.6</c:v>
                </c:pt>
                <c:pt idx="172">
                  <c:v>138.80000000000001</c:v>
                </c:pt>
                <c:pt idx="173">
                  <c:v>140.4</c:v>
                </c:pt>
                <c:pt idx="174">
                  <c:v>141.80000000000001</c:v>
                </c:pt>
                <c:pt idx="175">
                  <c:v>143.19999999999999</c:v>
                </c:pt>
                <c:pt idx="176">
                  <c:v>144.4</c:v>
                </c:pt>
                <c:pt idx="177">
                  <c:v>145.6</c:v>
                </c:pt>
                <c:pt idx="178">
                  <c:v>147</c:v>
                </c:pt>
                <c:pt idx="179">
                  <c:v>148.6</c:v>
                </c:pt>
                <c:pt idx="180">
                  <c:v>150.19999999999999</c:v>
                </c:pt>
                <c:pt idx="181">
                  <c:v>151.6</c:v>
                </c:pt>
                <c:pt idx="182">
                  <c:v>152.80000000000001</c:v>
                </c:pt>
                <c:pt idx="183">
                  <c:v>154</c:v>
                </c:pt>
                <c:pt idx="184">
                  <c:v>155.4</c:v>
                </c:pt>
                <c:pt idx="185">
                  <c:v>156.80000000000001</c:v>
                </c:pt>
                <c:pt idx="186">
                  <c:v>158.4</c:v>
                </c:pt>
                <c:pt idx="187">
                  <c:v>159.80000000000001</c:v>
                </c:pt>
                <c:pt idx="188">
                  <c:v>161</c:v>
                </c:pt>
                <c:pt idx="189">
                  <c:v>162.4</c:v>
                </c:pt>
                <c:pt idx="190">
                  <c:v>163.80000000000001</c:v>
                </c:pt>
                <c:pt idx="191">
                  <c:v>165</c:v>
                </c:pt>
                <c:pt idx="192">
                  <c:v>166.4</c:v>
                </c:pt>
                <c:pt idx="193">
                  <c:v>168</c:v>
                </c:pt>
                <c:pt idx="194">
                  <c:v>169.4</c:v>
                </c:pt>
                <c:pt idx="195">
                  <c:v>170.6</c:v>
                </c:pt>
                <c:pt idx="196">
                  <c:v>172</c:v>
                </c:pt>
                <c:pt idx="197">
                  <c:v>173.2</c:v>
                </c:pt>
                <c:pt idx="198">
                  <c:v>175</c:v>
                </c:pt>
                <c:pt idx="199">
                  <c:v>176.4</c:v>
                </c:pt>
                <c:pt idx="200">
                  <c:v>177.6</c:v>
                </c:pt>
                <c:pt idx="201">
                  <c:v>178.8</c:v>
                </c:pt>
                <c:pt idx="202">
                  <c:v>180</c:v>
                </c:pt>
                <c:pt idx="203">
                  <c:v>181.4</c:v>
                </c:pt>
                <c:pt idx="204">
                  <c:v>182.8</c:v>
                </c:pt>
                <c:pt idx="205">
                  <c:v>184</c:v>
                </c:pt>
                <c:pt idx="206">
                  <c:v>185.2</c:v>
                </c:pt>
                <c:pt idx="207">
                  <c:v>186.4</c:v>
                </c:pt>
                <c:pt idx="208">
                  <c:v>187.8</c:v>
                </c:pt>
                <c:pt idx="209">
                  <c:v>189.6</c:v>
                </c:pt>
                <c:pt idx="210">
                  <c:v>191.4</c:v>
                </c:pt>
                <c:pt idx="211">
                  <c:v>193.2</c:v>
                </c:pt>
                <c:pt idx="212">
                  <c:v>194.4</c:v>
                </c:pt>
                <c:pt idx="213">
                  <c:v>195.8</c:v>
                </c:pt>
                <c:pt idx="214">
                  <c:v>197</c:v>
                </c:pt>
                <c:pt idx="215">
                  <c:v>198.2</c:v>
                </c:pt>
                <c:pt idx="216">
                  <c:v>199.4</c:v>
                </c:pt>
                <c:pt idx="217">
                  <c:v>201.8</c:v>
                </c:pt>
                <c:pt idx="218">
                  <c:v>204.4</c:v>
                </c:pt>
                <c:pt idx="219">
                  <c:v>206.8</c:v>
                </c:pt>
                <c:pt idx="220">
                  <c:v>209.2</c:v>
                </c:pt>
                <c:pt idx="221">
                  <c:v>211.6</c:v>
                </c:pt>
                <c:pt idx="222">
                  <c:v>213.8</c:v>
                </c:pt>
                <c:pt idx="223">
                  <c:v>216.2</c:v>
                </c:pt>
                <c:pt idx="224">
                  <c:v>219</c:v>
                </c:pt>
                <c:pt idx="225">
                  <c:v>221.2</c:v>
                </c:pt>
                <c:pt idx="226">
                  <c:v>223.6</c:v>
                </c:pt>
                <c:pt idx="227">
                  <c:v>226.6</c:v>
                </c:pt>
                <c:pt idx="228">
                  <c:v>228.8</c:v>
                </c:pt>
                <c:pt idx="229">
                  <c:v>231.4</c:v>
                </c:pt>
                <c:pt idx="230">
                  <c:v>233.8</c:v>
                </c:pt>
                <c:pt idx="231">
                  <c:v>236.8</c:v>
                </c:pt>
                <c:pt idx="232">
                  <c:v>239.2</c:v>
                </c:pt>
                <c:pt idx="233">
                  <c:v>242</c:v>
                </c:pt>
                <c:pt idx="234">
                  <c:v>244.4</c:v>
                </c:pt>
                <c:pt idx="235">
                  <c:v>246.6</c:v>
                </c:pt>
                <c:pt idx="236">
                  <c:v>249.4</c:v>
                </c:pt>
                <c:pt idx="237">
                  <c:v>252</c:v>
                </c:pt>
                <c:pt idx="238">
                  <c:v>254.2</c:v>
                </c:pt>
                <c:pt idx="239">
                  <c:v>256.8</c:v>
                </c:pt>
                <c:pt idx="240">
                  <c:v>259.39999999999998</c:v>
                </c:pt>
                <c:pt idx="241">
                  <c:v>261.8</c:v>
                </c:pt>
                <c:pt idx="242">
                  <c:v>264.2</c:v>
                </c:pt>
                <c:pt idx="243">
                  <c:v>266.8</c:v>
                </c:pt>
                <c:pt idx="244">
                  <c:v>269.39999999999998</c:v>
                </c:pt>
                <c:pt idx="245">
                  <c:v>271.60000000000002</c:v>
                </c:pt>
                <c:pt idx="246">
                  <c:v>274.2</c:v>
                </c:pt>
                <c:pt idx="247">
                  <c:v>276.39999999999998</c:v>
                </c:pt>
                <c:pt idx="248">
                  <c:v>279.60000000000002</c:v>
                </c:pt>
                <c:pt idx="249">
                  <c:v>282.39999999999998</c:v>
                </c:pt>
                <c:pt idx="250">
                  <c:v>284.8</c:v>
                </c:pt>
                <c:pt idx="251">
                  <c:v>287.8</c:v>
                </c:pt>
                <c:pt idx="252">
                  <c:v>290.2</c:v>
                </c:pt>
                <c:pt idx="253">
                  <c:v>292.8</c:v>
                </c:pt>
                <c:pt idx="254">
                  <c:v>295.8</c:v>
                </c:pt>
                <c:pt idx="255">
                  <c:v>298.2</c:v>
                </c:pt>
                <c:pt idx="256">
                  <c:v>300.60000000000002</c:v>
                </c:pt>
                <c:pt idx="257">
                  <c:v>303.2</c:v>
                </c:pt>
                <c:pt idx="258">
                  <c:v>305.60000000000002</c:v>
                </c:pt>
                <c:pt idx="259">
                  <c:v>308.39999999999998</c:v>
                </c:pt>
                <c:pt idx="260">
                  <c:v>310.60000000000002</c:v>
                </c:pt>
                <c:pt idx="261">
                  <c:v>313</c:v>
                </c:pt>
                <c:pt idx="262">
                  <c:v>315.2</c:v>
                </c:pt>
                <c:pt idx="263">
                  <c:v>317.60000000000002</c:v>
                </c:pt>
                <c:pt idx="264">
                  <c:v>320.39999999999998</c:v>
                </c:pt>
                <c:pt idx="265">
                  <c:v>323.2</c:v>
                </c:pt>
                <c:pt idx="266">
                  <c:v>325.8</c:v>
                </c:pt>
                <c:pt idx="267">
                  <c:v>328.2</c:v>
                </c:pt>
                <c:pt idx="268">
                  <c:v>330.6</c:v>
                </c:pt>
                <c:pt idx="269">
                  <c:v>333</c:v>
                </c:pt>
                <c:pt idx="270">
                  <c:v>335.6</c:v>
                </c:pt>
                <c:pt idx="271">
                  <c:v>337.8</c:v>
                </c:pt>
                <c:pt idx="272">
                  <c:v>340.2</c:v>
                </c:pt>
                <c:pt idx="273">
                  <c:v>342.4</c:v>
                </c:pt>
                <c:pt idx="274">
                  <c:v>344.8</c:v>
                </c:pt>
                <c:pt idx="275">
                  <c:v>347.2</c:v>
                </c:pt>
                <c:pt idx="276">
                  <c:v>349.8</c:v>
                </c:pt>
                <c:pt idx="277">
                  <c:v>352.2</c:v>
                </c:pt>
                <c:pt idx="278">
                  <c:v>354.6</c:v>
                </c:pt>
                <c:pt idx="279">
                  <c:v>356.8</c:v>
                </c:pt>
                <c:pt idx="280">
                  <c:v>359.6</c:v>
                </c:pt>
                <c:pt idx="281">
                  <c:v>362</c:v>
                </c:pt>
                <c:pt idx="282">
                  <c:v>364.4</c:v>
                </c:pt>
                <c:pt idx="283">
                  <c:v>366.8</c:v>
                </c:pt>
                <c:pt idx="284">
                  <c:v>369.4</c:v>
                </c:pt>
                <c:pt idx="285">
                  <c:v>372.2</c:v>
                </c:pt>
                <c:pt idx="286">
                  <c:v>374.6</c:v>
                </c:pt>
                <c:pt idx="287">
                  <c:v>377</c:v>
                </c:pt>
                <c:pt idx="288">
                  <c:v>379.2</c:v>
                </c:pt>
                <c:pt idx="289">
                  <c:v>381.4</c:v>
                </c:pt>
                <c:pt idx="290">
                  <c:v>383.8</c:v>
                </c:pt>
                <c:pt idx="291">
                  <c:v>386.4</c:v>
                </c:pt>
                <c:pt idx="292">
                  <c:v>388.6</c:v>
                </c:pt>
                <c:pt idx="293">
                  <c:v>391.2</c:v>
                </c:pt>
                <c:pt idx="294">
                  <c:v>393.4</c:v>
                </c:pt>
                <c:pt idx="295">
                  <c:v>395.6</c:v>
                </c:pt>
                <c:pt idx="296">
                  <c:v>398</c:v>
                </c:pt>
                <c:pt idx="297">
                  <c:v>402.6</c:v>
                </c:pt>
                <c:pt idx="298">
                  <c:v>407</c:v>
                </c:pt>
                <c:pt idx="299">
                  <c:v>411.4</c:v>
                </c:pt>
                <c:pt idx="300">
                  <c:v>415.8</c:v>
                </c:pt>
                <c:pt idx="301">
                  <c:v>420</c:v>
                </c:pt>
                <c:pt idx="302">
                  <c:v>424.4</c:v>
                </c:pt>
                <c:pt idx="303">
                  <c:v>428.8</c:v>
                </c:pt>
                <c:pt idx="304">
                  <c:v>433.4</c:v>
                </c:pt>
                <c:pt idx="305">
                  <c:v>437.6</c:v>
                </c:pt>
                <c:pt idx="306">
                  <c:v>442.2</c:v>
                </c:pt>
                <c:pt idx="307">
                  <c:v>446.8</c:v>
                </c:pt>
                <c:pt idx="308">
                  <c:v>451.4</c:v>
                </c:pt>
                <c:pt idx="309">
                  <c:v>456.2</c:v>
                </c:pt>
                <c:pt idx="310">
                  <c:v>460.6</c:v>
                </c:pt>
                <c:pt idx="311">
                  <c:v>465</c:v>
                </c:pt>
                <c:pt idx="312">
                  <c:v>469.4</c:v>
                </c:pt>
                <c:pt idx="313">
                  <c:v>473.6</c:v>
                </c:pt>
                <c:pt idx="314">
                  <c:v>478</c:v>
                </c:pt>
                <c:pt idx="315">
                  <c:v>482.2</c:v>
                </c:pt>
                <c:pt idx="316">
                  <c:v>486.6</c:v>
                </c:pt>
                <c:pt idx="317">
                  <c:v>491</c:v>
                </c:pt>
                <c:pt idx="318">
                  <c:v>495.6</c:v>
                </c:pt>
                <c:pt idx="319">
                  <c:v>499.8</c:v>
                </c:pt>
                <c:pt idx="320">
                  <c:v>504.6</c:v>
                </c:pt>
                <c:pt idx="321">
                  <c:v>509.2</c:v>
                </c:pt>
                <c:pt idx="322">
                  <c:v>513.79999999999995</c:v>
                </c:pt>
                <c:pt idx="323">
                  <c:v>518</c:v>
                </c:pt>
                <c:pt idx="324">
                  <c:v>522.6</c:v>
                </c:pt>
                <c:pt idx="325">
                  <c:v>526.6</c:v>
                </c:pt>
                <c:pt idx="326">
                  <c:v>531</c:v>
                </c:pt>
                <c:pt idx="327">
                  <c:v>535</c:v>
                </c:pt>
                <c:pt idx="328">
                  <c:v>539.4</c:v>
                </c:pt>
                <c:pt idx="329">
                  <c:v>543.79999999999995</c:v>
                </c:pt>
                <c:pt idx="330">
                  <c:v>547.79999999999995</c:v>
                </c:pt>
                <c:pt idx="331">
                  <c:v>552.6</c:v>
                </c:pt>
                <c:pt idx="332">
                  <c:v>556.6</c:v>
                </c:pt>
                <c:pt idx="333">
                  <c:v>561</c:v>
                </c:pt>
                <c:pt idx="334">
                  <c:v>565</c:v>
                </c:pt>
                <c:pt idx="335">
                  <c:v>569.79999999999995</c:v>
                </c:pt>
                <c:pt idx="336">
                  <c:v>573.79999999999995</c:v>
                </c:pt>
                <c:pt idx="337">
                  <c:v>578.20000000000005</c:v>
                </c:pt>
                <c:pt idx="338">
                  <c:v>582.6</c:v>
                </c:pt>
                <c:pt idx="339">
                  <c:v>587</c:v>
                </c:pt>
                <c:pt idx="340">
                  <c:v>591</c:v>
                </c:pt>
                <c:pt idx="341">
                  <c:v>595.79999999999995</c:v>
                </c:pt>
                <c:pt idx="342">
                  <c:v>599.79999999999995</c:v>
                </c:pt>
                <c:pt idx="343">
                  <c:v>604.4</c:v>
                </c:pt>
                <c:pt idx="344">
                  <c:v>608.79999999999995</c:v>
                </c:pt>
                <c:pt idx="345">
                  <c:v>612.79999999999995</c:v>
                </c:pt>
                <c:pt idx="346">
                  <c:v>616.79999999999995</c:v>
                </c:pt>
                <c:pt idx="347">
                  <c:v>621.4</c:v>
                </c:pt>
                <c:pt idx="348">
                  <c:v>625.4</c:v>
                </c:pt>
                <c:pt idx="349">
                  <c:v>629.79999999999995</c:v>
                </c:pt>
                <c:pt idx="350">
                  <c:v>634</c:v>
                </c:pt>
                <c:pt idx="351">
                  <c:v>638.20000000000005</c:v>
                </c:pt>
                <c:pt idx="352">
                  <c:v>642.4</c:v>
                </c:pt>
                <c:pt idx="353">
                  <c:v>646.4</c:v>
                </c:pt>
                <c:pt idx="354">
                  <c:v>650.6</c:v>
                </c:pt>
                <c:pt idx="355">
                  <c:v>654.6</c:v>
                </c:pt>
                <c:pt idx="356">
                  <c:v>658.8</c:v>
                </c:pt>
                <c:pt idx="357">
                  <c:v>662.8</c:v>
                </c:pt>
                <c:pt idx="358">
                  <c:v>667.2</c:v>
                </c:pt>
                <c:pt idx="359">
                  <c:v>671.6</c:v>
                </c:pt>
                <c:pt idx="360">
                  <c:v>676</c:v>
                </c:pt>
                <c:pt idx="361">
                  <c:v>680.8</c:v>
                </c:pt>
                <c:pt idx="362">
                  <c:v>685.4</c:v>
                </c:pt>
                <c:pt idx="363">
                  <c:v>690</c:v>
                </c:pt>
                <c:pt idx="364">
                  <c:v>694.4</c:v>
                </c:pt>
                <c:pt idx="365">
                  <c:v>699</c:v>
                </c:pt>
                <c:pt idx="366">
                  <c:v>703.2</c:v>
                </c:pt>
                <c:pt idx="367">
                  <c:v>707.6</c:v>
                </c:pt>
                <c:pt idx="368">
                  <c:v>711.8</c:v>
                </c:pt>
                <c:pt idx="369">
                  <c:v>716</c:v>
                </c:pt>
                <c:pt idx="370">
                  <c:v>720.4</c:v>
                </c:pt>
                <c:pt idx="371">
                  <c:v>724.8</c:v>
                </c:pt>
                <c:pt idx="372">
                  <c:v>729</c:v>
                </c:pt>
                <c:pt idx="373">
                  <c:v>733</c:v>
                </c:pt>
                <c:pt idx="374">
                  <c:v>737.4</c:v>
                </c:pt>
                <c:pt idx="375">
                  <c:v>741.4</c:v>
                </c:pt>
                <c:pt idx="376">
                  <c:v>745.6</c:v>
                </c:pt>
                <c:pt idx="377">
                  <c:v>750</c:v>
                </c:pt>
                <c:pt idx="378">
                  <c:v>754.6</c:v>
                </c:pt>
                <c:pt idx="379">
                  <c:v>758.8</c:v>
                </c:pt>
                <c:pt idx="380">
                  <c:v>763.4</c:v>
                </c:pt>
                <c:pt idx="381">
                  <c:v>767.4</c:v>
                </c:pt>
                <c:pt idx="382">
                  <c:v>771.8</c:v>
                </c:pt>
                <c:pt idx="383">
                  <c:v>776.4</c:v>
                </c:pt>
                <c:pt idx="384">
                  <c:v>780.4</c:v>
                </c:pt>
                <c:pt idx="385">
                  <c:v>784.6</c:v>
                </c:pt>
                <c:pt idx="386">
                  <c:v>788.6</c:v>
                </c:pt>
                <c:pt idx="387">
                  <c:v>792.6</c:v>
                </c:pt>
                <c:pt idx="388">
                  <c:v>796.6</c:v>
                </c:pt>
                <c:pt idx="389">
                  <c:v>804.8</c:v>
                </c:pt>
                <c:pt idx="390">
                  <c:v>812.8</c:v>
                </c:pt>
                <c:pt idx="391">
                  <c:v>821</c:v>
                </c:pt>
                <c:pt idx="392">
                  <c:v>829.4</c:v>
                </c:pt>
                <c:pt idx="393">
                  <c:v>837.6</c:v>
                </c:pt>
                <c:pt idx="394">
                  <c:v>846</c:v>
                </c:pt>
                <c:pt idx="395">
                  <c:v>854.4</c:v>
                </c:pt>
                <c:pt idx="396">
                  <c:v>862.6</c:v>
                </c:pt>
                <c:pt idx="397">
                  <c:v>870.6</c:v>
                </c:pt>
                <c:pt idx="398">
                  <c:v>878.6</c:v>
                </c:pt>
                <c:pt idx="399">
                  <c:v>886.6</c:v>
                </c:pt>
                <c:pt idx="400">
                  <c:v>895.2</c:v>
                </c:pt>
                <c:pt idx="401">
                  <c:v>903.8</c:v>
                </c:pt>
                <c:pt idx="402">
                  <c:v>911.8</c:v>
                </c:pt>
                <c:pt idx="403">
                  <c:v>920.4</c:v>
                </c:pt>
                <c:pt idx="404">
                  <c:v>928.6</c:v>
                </c:pt>
                <c:pt idx="405">
                  <c:v>936.8</c:v>
                </c:pt>
                <c:pt idx="406">
                  <c:v>944.8</c:v>
                </c:pt>
                <c:pt idx="407">
                  <c:v>952.8</c:v>
                </c:pt>
                <c:pt idx="408">
                  <c:v>961.4</c:v>
                </c:pt>
                <c:pt idx="409">
                  <c:v>969.4</c:v>
                </c:pt>
                <c:pt idx="410">
                  <c:v>977.4</c:v>
                </c:pt>
                <c:pt idx="411">
                  <c:v>985.6</c:v>
                </c:pt>
                <c:pt idx="412">
                  <c:v>994</c:v>
                </c:pt>
                <c:pt idx="413">
                  <c:v>1002.2</c:v>
                </c:pt>
                <c:pt idx="414">
                  <c:v>1010.6</c:v>
                </c:pt>
                <c:pt idx="415">
                  <c:v>1019</c:v>
                </c:pt>
                <c:pt idx="416">
                  <c:v>1027.5999999999999</c:v>
                </c:pt>
                <c:pt idx="417">
                  <c:v>1035.5999999999999</c:v>
                </c:pt>
                <c:pt idx="418">
                  <c:v>1043.8</c:v>
                </c:pt>
                <c:pt idx="419">
                  <c:v>1052</c:v>
                </c:pt>
                <c:pt idx="420">
                  <c:v>1060</c:v>
                </c:pt>
                <c:pt idx="421">
                  <c:v>1068.4000000000001</c:v>
                </c:pt>
                <c:pt idx="422">
                  <c:v>1076.8</c:v>
                </c:pt>
                <c:pt idx="423">
                  <c:v>1085.2</c:v>
                </c:pt>
                <c:pt idx="424">
                  <c:v>1093.8</c:v>
                </c:pt>
                <c:pt idx="425">
                  <c:v>1101.8</c:v>
                </c:pt>
                <c:pt idx="426">
                  <c:v>1110.4000000000001</c:v>
                </c:pt>
                <c:pt idx="427">
                  <c:v>1118.8</c:v>
                </c:pt>
                <c:pt idx="428">
                  <c:v>1127.2</c:v>
                </c:pt>
                <c:pt idx="429">
                  <c:v>1135.5999999999999</c:v>
                </c:pt>
                <c:pt idx="430">
                  <c:v>1144.2</c:v>
                </c:pt>
                <c:pt idx="431">
                  <c:v>1152.8</c:v>
                </c:pt>
                <c:pt idx="432">
                  <c:v>1161.2</c:v>
                </c:pt>
                <c:pt idx="433">
                  <c:v>1169.4000000000001</c:v>
                </c:pt>
                <c:pt idx="434">
                  <c:v>1177.4000000000001</c:v>
                </c:pt>
                <c:pt idx="435">
                  <c:v>1186.2</c:v>
                </c:pt>
                <c:pt idx="436">
                  <c:v>1194.5999999999999</c:v>
                </c:pt>
                <c:pt idx="437">
                  <c:v>1203.2</c:v>
                </c:pt>
                <c:pt idx="438">
                  <c:v>1211.4000000000001</c:v>
                </c:pt>
                <c:pt idx="439">
                  <c:v>1219.4000000000001</c:v>
                </c:pt>
                <c:pt idx="440">
                  <c:v>1228</c:v>
                </c:pt>
                <c:pt idx="441">
                  <c:v>1236.2</c:v>
                </c:pt>
                <c:pt idx="442">
                  <c:v>1244.8</c:v>
                </c:pt>
                <c:pt idx="443">
                  <c:v>1253</c:v>
                </c:pt>
                <c:pt idx="444">
                  <c:v>1261.4000000000001</c:v>
                </c:pt>
                <c:pt idx="445">
                  <c:v>1269.4000000000001</c:v>
                </c:pt>
                <c:pt idx="446">
                  <c:v>1277.8</c:v>
                </c:pt>
                <c:pt idx="447">
                  <c:v>1285.8</c:v>
                </c:pt>
                <c:pt idx="448">
                  <c:v>1293.8</c:v>
                </c:pt>
                <c:pt idx="449">
                  <c:v>1302</c:v>
                </c:pt>
                <c:pt idx="450">
                  <c:v>1310.2</c:v>
                </c:pt>
                <c:pt idx="451">
                  <c:v>1318.2</c:v>
                </c:pt>
                <c:pt idx="452">
                  <c:v>1326.8</c:v>
                </c:pt>
                <c:pt idx="453">
                  <c:v>1334.8</c:v>
                </c:pt>
                <c:pt idx="454">
                  <c:v>1343</c:v>
                </c:pt>
                <c:pt idx="455">
                  <c:v>1351.4</c:v>
                </c:pt>
                <c:pt idx="456">
                  <c:v>1359.6</c:v>
                </c:pt>
                <c:pt idx="457">
                  <c:v>1367.8</c:v>
                </c:pt>
                <c:pt idx="458">
                  <c:v>1375.8</c:v>
                </c:pt>
                <c:pt idx="459">
                  <c:v>1383.8</c:v>
                </c:pt>
                <c:pt idx="460">
                  <c:v>1392</c:v>
                </c:pt>
                <c:pt idx="461">
                  <c:v>1400.2</c:v>
                </c:pt>
                <c:pt idx="462">
                  <c:v>1408.2</c:v>
                </c:pt>
                <c:pt idx="463">
                  <c:v>1416.2</c:v>
                </c:pt>
                <c:pt idx="464">
                  <c:v>1424.8</c:v>
                </c:pt>
                <c:pt idx="465">
                  <c:v>1433</c:v>
                </c:pt>
                <c:pt idx="466">
                  <c:v>1441.2</c:v>
                </c:pt>
                <c:pt idx="467">
                  <c:v>1449.2</c:v>
                </c:pt>
                <c:pt idx="468">
                  <c:v>1457.2</c:v>
                </c:pt>
                <c:pt idx="469">
                  <c:v>1465.6</c:v>
                </c:pt>
                <c:pt idx="470">
                  <c:v>1473.8</c:v>
                </c:pt>
                <c:pt idx="471">
                  <c:v>1500</c:v>
                </c:pt>
              </c:numCache>
            </c:numRef>
          </c:xVal>
          <c:yVal>
            <c:numRef>
              <c:f>'DCPT5_CPT-T-13-3'!$F$8:$F$479</c:f>
              <c:numCache>
                <c:formatCode>General</c:formatCode>
                <c:ptCount val="47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2.5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2.5</c:v>
                </c:pt>
                <c:pt idx="108">
                  <c:v>2.5</c:v>
                </c:pt>
                <c:pt idx="109">
                  <c:v>2.5</c:v>
                </c:pt>
                <c:pt idx="110">
                  <c:v>2.5</c:v>
                </c:pt>
                <c:pt idx="111">
                  <c:v>2.5</c:v>
                </c:pt>
                <c:pt idx="112">
                  <c:v>2.5</c:v>
                </c:pt>
                <c:pt idx="113">
                  <c:v>2.5</c:v>
                </c:pt>
                <c:pt idx="114">
                  <c:v>2.5</c:v>
                </c:pt>
                <c:pt idx="115">
                  <c:v>2.5</c:v>
                </c:pt>
                <c:pt idx="116">
                  <c:v>2.5</c:v>
                </c:pt>
                <c:pt idx="117">
                  <c:v>2.5</c:v>
                </c:pt>
                <c:pt idx="118">
                  <c:v>2.5</c:v>
                </c:pt>
                <c:pt idx="119">
                  <c:v>2.5</c:v>
                </c:pt>
                <c:pt idx="120">
                  <c:v>2.5</c:v>
                </c:pt>
                <c:pt idx="121">
                  <c:v>2.5</c:v>
                </c:pt>
                <c:pt idx="122">
                  <c:v>2.5</c:v>
                </c:pt>
                <c:pt idx="123">
                  <c:v>2.5</c:v>
                </c:pt>
                <c:pt idx="124">
                  <c:v>2.5</c:v>
                </c:pt>
                <c:pt idx="125">
                  <c:v>2.5</c:v>
                </c:pt>
                <c:pt idx="126">
                  <c:v>2.5</c:v>
                </c:pt>
                <c:pt idx="127">
                  <c:v>2.5</c:v>
                </c:pt>
                <c:pt idx="128">
                  <c:v>2.5</c:v>
                </c:pt>
                <c:pt idx="129">
                  <c:v>2.5</c:v>
                </c:pt>
                <c:pt idx="130">
                  <c:v>2.5</c:v>
                </c:pt>
                <c:pt idx="131">
                  <c:v>2.5</c:v>
                </c:pt>
                <c:pt idx="132">
                  <c:v>2.5</c:v>
                </c:pt>
                <c:pt idx="133">
                  <c:v>2.5</c:v>
                </c:pt>
                <c:pt idx="134">
                  <c:v>2.5</c:v>
                </c:pt>
                <c:pt idx="135">
                  <c:v>2.5</c:v>
                </c:pt>
                <c:pt idx="136">
                  <c:v>2.5</c:v>
                </c:pt>
                <c:pt idx="137">
                  <c:v>2.5</c:v>
                </c:pt>
                <c:pt idx="138">
                  <c:v>2.5</c:v>
                </c:pt>
                <c:pt idx="139">
                  <c:v>2.5</c:v>
                </c:pt>
                <c:pt idx="140">
                  <c:v>2.5</c:v>
                </c:pt>
                <c:pt idx="141">
                  <c:v>2.5</c:v>
                </c:pt>
                <c:pt idx="142">
                  <c:v>2.5</c:v>
                </c:pt>
                <c:pt idx="143">
                  <c:v>2.5</c:v>
                </c:pt>
                <c:pt idx="144">
                  <c:v>2.5</c:v>
                </c:pt>
                <c:pt idx="145">
                  <c:v>2.5</c:v>
                </c:pt>
                <c:pt idx="146">
                  <c:v>2.5</c:v>
                </c:pt>
                <c:pt idx="147">
                  <c:v>2.5</c:v>
                </c:pt>
                <c:pt idx="148">
                  <c:v>2.5</c:v>
                </c:pt>
                <c:pt idx="149">
                  <c:v>2.5</c:v>
                </c:pt>
                <c:pt idx="150">
                  <c:v>2.5</c:v>
                </c:pt>
                <c:pt idx="151">
                  <c:v>2.5</c:v>
                </c:pt>
                <c:pt idx="152">
                  <c:v>2.5</c:v>
                </c:pt>
                <c:pt idx="153">
                  <c:v>2.5</c:v>
                </c:pt>
                <c:pt idx="154">
                  <c:v>2.5</c:v>
                </c:pt>
                <c:pt idx="155">
                  <c:v>2.5</c:v>
                </c:pt>
                <c:pt idx="156">
                  <c:v>2.5</c:v>
                </c:pt>
                <c:pt idx="157">
                  <c:v>2.5</c:v>
                </c:pt>
                <c:pt idx="158">
                  <c:v>2.5</c:v>
                </c:pt>
                <c:pt idx="159">
                  <c:v>2.5</c:v>
                </c:pt>
                <c:pt idx="160">
                  <c:v>2.5</c:v>
                </c:pt>
                <c:pt idx="161">
                  <c:v>2.5</c:v>
                </c:pt>
                <c:pt idx="162">
                  <c:v>2.5</c:v>
                </c:pt>
                <c:pt idx="163">
                  <c:v>2.5</c:v>
                </c:pt>
                <c:pt idx="164">
                  <c:v>2.5</c:v>
                </c:pt>
                <c:pt idx="165">
                  <c:v>2.5</c:v>
                </c:pt>
                <c:pt idx="166">
                  <c:v>2.5</c:v>
                </c:pt>
                <c:pt idx="167">
                  <c:v>2.5</c:v>
                </c:pt>
                <c:pt idx="168">
                  <c:v>2.5</c:v>
                </c:pt>
                <c:pt idx="169">
                  <c:v>2.5</c:v>
                </c:pt>
                <c:pt idx="170">
                  <c:v>2.5</c:v>
                </c:pt>
                <c:pt idx="171">
                  <c:v>2.5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2.5</c:v>
                </c:pt>
                <c:pt idx="176">
                  <c:v>2.5</c:v>
                </c:pt>
                <c:pt idx="177">
                  <c:v>2.5</c:v>
                </c:pt>
                <c:pt idx="178">
                  <c:v>2.5</c:v>
                </c:pt>
                <c:pt idx="179">
                  <c:v>2.5</c:v>
                </c:pt>
                <c:pt idx="180">
                  <c:v>2.5</c:v>
                </c:pt>
                <c:pt idx="181">
                  <c:v>2.5</c:v>
                </c:pt>
                <c:pt idx="182">
                  <c:v>2.5</c:v>
                </c:pt>
                <c:pt idx="183">
                  <c:v>2.5</c:v>
                </c:pt>
                <c:pt idx="184">
                  <c:v>2.5</c:v>
                </c:pt>
                <c:pt idx="185">
                  <c:v>2.5</c:v>
                </c:pt>
                <c:pt idx="186">
                  <c:v>2.5</c:v>
                </c:pt>
                <c:pt idx="187">
                  <c:v>2.5</c:v>
                </c:pt>
                <c:pt idx="188">
                  <c:v>2.5</c:v>
                </c:pt>
                <c:pt idx="189">
                  <c:v>2.5</c:v>
                </c:pt>
                <c:pt idx="190">
                  <c:v>2.5</c:v>
                </c:pt>
                <c:pt idx="191">
                  <c:v>2.5</c:v>
                </c:pt>
                <c:pt idx="192">
                  <c:v>2.5</c:v>
                </c:pt>
                <c:pt idx="193">
                  <c:v>2.5</c:v>
                </c:pt>
                <c:pt idx="194">
                  <c:v>2.5</c:v>
                </c:pt>
                <c:pt idx="195">
                  <c:v>2.5</c:v>
                </c:pt>
                <c:pt idx="196">
                  <c:v>2.5</c:v>
                </c:pt>
                <c:pt idx="197">
                  <c:v>2.5</c:v>
                </c:pt>
                <c:pt idx="198">
                  <c:v>2.5</c:v>
                </c:pt>
                <c:pt idx="199">
                  <c:v>2.5</c:v>
                </c:pt>
                <c:pt idx="200">
                  <c:v>2.5</c:v>
                </c:pt>
                <c:pt idx="201">
                  <c:v>2.5</c:v>
                </c:pt>
                <c:pt idx="202">
                  <c:v>2.5</c:v>
                </c:pt>
                <c:pt idx="203">
                  <c:v>2.5</c:v>
                </c:pt>
                <c:pt idx="204">
                  <c:v>2.5</c:v>
                </c:pt>
                <c:pt idx="205">
                  <c:v>2.5</c:v>
                </c:pt>
                <c:pt idx="206">
                  <c:v>2.5</c:v>
                </c:pt>
                <c:pt idx="207">
                  <c:v>2.5</c:v>
                </c:pt>
                <c:pt idx="208">
                  <c:v>2.5</c:v>
                </c:pt>
                <c:pt idx="209">
                  <c:v>2.5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2.5</c:v>
                </c:pt>
                <c:pt idx="232">
                  <c:v>2.5</c:v>
                </c:pt>
                <c:pt idx="233">
                  <c:v>2.5</c:v>
                </c:pt>
                <c:pt idx="234">
                  <c:v>2.5</c:v>
                </c:pt>
                <c:pt idx="235">
                  <c:v>2.5</c:v>
                </c:pt>
                <c:pt idx="236">
                  <c:v>2.5</c:v>
                </c:pt>
                <c:pt idx="237">
                  <c:v>2.5</c:v>
                </c:pt>
                <c:pt idx="238">
                  <c:v>2.5</c:v>
                </c:pt>
                <c:pt idx="239">
                  <c:v>2.5</c:v>
                </c:pt>
                <c:pt idx="240">
                  <c:v>2.5</c:v>
                </c:pt>
                <c:pt idx="241">
                  <c:v>2.5</c:v>
                </c:pt>
                <c:pt idx="242">
                  <c:v>2.5</c:v>
                </c:pt>
                <c:pt idx="243">
                  <c:v>2.5</c:v>
                </c:pt>
                <c:pt idx="244">
                  <c:v>2.5</c:v>
                </c:pt>
                <c:pt idx="245">
                  <c:v>2.5</c:v>
                </c:pt>
                <c:pt idx="246">
                  <c:v>2.5</c:v>
                </c:pt>
                <c:pt idx="247">
                  <c:v>2.5</c:v>
                </c:pt>
                <c:pt idx="248">
                  <c:v>2.5</c:v>
                </c:pt>
                <c:pt idx="249">
                  <c:v>2.5</c:v>
                </c:pt>
                <c:pt idx="250">
                  <c:v>2.5</c:v>
                </c:pt>
                <c:pt idx="251">
                  <c:v>2.5</c:v>
                </c:pt>
                <c:pt idx="252">
                  <c:v>2.5</c:v>
                </c:pt>
                <c:pt idx="253">
                  <c:v>2.5</c:v>
                </c:pt>
                <c:pt idx="254">
                  <c:v>2.5</c:v>
                </c:pt>
                <c:pt idx="255">
                  <c:v>2.5</c:v>
                </c:pt>
                <c:pt idx="256">
                  <c:v>2.5</c:v>
                </c:pt>
                <c:pt idx="257">
                  <c:v>2.5</c:v>
                </c:pt>
                <c:pt idx="258">
                  <c:v>2.5</c:v>
                </c:pt>
                <c:pt idx="259">
                  <c:v>2.5</c:v>
                </c:pt>
                <c:pt idx="260">
                  <c:v>2.5</c:v>
                </c:pt>
                <c:pt idx="261">
                  <c:v>2.5</c:v>
                </c:pt>
                <c:pt idx="262">
                  <c:v>2.5</c:v>
                </c:pt>
                <c:pt idx="263">
                  <c:v>2.5</c:v>
                </c:pt>
                <c:pt idx="264">
                  <c:v>2.5</c:v>
                </c:pt>
                <c:pt idx="265">
                  <c:v>2.5</c:v>
                </c:pt>
                <c:pt idx="266">
                  <c:v>2.5</c:v>
                </c:pt>
                <c:pt idx="267">
                  <c:v>2.5</c:v>
                </c:pt>
                <c:pt idx="268">
                  <c:v>2.5</c:v>
                </c:pt>
                <c:pt idx="269">
                  <c:v>2.5</c:v>
                </c:pt>
                <c:pt idx="270">
                  <c:v>2.5</c:v>
                </c:pt>
                <c:pt idx="271">
                  <c:v>2.5</c:v>
                </c:pt>
                <c:pt idx="272">
                  <c:v>2.5</c:v>
                </c:pt>
                <c:pt idx="273">
                  <c:v>2.5</c:v>
                </c:pt>
                <c:pt idx="274">
                  <c:v>2.5</c:v>
                </c:pt>
                <c:pt idx="275">
                  <c:v>2.5</c:v>
                </c:pt>
                <c:pt idx="276">
                  <c:v>2.5</c:v>
                </c:pt>
                <c:pt idx="277">
                  <c:v>2.5</c:v>
                </c:pt>
                <c:pt idx="278">
                  <c:v>2.5</c:v>
                </c:pt>
                <c:pt idx="279">
                  <c:v>2.5</c:v>
                </c:pt>
                <c:pt idx="280">
                  <c:v>2.5</c:v>
                </c:pt>
                <c:pt idx="281">
                  <c:v>2.5</c:v>
                </c:pt>
                <c:pt idx="282">
                  <c:v>2.5</c:v>
                </c:pt>
                <c:pt idx="283">
                  <c:v>2.5</c:v>
                </c:pt>
                <c:pt idx="284">
                  <c:v>2.5</c:v>
                </c:pt>
                <c:pt idx="285">
                  <c:v>2.5</c:v>
                </c:pt>
                <c:pt idx="286">
                  <c:v>2.5</c:v>
                </c:pt>
                <c:pt idx="287">
                  <c:v>2.5</c:v>
                </c:pt>
                <c:pt idx="288">
                  <c:v>2.5</c:v>
                </c:pt>
                <c:pt idx="289">
                  <c:v>2.5</c:v>
                </c:pt>
                <c:pt idx="290">
                  <c:v>2.5</c:v>
                </c:pt>
                <c:pt idx="291">
                  <c:v>2.5</c:v>
                </c:pt>
                <c:pt idx="292">
                  <c:v>2.5</c:v>
                </c:pt>
                <c:pt idx="293">
                  <c:v>2.5</c:v>
                </c:pt>
                <c:pt idx="294">
                  <c:v>2.5</c:v>
                </c:pt>
                <c:pt idx="295">
                  <c:v>2.5</c:v>
                </c:pt>
                <c:pt idx="296">
                  <c:v>2.5</c:v>
                </c:pt>
                <c:pt idx="297">
                  <c:v>2.5</c:v>
                </c:pt>
                <c:pt idx="298">
                  <c:v>2.5</c:v>
                </c:pt>
                <c:pt idx="299">
                  <c:v>2.5</c:v>
                </c:pt>
                <c:pt idx="300">
                  <c:v>2.5</c:v>
                </c:pt>
                <c:pt idx="301">
                  <c:v>2.5</c:v>
                </c:pt>
                <c:pt idx="302">
                  <c:v>2.5</c:v>
                </c:pt>
                <c:pt idx="303">
                  <c:v>2.5</c:v>
                </c:pt>
                <c:pt idx="304">
                  <c:v>2.5</c:v>
                </c:pt>
                <c:pt idx="305">
                  <c:v>2.5</c:v>
                </c:pt>
                <c:pt idx="306">
                  <c:v>2.5</c:v>
                </c:pt>
                <c:pt idx="307">
                  <c:v>2.5</c:v>
                </c:pt>
                <c:pt idx="308">
                  <c:v>2.5</c:v>
                </c:pt>
                <c:pt idx="309">
                  <c:v>2.5</c:v>
                </c:pt>
                <c:pt idx="310">
                  <c:v>2.5</c:v>
                </c:pt>
                <c:pt idx="311">
                  <c:v>2.5</c:v>
                </c:pt>
                <c:pt idx="312">
                  <c:v>2.5</c:v>
                </c:pt>
                <c:pt idx="313">
                  <c:v>2.5</c:v>
                </c:pt>
                <c:pt idx="314">
                  <c:v>2.5</c:v>
                </c:pt>
                <c:pt idx="315">
                  <c:v>2.5</c:v>
                </c:pt>
                <c:pt idx="316">
                  <c:v>2.5</c:v>
                </c:pt>
                <c:pt idx="317">
                  <c:v>2.5</c:v>
                </c:pt>
                <c:pt idx="318">
                  <c:v>2.5</c:v>
                </c:pt>
                <c:pt idx="319">
                  <c:v>2.5</c:v>
                </c:pt>
                <c:pt idx="320">
                  <c:v>2.5</c:v>
                </c:pt>
                <c:pt idx="321">
                  <c:v>2.5</c:v>
                </c:pt>
                <c:pt idx="322">
                  <c:v>2.5</c:v>
                </c:pt>
                <c:pt idx="323">
                  <c:v>2.5</c:v>
                </c:pt>
                <c:pt idx="324">
                  <c:v>2.5</c:v>
                </c:pt>
                <c:pt idx="325">
                  <c:v>2.5</c:v>
                </c:pt>
                <c:pt idx="326">
                  <c:v>2.5</c:v>
                </c:pt>
                <c:pt idx="327">
                  <c:v>2.5</c:v>
                </c:pt>
                <c:pt idx="328">
                  <c:v>2.5</c:v>
                </c:pt>
                <c:pt idx="329">
                  <c:v>2.5</c:v>
                </c:pt>
                <c:pt idx="330">
                  <c:v>2.5</c:v>
                </c:pt>
                <c:pt idx="331">
                  <c:v>2.5</c:v>
                </c:pt>
                <c:pt idx="332">
                  <c:v>2.5</c:v>
                </c:pt>
                <c:pt idx="333">
                  <c:v>2.5</c:v>
                </c:pt>
                <c:pt idx="334">
                  <c:v>2.5</c:v>
                </c:pt>
                <c:pt idx="335">
                  <c:v>2.5</c:v>
                </c:pt>
                <c:pt idx="336">
                  <c:v>2.5</c:v>
                </c:pt>
                <c:pt idx="337">
                  <c:v>2.5</c:v>
                </c:pt>
                <c:pt idx="338">
                  <c:v>2.5</c:v>
                </c:pt>
                <c:pt idx="339">
                  <c:v>2.5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2.5</c:v>
                </c:pt>
                <c:pt idx="344">
                  <c:v>2.5</c:v>
                </c:pt>
                <c:pt idx="345">
                  <c:v>2.5</c:v>
                </c:pt>
                <c:pt idx="346">
                  <c:v>2.5</c:v>
                </c:pt>
                <c:pt idx="347">
                  <c:v>2.5</c:v>
                </c:pt>
                <c:pt idx="348">
                  <c:v>2.5</c:v>
                </c:pt>
                <c:pt idx="349">
                  <c:v>2.5</c:v>
                </c:pt>
                <c:pt idx="350">
                  <c:v>2.5</c:v>
                </c:pt>
                <c:pt idx="351">
                  <c:v>2.5</c:v>
                </c:pt>
                <c:pt idx="352">
                  <c:v>2.5</c:v>
                </c:pt>
                <c:pt idx="353">
                  <c:v>2.5</c:v>
                </c:pt>
                <c:pt idx="354">
                  <c:v>2.5</c:v>
                </c:pt>
                <c:pt idx="355">
                  <c:v>2.5</c:v>
                </c:pt>
                <c:pt idx="356">
                  <c:v>2.5</c:v>
                </c:pt>
                <c:pt idx="357">
                  <c:v>2.5</c:v>
                </c:pt>
                <c:pt idx="358">
                  <c:v>2.5</c:v>
                </c:pt>
                <c:pt idx="359">
                  <c:v>2.5</c:v>
                </c:pt>
                <c:pt idx="360">
                  <c:v>2.5</c:v>
                </c:pt>
                <c:pt idx="361">
                  <c:v>2.5</c:v>
                </c:pt>
                <c:pt idx="362">
                  <c:v>2.5</c:v>
                </c:pt>
                <c:pt idx="363">
                  <c:v>2.5</c:v>
                </c:pt>
                <c:pt idx="364">
                  <c:v>2.5</c:v>
                </c:pt>
                <c:pt idx="365">
                  <c:v>2.5</c:v>
                </c:pt>
                <c:pt idx="366">
                  <c:v>2.5</c:v>
                </c:pt>
                <c:pt idx="367">
                  <c:v>2.5</c:v>
                </c:pt>
                <c:pt idx="368">
                  <c:v>2.5</c:v>
                </c:pt>
                <c:pt idx="369">
                  <c:v>2.5</c:v>
                </c:pt>
                <c:pt idx="370">
                  <c:v>2.5</c:v>
                </c:pt>
                <c:pt idx="371">
                  <c:v>2.5</c:v>
                </c:pt>
                <c:pt idx="372">
                  <c:v>2.5</c:v>
                </c:pt>
                <c:pt idx="373">
                  <c:v>2.5</c:v>
                </c:pt>
                <c:pt idx="374">
                  <c:v>2.5</c:v>
                </c:pt>
                <c:pt idx="375">
                  <c:v>2.5</c:v>
                </c:pt>
                <c:pt idx="376">
                  <c:v>2.5</c:v>
                </c:pt>
                <c:pt idx="377">
                  <c:v>2.5</c:v>
                </c:pt>
                <c:pt idx="378">
                  <c:v>2.5</c:v>
                </c:pt>
                <c:pt idx="379">
                  <c:v>2.5</c:v>
                </c:pt>
                <c:pt idx="380">
                  <c:v>2.5</c:v>
                </c:pt>
                <c:pt idx="381">
                  <c:v>2.5</c:v>
                </c:pt>
                <c:pt idx="382">
                  <c:v>2.5</c:v>
                </c:pt>
                <c:pt idx="383">
                  <c:v>2.5</c:v>
                </c:pt>
                <c:pt idx="384">
                  <c:v>2.5</c:v>
                </c:pt>
                <c:pt idx="385">
                  <c:v>2.5</c:v>
                </c:pt>
                <c:pt idx="386">
                  <c:v>2.5</c:v>
                </c:pt>
                <c:pt idx="387">
                  <c:v>2.5</c:v>
                </c:pt>
                <c:pt idx="388">
                  <c:v>2.5</c:v>
                </c:pt>
                <c:pt idx="389">
                  <c:v>2.5</c:v>
                </c:pt>
                <c:pt idx="390">
                  <c:v>2.5</c:v>
                </c:pt>
                <c:pt idx="391">
                  <c:v>2.5</c:v>
                </c:pt>
                <c:pt idx="392">
                  <c:v>2.5</c:v>
                </c:pt>
                <c:pt idx="393">
                  <c:v>2.5</c:v>
                </c:pt>
                <c:pt idx="394">
                  <c:v>2.5</c:v>
                </c:pt>
                <c:pt idx="395">
                  <c:v>2.5</c:v>
                </c:pt>
                <c:pt idx="396">
                  <c:v>2.5</c:v>
                </c:pt>
                <c:pt idx="397">
                  <c:v>2.5</c:v>
                </c:pt>
                <c:pt idx="398">
                  <c:v>2.5</c:v>
                </c:pt>
                <c:pt idx="399">
                  <c:v>2.5</c:v>
                </c:pt>
                <c:pt idx="400">
                  <c:v>2.5</c:v>
                </c:pt>
                <c:pt idx="401">
                  <c:v>2.5</c:v>
                </c:pt>
                <c:pt idx="402">
                  <c:v>2.5</c:v>
                </c:pt>
                <c:pt idx="403">
                  <c:v>2.5</c:v>
                </c:pt>
                <c:pt idx="404">
                  <c:v>2.5</c:v>
                </c:pt>
                <c:pt idx="405">
                  <c:v>2.5</c:v>
                </c:pt>
                <c:pt idx="406">
                  <c:v>2.5</c:v>
                </c:pt>
                <c:pt idx="407">
                  <c:v>2.5</c:v>
                </c:pt>
                <c:pt idx="408">
                  <c:v>2.5</c:v>
                </c:pt>
                <c:pt idx="409">
                  <c:v>2.5</c:v>
                </c:pt>
                <c:pt idx="410">
                  <c:v>2.5</c:v>
                </c:pt>
                <c:pt idx="411">
                  <c:v>2.5</c:v>
                </c:pt>
                <c:pt idx="412">
                  <c:v>2.5</c:v>
                </c:pt>
                <c:pt idx="413">
                  <c:v>2.5</c:v>
                </c:pt>
                <c:pt idx="414">
                  <c:v>2.5</c:v>
                </c:pt>
                <c:pt idx="415">
                  <c:v>2.5</c:v>
                </c:pt>
                <c:pt idx="416">
                  <c:v>2.5</c:v>
                </c:pt>
                <c:pt idx="417">
                  <c:v>2.5</c:v>
                </c:pt>
                <c:pt idx="418">
                  <c:v>2.5</c:v>
                </c:pt>
                <c:pt idx="419">
                  <c:v>2.5</c:v>
                </c:pt>
                <c:pt idx="420">
                  <c:v>2.5</c:v>
                </c:pt>
                <c:pt idx="421">
                  <c:v>2.5</c:v>
                </c:pt>
                <c:pt idx="422">
                  <c:v>2.5</c:v>
                </c:pt>
                <c:pt idx="423">
                  <c:v>2.5</c:v>
                </c:pt>
                <c:pt idx="424">
                  <c:v>2.5</c:v>
                </c:pt>
                <c:pt idx="425">
                  <c:v>2.5</c:v>
                </c:pt>
                <c:pt idx="426">
                  <c:v>2.5</c:v>
                </c:pt>
                <c:pt idx="427">
                  <c:v>2.5</c:v>
                </c:pt>
                <c:pt idx="428">
                  <c:v>2.5</c:v>
                </c:pt>
                <c:pt idx="429">
                  <c:v>2.5</c:v>
                </c:pt>
                <c:pt idx="430">
                  <c:v>2.5</c:v>
                </c:pt>
                <c:pt idx="431">
                  <c:v>2.5</c:v>
                </c:pt>
                <c:pt idx="432">
                  <c:v>2.5</c:v>
                </c:pt>
                <c:pt idx="433">
                  <c:v>2.5</c:v>
                </c:pt>
                <c:pt idx="434">
                  <c:v>2.5</c:v>
                </c:pt>
                <c:pt idx="435">
                  <c:v>2.5</c:v>
                </c:pt>
                <c:pt idx="436">
                  <c:v>2.5</c:v>
                </c:pt>
                <c:pt idx="437">
                  <c:v>2.5</c:v>
                </c:pt>
                <c:pt idx="438">
                  <c:v>2.5</c:v>
                </c:pt>
                <c:pt idx="439">
                  <c:v>2.5</c:v>
                </c:pt>
                <c:pt idx="440">
                  <c:v>2.5</c:v>
                </c:pt>
                <c:pt idx="441">
                  <c:v>2.5</c:v>
                </c:pt>
                <c:pt idx="442">
                  <c:v>2.5</c:v>
                </c:pt>
                <c:pt idx="443">
                  <c:v>2.5</c:v>
                </c:pt>
                <c:pt idx="444">
                  <c:v>2.5</c:v>
                </c:pt>
                <c:pt idx="445">
                  <c:v>2.5</c:v>
                </c:pt>
                <c:pt idx="446">
                  <c:v>2.5</c:v>
                </c:pt>
                <c:pt idx="447">
                  <c:v>2.5</c:v>
                </c:pt>
                <c:pt idx="448">
                  <c:v>2.5</c:v>
                </c:pt>
                <c:pt idx="449">
                  <c:v>2.5</c:v>
                </c:pt>
                <c:pt idx="450">
                  <c:v>2.5</c:v>
                </c:pt>
                <c:pt idx="451">
                  <c:v>2.5</c:v>
                </c:pt>
                <c:pt idx="452">
                  <c:v>2.5</c:v>
                </c:pt>
                <c:pt idx="453">
                  <c:v>2.5</c:v>
                </c:pt>
                <c:pt idx="454">
                  <c:v>2.5</c:v>
                </c:pt>
                <c:pt idx="455">
                  <c:v>2.5</c:v>
                </c:pt>
                <c:pt idx="456">
                  <c:v>2.5</c:v>
                </c:pt>
                <c:pt idx="457">
                  <c:v>2.5</c:v>
                </c:pt>
                <c:pt idx="458">
                  <c:v>2.5</c:v>
                </c:pt>
                <c:pt idx="459">
                  <c:v>2.5</c:v>
                </c:pt>
                <c:pt idx="460">
                  <c:v>2.5</c:v>
                </c:pt>
                <c:pt idx="461">
                  <c:v>2.5</c:v>
                </c:pt>
                <c:pt idx="462">
                  <c:v>2.5</c:v>
                </c:pt>
                <c:pt idx="463">
                  <c:v>2.5</c:v>
                </c:pt>
                <c:pt idx="464">
                  <c:v>2.5</c:v>
                </c:pt>
                <c:pt idx="465">
                  <c:v>2.5</c:v>
                </c:pt>
                <c:pt idx="466">
                  <c:v>2.5</c:v>
                </c:pt>
                <c:pt idx="467">
                  <c:v>2.5</c:v>
                </c:pt>
                <c:pt idx="468">
                  <c:v>2.5</c:v>
                </c:pt>
                <c:pt idx="469">
                  <c:v>2.5</c:v>
                </c:pt>
                <c:pt idx="470">
                  <c:v>2.5</c:v>
                </c:pt>
                <c:pt idx="471">
                  <c:v>2.5</c:v>
                </c:pt>
              </c:numCache>
            </c:numRef>
          </c:yVal>
          <c:smooth val="1"/>
        </c:ser>
        <c:axId val="89953408"/>
        <c:axId val="89955328"/>
      </c:scatterChart>
      <c:valAx>
        <c:axId val="89953408"/>
        <c:scaling>
          <c:orientation val="minMax"/>
          <c:max val="15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39897388456303"/>
              <c:y val="0.78162994259888563"/>
            </c:manualLayout>
          </c:layout>
        </c:title>
        <c:numFmt formatCode="General" sourceLinked="1"/>
        <c:tickLblPos val="nextTo"/>
        <c:txPr>
          <a:bodyPr rot="840000"/>
          <a:lstStyle/>
          <a:p>
            <a:pPr>
              <a:defRPr/>
            </a:pPr>
            <a:endParaRPr lang="en-US"/>
          </a:p>
        </c:txPr>
        <c:crossAx val="89955328"/>
        <c:crosses val="autoZero"/>
        <c:crossBetween val="midCat"/>
      </c:valAx>
      <c:valAx>
        <c:axId val="89955328"/>
        <c:scaling>
          <c:orientation val="minMax"/>
          <c:max val="20"/>
          <c:min val="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9531774054864478E-3"/>
              <c:y val="0.26487572530151882"/>
            </c:manualLayout>
          </c:layout>
        </c:title>
        <c:numFmt formatCode="0.0" sourceLinked="0"/>
        <c:tickLblPos val="nextTo"/>
        <c:crossAx val="89953408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13120050600553038"/>
          <c:y val="0.85285632162750724"/>
          <c:w val="0.79952158999272138"/>
          <c:h val="9.1103251219809181E-2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CPT-T-13-04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54396325459321"/>
          <c:y val="0.21815671321887037"/>
          <c:w val="0.80967125984251964"/>
          <c:h val="0.60590573742752718"/>
        </c:manualLayout>
      </c:layout>
      <c:scatterChart>
        <c:scatterStyle val="smoothMarker"/>
        <c:ser>
          <c:idx val="0"/>
          <c:order val="0"/>
          <c:tx>
            <c:strRef>
              <c:f>'DCPT4_CPT-T-13-4'!$A$6:$C$6</c:f>
              <c:strCache>
                <c:ptCount val="1"/>
                <c:pt idx="0">
                  <c:v>Depth 3.0 m</c:v>
                </c:pt>
              </c:strCache>
            </c:strRef>
          </c:tx>
          <c:marker>
            <c:symbol val="none"/>
          </c:marker>
          <c:xVal>
            <c:numRef>
              <c:f>'DCPT4_CPT-T-13-4'!$A$9:$A$43</c:f>
              <c:numCache>
                <c:formatCode>General</c:formatCode>
                <c:ptCount val="35"/>
                <c:pt idx="0">
                  <c:v>1.6</c:v>
                </c:pt>
                <c:pt idx="1">
                  <c:v>1.8</c:v>
                </c:pt>
                <c:pt idx="2">
                  <c:v>2.8</c:v>
                </c:pt>
                <c:pt idx="3">
                  <c:v>3.4</c:v>
                </c:pt>
                <c:pt idx="4">
                  <c:v>4.2</c:v>
                </c:pt>
                <c:pt idx="5">
                  <c:v>4.8</c:v>
                </c:pt>
                <c:pt idx="6">
                  <c:v>5.4</c:v>
                </c:pt>
                <c:pt idx="7">
                  <c:v>6.2</c:v>
                </c:pt>
                <c:pt idx="8">
                  <c:v>6.8</c:v>
                </c:pt>
                <c:pt idx="9">
                  <c:v>7.6</c:v>
                </c:pt>
                <c:pt idx="10">
                  <c:v>8.4</c:v>
                </c:pt>
                <c:pt idx="11">
                  <c:v>9.1999999999999993</c:v>
                </c:pt>
                <c:pt idx="12">
                  <c:v>10</c:v>
                </c:pt>
                <c:pt idx="13">
                  <c:v>10.6</c:v>
                </c:pt>
                <c:pt idx="14">
                  <c:v>10.8</c:v>
                </c:pt>
                <c:pt idx="15">
                  <c:v>11.8</c:v>
                </c:pt>
                <c:pt idx="16">
                  <c:v>12.4</c:v>
                </c:pt>
                <c:pt idx="17">
                  <c:v>13</c:v>
                </c:pt>
                <c:pt idx="18">
                  <c:v>13.8</c:v>
                </c:pt>
                <c:pt idx="19">
                  <c:v>14.4</c:v>
                </c:pt>
                <c:pt idx="20">
                  <c:v>15</c:v>
                </c:pt>
                <c:pt idx="21">
                  <c:v>15.8</c:v>
                </c:pt>
                <c:pt idx="22">
                  <c:v>16.399999999999999</c:v>
                </c:pt>
                <c:pt idx="23">
                  <c:v>17.2</c:v>
                </c:pt>
                <c:pt idx="24">
                  <c:v>17.8</c:v>
                </c:pt>
                <c:pt idx="25">
                  <c:v>19</c:v>
                </c:pt>
                <c:pt idx="26">
                  <c:v>19.600000000000001</c:v>
                </c:pt>
                <c:pt idx="27">
                  <c:v>20.399999999999999</c:v>
                </c:pt>
                <c:pt idx="28">
                  <c:v>21.2</c:v>
                </c:pt>
                <c:pt idx="29">
                  <c:v>22</c:v>
                </c:pt>
                <c:pt idx="30">
                  <c:v>22.6</c:v>
                </c:pt>
                <c:pt idx="31">
                  <c:v>23.4</c:v>
                </c:pt>
                <c:pt idx="32">
                  <c:v>24.2</c:v>
                </c:pt>
                <c:pt idx="33">
                  <c:v>24.8</c:v>
                </c:pt>
                <c:pt idx="34">
                  <c:v>25.6</c:v>
                </c:pt>
              </c:numCache>
            </c:numRef>
          </c:xVal>
          <c:yVal>
            <c:numRef>
              <c:f>'DCPT4_CPT-T-13-4'!$B$9:$B$43</c:f>
              <c:numCache>
                <c:formatCode>General</c:formatCode>
                <c:ptCount val="35"/>
                <c:pt idx="0">
                  <c:v>2.2999999999999998</c:v>
                </c:pt>
                <c:pt idx="1">
                  <c:v>2.1</c:v>
                </c:pt>
                <c:pt idx="2">
                  <c:v>1.5</c:v>
                </c:pt>
                <c:pt idx="3">
                  <c:v>1.2</c:v>
                </c:pt>
                <c:pt idx="4">
                  <c:v>1.5</c:v>
                </c:pt>
                <c:pt idx="5">
                  <c:v>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1.6</c:v>
                </c:pt>
                <c:pt idx="9">
                  <c:v>1.6</c:v>
                </c:pt>
                <c:pt idx="10">
                  <c:v>1.3</c:v>
                </c:pt>
                <c:pt idx="11">
                  <c:v>1.4</c:v>
                </c:pt>
                <c:pt idx="12">
                  <c:v>1.5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1.3</c:v>
                </c:pt>
                <c:pt idx="17">
                  <c:v>1.4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1.5</c:v>
                </c:pt>
                <c:pt idx="22">
                  <c:v>1.5</c:v>
                </c:pt>
                <c:pt idx="23">
                  <c:v>1.7</c:v>
                </c:pt>
                <c:pt idx="24">
                  <c:v>1.8</c:v>
                </c:pt>
                <c:pt idx="25">
                  <c:v>1.7</c:v>
                </c:pt>
                <c:pt idx="26">
                  <c:v>1.8</c:v>
                </c:pt>
                <c:pt idx="27">
                  <c:v>1.8</c:v>
                </c:pt>
                <c:pt idx="28">
                  <c:v>1.6</c:v>
                </c:pt>
                <c:pt idx="29">
                  <c:v>1.5</c:v>
                </c:pt>
                <c:pt idx="30">
                  <c:v>1.8</c:v>
                </c:pt>
                <c:pt idx="31">
                  <c:v>1.6</c:v>
                </c:pt>
                <c:pt idx="32">
                  <c:v>1.7</c:v>
                </c:pt>
                <c:pt idx="33">
                  <c:v>1.8</c:v>
                </c:pt>
                <c:pt idx="34">
                  <c:v>2</c:v>
                </c:pt>
              </c:numCache>
            </c:numRef>
          </c:yVal>
          <c:smooth val="1"/>
        </c:ser>
        <c:axId val="89911680"/>
        <c:axId val="95061888"/>
      </c:scatterChart>
      <c:valAx>
        <c:axId val="8991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5061888"/>
        <c:crosses val="autoZero"/>
        <c:crossBetween val="midCat"/>
      </c:valAx>
      <c:valAx>
        <c:axId val="95061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Pore</a:t>
                </a:r>
                <a:r>
                  <a:rPr lang="en-CA" baseline="0"/>
                  <a:t> Pressure (kPa)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7208223972003755E-2"/>
              <c:y val="0.25762335581977752"/>
            </c:manualLayout>
          </c:layout>
        </c:title>
        <c:numFmt formatCode="#,##0.0" sourceLinked="0"/>
        <c:tickLblPos val="nextTo"/>
        <c:crossAx val="89911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7488888888889527"/>
          <c:y val="0.11779768216652076"/>
          <c:w val="0.23675000000000004"/>
          <c:h val="6.9084673871353933E-2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6</xdr:row>
      <xdr:rowOff>128588</xdr:rowOff>
    </xdr:from>
    <xdr:to>
      <xdr:col>20</xdr:col>
      <xdr:colOff>214312</xdr:colOff>
      <xdr:row>28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736146</xdr:colOff>
      <xdr:row>29</xdr:row>
      <xdr:rowOff>159883</xdr:rowOff>
    </xdr:from>
    <xdr:to>
      <xdr:col>20</xdr:col>
      <xdr:colOff>273502</xdr:colOff>
      <xdr:row>50</xdr:row>
      <xdr:rowOff>82323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571500</xdr:colOff>
      <xdr:row>6</xdr:row>
      <xdr:rowOff>119063</xdr:rowOff>
    </xdr:from>
    <xdr:to>
      <xdr:col>26</xdr:col>
      <xdr:colOff>119062</xdr:colOff>
      <xdr:row>28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605517</xdr:colOff>
      <xdr:row>29</xdr:row>
      <xdr:rowOff>149678</xdr:rowOff>
    </xdr:from>
    <xdr:to>
      <xdr:col>26</xdr:col>
      <xdr:colOff>142874</xdr:colOff>
      <xdr:row>50</xdr:row>
      <xdr:rowOff>72117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53993</xdr:colOff>
      <xdr:row>30</xdr:row>
      <xdr:rowOff>9525</xdr:rowOff>
    </xdr:from>
    <xdr:to>
      <xdr:col>15</xdr:col>
      <xdr:colOff>434993</xdr:colOff>
      <xdr:row>51</xdr:row>
      <xdr:rowOff>50426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10748</xdr:colOff>
      <xdr:row>6</xdr:row>
      <xdr:rowOff>138545</xdr:rowOff>
    </xdr:from>
    <xdr:to>
      <xdr:col>15</xdr:col>
      <xdr:colOff>384822</xdr:colOff>
      <xdr:row>28</xdr:row>
      <xdr:rowOff>68407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9525</xdr:rowOff>
    </xdr:from>
    <xdr:to>
      <xdr:col>12</xdr:col>
      <xdr:colOff>381000</xdr:colOff>
      <xdr:row>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518077</xdr:colOff>
      <xdr:row>5</xdr:row>
      <xdr:rowOff>107673</xdr:rowOff>
    </xdr:from>
    <xdr:to>
      <xdr:col>18</xdr:col>
      <xdr:colOff>60877</xdr:colOff>
      <xdr:row>27</xdr:row>
      <xdr:rowOff>27746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4</xdr:row>
      <xdr:rowOff>38100</xdr:rowOff>
    </xdr:from>
    <xdr:to>
      <xdr:col>20</xdr:col>
      <xdr:colOff>76200</xdr:colOff>
      <xdr:row>24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367047</xdr:colOff>
      <xdr:row>5</xdr:row>
      <xdr:rowOff>84897</xdr:rowOff>
    </xdr:from>
    <xdr:to>
      <xdr:col>25</xdr:col>
      <xdr:colOff>748047</xdr:colOff>
      <xdr:row>26</xdr:row>
      <xdr:rowOff>4238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657225</xdr:colOff>
      <xdr:row>26</xdr:row>
      <xdr:rowOff>76200</xdr:rowOff>
    </xdr:from>
    <xdr:to>
      <xdr:col>20</xdr:col>
      <xdr:colOff>200025</xdr:colOff>
      <xdr:row>47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342900</xdr:colOff>
      <xdr:row>26</xdr:row>
      <xdr:rowOff>134816</xdr:rowOff>
    </xdr:from>
    <xdr:to>
      <xdr:col>25</xdr:col>
      <xdr:colOff>828675</xdr:colOff>
      <xdr:row>47</xdr:row>
      <xdr:rowOff>58616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23</xdr:col>
      <xdr:colOff>809625</xdr:colOff>
      <xdr:row>26</xdr:row>
      <xdr:rowOff>123825</xdr:rowOff>
    </xdr:from>
    <xdr:ext cx="184731" cy="264560"/>
    <xdr:sp macro="" textlink="">
      <xdr:nvSpPr>
        <xdr:cNvPr id="12" name="TextBox 11"/>
        <xdr:cNvSpPr txBox="1"/>
      </xdr:nvSpPr>
      <xdr:spPr>
        <a:xfrm>
          <a:off x="18849975" y="43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0.12709</cdr:x>
      <cdr:y>0.87634</cdr:y>
    </cdr:from>
    <cdr:to>
      <cdr:x>0.3669</cdr:x>
      <cdr:y>0.95409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579783" y="2981739"/>
          <a:ext cx="1094015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CA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138546</xdr:colOff>
      <xdr:row>9</xdr:row>
      <xdr:rowOff>9525</xdr:rowOff>
    </xdr:from>
    <xdr:to>
      <xdr:col>12</xdr:col>
      <xdr:colOff>519546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161924</xdr:colOff>
      <xdr:row>8</xdr:row>
      <xdr:rowOff>121228</xdr:rowOff>
    </xdr:from>
    <xdr:to>
      <xdr:col>18</xdr:col>
      <xdr:colOff>535997</xdr:colOff>
      <xdr:row>29</xdr:row>
      <xdr:rowOff>51089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6</xdr:row>
      <xdr:rowOff>152401</xdr:rowOff>
    </xdr:from>
    <xdr:to>
      <xdr:col>28</xdr:col>
      <xdr:colOff>476251</xdr:colOff>
      <xdr:row>28</xdr:row>
      <xdr:rowOff>71438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185738</xdr:colOff>
      <xdr:row>6</xdr:row>
      <xdr:rowOff>47626</xdr:rowOff>
    </xdr:from>
    <xdr:to>
      <xdr:col>34</xdr:col>
      <xdr:colOff>561976</xdr:colOff>
      <xdr:row>27</xdr:row>
      <xdr:rowOff>133351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214312</xdr:colOff>
      <xdr:row>30</xdr:row>
      <xdr:rowOff>109538</xdr:rowOff>
    </xdr:from>
    <xdr:to>
      <xdr:col>28</xdr:col>
      <xdr:colOff>595313</xdr:colOff>
      <xdr:row>51</xdr:row>
      <xdr:rowOff>33338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209551</xdr:colOff>
      <xdr:row>30</xdr:row>
      <xdr:rowOff>100013</xdr:rowOff>
    </xdr:from>
    <xdr:to>
      <xdr:col>34</xdr:col>
      <xdr:colOff>585789</xdr:colOff>
      <xdr:row>51</xdr:row>
      <xdr:rowOff>23813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166687</xdr:colOff>
      <xdr:row>53</xdr:row>
      <xdr:rowOff>57150</xdr:rowOff>
    </xdr:from>
    <xdr:to>
      <xdr:col>28</xdr:col>
      <xdr:colOff>547688</xdr:colOff>
      <xdr:row>73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233362</xdr:colOff>
      <xdr:row>53</xdr:row>
      <xdr:rowOff>0</xdr:rowOff>
    </xdr:from>
    <xdr:to>
      <xdr:col>34</xdr:col>
      <xdr:colOff>609600</xdr:colOff>
      <xdr:row>73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613522</xdr:colOff>
      <xdr:row>7</xdr:row>
      <xdr:rowOff>129988</xdr:rowOff>
    </xdr:from>
    <xdr:to>
      <xdr:col>26</xdr:col>
      <xdr:colOff>154080</xdr:colOff>
      <xdr:row>28</xdr:row>
      <xdr:rowOff>49026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282388</xdr:colOff>
      <xdr:row>7</xdr:row>
      <xdr:rowOff>154080</xdr:rowOff>
    </xdr:from>
    <xdr:to>
      <xdr:col>31</xdr:col>
      <xdr:colOff>658626</xdr:colOff>
      <xdr:row>28</xdr:row>
      <xdr:rowOff>73118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595312</xdr:colOff>
      <xdr:row>30</xdr:row>
      <xdr:rowOff>33338</xdr:rowOff>
    </xdr:from>
    <xdr:to>
      <xdr:col>26</xdr:col>
      <xdr:colOff>135870</xdr:colOff>
      <xdr:row>50</xdr:row>
      <xdr:rowOff>119063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293593</xdr:colOff>
      <xdr:row>30</xdr:row>
      <xdr:rowOff>50707</xdr:rowOff>
    </xdr:from>
    <xdr:to>
      <xdr:col>31</xdr:col>
      <xdr:colOff>669831</xdr:colOff>
      <xdr:row>50</xdr:row>
      <xdr:rowOff>136432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698968</xdr:colOff>
      <xdr:row>52</xdr:row>
      <xdr:rowOff>148197</xdr:rowOff>
    </xdr:from>
    <xdr:to>
      <xdr:col>26</xdr:col>
      <xdr:colOff>246530</xdr:colOff>
      <xdr:row>73</xdr:row>
      <xdr:rowOff>67236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380439</xdr:colOff>
      <xdr:row>53</xdr:row>
      <xdr:rowOff>0</xdr:rowOff>
    </xdr:from>
    <xdr:to>
      <xdr:col>31</xdr:col>
      <xdr:colOff>756677</xdr:colOff>
      <xdr:row>73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7</xdr:row>
      <xdr:rowOff>114300</xdr:rowOff>
    </xdr:from>
    <xdr:to>
      <xdr:col>12</xdr:col>
      <xdr:colOff>619125</xdr:colOff>
      <xdr:row>28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752475</xdr:colOff>
      <xdr:row>7</xdr:row>
      <xdr:rowOff>114300</xdr:rowOff>
    </xdr:from>
    <xdr:to>
      <xdr:col>18</xdr:col>
      <xdr:colOff>295275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585108</xdr:colOff>
      <xdr:row>8</xdr:row>
      <xdr:rowOff>131989</xdr:rowOff>
    </xdr:from>
    <xdr:to>
      <xdr:col>13</xdr:col>
      <xdr:colOff>122465</xdr:colOff>
      <xdr:row>29</xdr:row>
      <xdr:rowOff>54429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239486</xdr:colOff>
      <xdr:row>8</xdr:row>
      <xdr:rowOff>122464</xdr:rowOff>
    </xdr:from>
    <xdr:to>
      <xdr:col>18</xdr:col>
      <xdr:colOff>625929</xdr:colOff>
      <xdr:row>29</xdr:row>
      <xdr:rowOff>44904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426770</xdr:colOff>
      <xdr:row>31</xdr:row>
      <xdr:rowOff>118383</xdr:rowOff>
    </xdr:from>
    <xdr:to>
      <xdr:col>13</xdr:col>
      <xdr:colOff>807769</xdr:colOff>
      <xdr:row>53</xdr:row>
      <xdr:rowOff>58140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472415</xdr:colOff>
      <xdr:row>8</xdr:row>
      <xdr:rowOff>8661</xdr:rowOff>
    </xdr:from>
    <xdr:to>
      <xdr:col>14</xdr:col>
      <xdr:colOff>27586</xdr:colOff>
      <xdr:row>29</xdr:row>
      <xdr:rowOff>86963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9525</xdr:rowOff>
    </xdr:from>
    <xdr:to>
      <xdr:col>12</xdr:col>
      <xdr:colOff>381000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542925</xdr:colOff>
      <xdr:row>8</xdr:row>
      <xdr:rowOff>0</xdr:rowOff>
    </xdr:from>
    <xdr:to>
      <xdr:col>18</xdr:col>
      <xdr:colOff>85725</xdr:colOff>
      <xdr:row>28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8</xdr:row>
      <xdr:rowOff>9525</xdr:rowOff>
    </xdr:from>
    <xdr:to>
      <xdr:col>19</xdr:col>
      <xdr:colOff>381000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123825</xdr:colOff>
      <xdr:row>30</xdr:row>
      <xdr:rowOff>47625</xdr:rowOff>
    </xdr:from>
    <xdr:to>
      <xdr:col>19</xdr:col>
      <xdr:colOff>504825</xdr:colOff>
      <xdr:row>50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8</xdr:row>
      <xdr:rowOff>0</xdr:rowOff>
    </xdr:from>
    <xdr:to>
      <xdr:col>25</xdr:col>
      <xdr:colOff>381000</xdr:colOff>
      <xdr:row>28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381000</xdr:colOff>
      <xdr:row>51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201706</xdr:colOff>
      <xdr:row>9</xdr:row>
      <xdr:rowOff>31937</xdr:rowOff>
    </xdr:from>
    <xdr:to>
      <xdr:col>11</xdr:col>
      <xdr:colOff>582706</xdr:colOff>
      <xdr:row>29</xdr:row>
      <xdr:rowOff>117662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11206</xdr:colOff>
      <xdr:row>9</xdr:row>
      <xdr:rowOff>56030</xdr:rowOff>
    </xdr:from>
    <xdr:to>
      <xdr:col>17</xdr:col>
      <xdr:colOff>394447</xdr:colOff>
      <xdr:row>29</xdr:row>
      <xdr:rowOff>141755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9525</xdr:rowOff>
    </xdr:from>
    <xdr:to>
      <xdr:col>12</xdr:col>
      <xdr:colOff>381000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542925</xdr:colOff>
      <xdr:row>8</xdr:row>
      <xdr:rowOff>0</xdr:rowOff>
    </xdr:from>
    <xdr:to>
      <xdr:col>18</xdr:col>
      <xdr:colOff>85725</xdr:colOff>
      <xdr:row>28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</xdr:row>
      <xdr:rowOff>133350</xdr:rowOff>
    </xdr:from>
    <xdr:to>
      <xdr:col>12</xdr:col>
      <xdr:colOff>438150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600075</xdr:colOff>
      <xdr:row>8</xdr:row>
      <xdr:rowOff>123825</xdr:rowOff>
    </xdr:from>
    <xdr:to>
      <xdr:col>18</xdr:col>
      <xdr:colOff>142875</xdr:colOff>
      <xdr:row>29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6</xdr:row>
      <xdr:rowOff>130752</xdr:rowOff>
    </xdr:from>
    <xdr:to>
      <xdr:col>12</xdr:col>
      <xdr:colOff>432955</xdr:colOff>
      <xdr:row>28</xdr:row>
      <xdr:rowOff>60614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577562</xdr:colOff>
      <xdr:row>8</xdr:row>
      <xdr:rowOff>17318</xdr:rowOff>
    </xdr:from>
    <xdr:to>
      <xdr:col>18</xdr:col>
      <xdr:colOff>120361</xdr:colOff>
      <xdr:row>28</xdr:row>
      <xdr:rowOff>103043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9525</xdr:rowOff>
    </xdr:from>
    <xdr:to>
      <xdr:col>12</xdr:col>
      <xdr:colOff>381000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542925</xdr:colOff>
      <xdr:row>9</xdr:row>
      <xdr:rowOff>0</xdr:rowOff>
    </xdr:from>
    <xdr:to>
      <xdr:col>18</xdr:col>
      <xdr:colOff>85725</xdr:colOff>
      <xdr:row>29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6</xdr:row>
      <xdr:rowOff>152400</xdr:rowOff>
    </xdr:from>
    <xdr:to>
      <xdr:col>12</xdr:col>
      <xdr:colOff>95250</xdr:colOff>
      <xdr:row>28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6</xdr:row>
      <xdr:rowOff>152400</xdr:rowOff>
    </xdr:from>
    <xdr:to>
      <xdr:col>17</xdr:col>
      <xdr:colOff>723900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520971</xdr:colOff>
      <xdr:row>8</xdr:row>
      <xdr:rowOff>97797</xdr:rowOff>
    </xdr:from>
    <xdr:to>
      <xdr:col>12</xdr:col>
      <xdr:colOff>70699</xdr:colOff>
      <xdr:row>29</xdr:row>
      <xdr:rowOff>27658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250961</xdr:colOff>
      <xdr:row>8</xdr:row>
      <xdr:rowOff>88323</xdr:rowOff>
    </xdr:from>
    <xdr:to>
      <xdr:col>17</xdr:col>
      <xdr:colOff>634202</xdr:colOff>
      <xdr:row>29</xdr:row>
      <xdr:rowOff>18184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VM00605E_MountNansen_SI/Field%20Data/CPT/AMEC_Processed_Data_CPTs/CPT02_%20Processed_CPT-T-13-10(B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VM00605E_MountNansen_SI/Field%20Data/CPT/AMEC_Processed_Data_CPTs/CPT01_Processed_CPT-T-13-10(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VM00605E_MountNansen_SI/Field%20Data/CPT/AMEC_Processed_Data_CPTs/CPT05_%20Processed_CTP-T-13-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VM00605E_MountNansen_SI/Field%20Data/CPT/AMEC_Processed_Data_CPTs/CPT06_%20Processed_CPT-T-13-8(A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VM00605E_MountNansen_SI/Field%20Data/CPT/AMEC_Processed_Data_CPTs/CPT08_%20Processed_CPT-T-13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VM00605E_MountNansen_SI/Field%20Data/CPT/AMEC_Processed_Data_CPTs/CPT09_%20Processed_CPT-T-13-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VM00605E_MountNansen_SI/Field%20Data/CPT/AMEC_Processed_Data_CPTs/CPT10_%20Processed_CPT-T-13-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VM00605E_MountNansen_SI/Field%20Data/CPT/AMEC_Processed_Data_CPTs/CPT21_Processed_CPT-T-13-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VM00605E_MountNansen_SI/Field%20Data/CPT/AMEC_Processed_Data_CPTs/CPT22_Processed_CPT-T-13-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Data_CPT2 "/>
      <sheetName val="RawData_Unit Conversion"/>
      <sheetName val="Input_Summary"/>
      <sheetName val="Input_Analysis"/>
      <sheetName val="Data Analysis"/>
      <sheetName val="Plots(1)"/>
      <sheetName val="Plots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99">
          <cell r="C399">
            <v>430.56886059826468</v>
          </cell>
          <cell r="I399">
            <v>141.18999999999966</v>
          </cell>
          <cell r="J399">
            <v>69.184599999999648</v>
          </cell>
          <cell r="O399">
            <v>4.1827062756490099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wData_CPT1 "/>
      <sheetName val="RawData_Unit Conversion"/>
      <sheetName val="Input_Summary"/>
      <sheetName val="Input_Analysis"/>
      <sheetName val="Data Analysis"/>
      <sheetName val="Plots(1)"/>
      <sheetName val="Plots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1">
          <cell r="C401">
            <v>498.48157667860528</v>
          </cell>
          <cell r="I401">
            <v>141.92999999999967</v>
          </cell>
          <cell r="J401">
            <v>69.532199999999662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awData_CPT5 "/>
      <sheetName val="RawData_Unit Conversion"/>
      <sheetName val="Input_Summary"/>
      <sheetName val="Input_Analysis"/>
      <sheetName val="Data Analysis"/>
      <sheetName val="Plots(1)"/>
      <sheetName val="Plots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7">
          <cell r="C157">
            <v>513.2791444691369</v>
          </cell>
          <cell r="I157">
            <v>51.679999999999886</v>
          </cell>
          <cell r="J157">
            <v>26.664499999999887</v>
          </cell>
          <cell r="O157">
            <v>17.311374466768136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awData_CPT6 "/>
      <sheetName val="RawData_Unit Conversion"/>
      <sheetName val="Input_Summary"/>
      <sheetName val="Input_Analysis"/>
      <sheetName val="Data Analysis"/>
      <sheetName val="Plots(1)"/>
      <sheetName val="Plots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7">
          <cell r="C217">
            <v>2591.0750259801562</v>
          </cell>
          <cell r="I217">
            <v>73.879999999999896</v>
          </cell>
          <cell r="J217">
            <v>37.092499999999895</v>
          </cell>
          <cell r="O217">
            <v>67.862641395973938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awData_CPT8 "/>
      <sheetName val="RawData_Unit Conversion"/>
      <sheetName val="Input_Summary"/>
      <sheetName val="Input_Analysis"/>
      <sheetName val="Data Analysis"/>
      <sheetName val="Plots(1)"/>
      <sheetName val="Plots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26">
          <cell r="C426">
            <v>1492.4893426624253</v>
          </cell>
          <cell r="I426">
            <v>151.20999999999984</v>
          </cell>
          <cell r="J426">
            <v>73.416699999999835</v>
          </cell>
          <cell r="O426">
            <v>18.269403864004083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awData_CPT9 "/>
      <sheetName val="RawData_Unit Conversion"/>
      <sheetName val="Input_Summary"/>
      <sheetName val="Input_Analysis"/>
      <sheetName val="Data Analysis"/>
      <sheetName val="Plots(1)"/>
      <sheetName val="Plots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26">
          <cell r="C326">
            <v>1156.6496031699883</v>
          </cell>
          <cell r="I326">
            <v>114.20999999999958</v>
          </cell>
          <cell r="J326">
            <v>56.036699999999584</v>
          </cell>
          <cell r="O326">
            <v>18.602801434952386</v>
          </cell>
        </row>
      </sheetData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awData_CPT10 "/>
      <sheetName val="RawData_Unit Conversion"/>
      <sheetName val="Input_Summary"/>
      <sheetName val="Input_Analysis"/>
      <sheetName val="Data Analysis"/>
      <sheetName val="Plots(1)"/>
      <sheetName val="Plots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2">
          <cell r="C192">
            <v>132.69089621193928</v>
          </cell>
          <cell r="I192">
            <v>64.629999999999797</v>
          </cell>
          <cell r="J192">
            <v>32.747499999999796</v>
          </cell>
          <cell r="O192">
            <v>2.0783539571551999</v>
          </cell>
        </row>
        <row r="292">
          <cell r="C292">
            <v>303.38298962626158</v>
          </cell>
          <cell r="I292">
            <v>101.62999999999968</v>
          </cell>
          <cell r="J292">
            <v>50.127499999999678</v>
          </cell>
          <cell r="O292">
            <v>4.0247965612939645</v>
          </cell>
        </row>
        <row r="417">
          <cell r="C417">
            <v>399.81852213816347</v>
          </cell>
          <cell r="I417">
            <v>147.87999999999974</v>
          </cell>
          <cell r="J417">
            <v>71.852499999999736</v>
          </cell>
          <cell r="O417">
            <v>3.5063292458601252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awData_CPT21 "/>
      <sheetName val="RawData_Unit Conversion"/>
      <sheetName val="Input_Summary"/>
      <sheetName val="Input_Analysis"/>
      <sheetName val="Data Analysis"/>
      <sheetName val="Plots(1)"/>
      <sheetName val="Plots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07">
          <cell r="C307">
            <v>187.2768328375266</v>
          </cell>
          <cell r="I307">
            <v>106.79999999999963</v>
          </cell>
          <cell r="J307">
            <v>59.711999999999627</v>
          </cell>
          <cell r="O307">
            <v>1.3477497460732764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awData_CPT22 "/>
      <sheetName val="RawData_Unit Conversion"/>
      <sheetName val="Input_Summary"/>
      <sheetName val="Input_Analysis"/>
      <sheetName val="Data Analysis"/>
      <sheetName val="Plots(1)"/>
      <sheetName val="Plots (2)"/>
      <sheetName val="Sheet2"/>
    </sheetNames>
    <sheetDataSet>
      <sheetData sheetId="0"/>
      <sheetData sheetId="1"/>
      <sheetData sheetId="2"/>
      <sheetData sheetId="3"/>
      <sheetData sheetId="4">
        <row r="271">
          <cell r="C271">
            <v>505.32863337462948</v>
          </cell>
          <cell r="I271">
            <v>93.129999999999697</v>
          </cell>
          <cell r="J271">
            <v>59.972199999999695</v>
          </cell>
          <cell r="O271">
            <v>6.8731617878722453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view="pageBreakPreview" zoomScale="115" zoomScaleNormal="85" zoomScaleSheetLayoutView="115" workbookViewId="0"/>
  </sheetViews>
  <sheetFormatPr defaultRowHeight="12.75"/>
  <cols>
    <col min="1" max="1" width="18.75" customWidth="1"/>
    <col min="2" max="7" width="16.75" customWidth="1"/>
    <col min="8" max="8" width="11.625" customWidth="1"/>
    <col min="9" max="9" width="13" customWidth="1"/>
    <col min="10" max="10" width="15.875" customWidth="1"/>
    <col min="11" max="11" width="16.875" customWidth="1"/>
  </cols>
  <sheetData>
    <row r="1" spans="1:10">
      <c r="B1" s="1" t="s">
        <v>179</v>
      </c>
    </row>
    <row r="2" spans="1:10">
      <c r="B2" s="1" t="s">
        <v>180</v>
      </c>
    </row>
    <row r="3" spans="1:10">
      <c r="B3" s="1" t="s">
        <v>181</v>
      </c>
    </row>
    <row r="4" spans="1:10">
      <c r="B4" s="1"/>
    </row>
    <row r="5" spans="1:10">
      <c r="B5" s="1" t="s">
        <v>182</v>
      </c>
    </row>
    <row r="6" spans="1:10" ht="40.5" customHeight="1">
      <c r="B6" s="22" t="s">
        <v>177</v>
      </c>
      <c r="C6" s="22" t="s">
        <v>175</v>
      </c>
      <c r="D6" s="22" t="s">
        <v>176</v>
      </c>
      <c r="E6" s="44" t="s">
        <v>183</v>
      </c>
      <c r="F6" s="44" t="s">
        <v>185</v>
      </c>
      <c r="G6" s="22" t="s">
        <v>187</v>
      </c>
      <c r="H6" s="44" t="s">
        <v>184</v>
      </c>
      <c r="I6" s="44" t="s">
        <v>173</v>
      </c>
      <c r="J6" s="44" t="s">
        <v>174</v>
      </c>
    </row>
    <row r="7" spans="1:10" ht="13.5" thickBot="1">
      <c r="B7" s="23"/>
      <c r="C7" s="24" t="s">
        <v>178</v>
      </c>
      <c r="D7" s="24" t="s">
        <v>178</v>
      </c>
      <c r="E7" s="24" t="s">
        <v>169</v>
      </c>
      <c r="F7" s="24" t="s">
        <v>123</v>
      </c>
      <c r="G7" s="23" t="s">
        <v>123</v>
      </c>
      <c r="H7" s="24" t="s">
        <v>123</v>
      </c>
      <c r="I7" s="24" t="s">
        <v>168</v>
      </c>
      <c r="J7" s="23" t="s">
        <v>123</v>
      </c>
    </row>
    <row r="8" spans="1:10" ht="13.5" thickTop="1">
      <c r="A8" s="28" t="s">
        <v>160</v>
      </c>
      <c r="B8" s="66" t="s">
        <v>139</v>
      </c>
      <c r="C8" s="51">
        <v>389196</v>
      </c>
      <c r="D8" s="51">
        <v>6880711</v>
      </c>
      <c r="E8" s="70" t="s">
        <v>171</v>
      </c>
      <c r="F8" s="67">
        <v>1098</v>
      </c>
      <c r="G8" s="67">
        <v>5.92</v>
      </c>
      <c r="H8" s="26">
        <f>'DCPT17_CTP-T-13-1'!AC7</f>
        <v>1.9</v>
      </c>
      <c r="I8" s="38">
        <f>'DCPT17_CTP-T-13-1'!AC10</f>
        <v>1.2389413980718711</v>
      </c>
      <c r="J8" s="26">
        <f>'DCPT17_CTP-T-13-1'!AG10</f>
        <v>1</v>
      </c>
    </row>
    <row r="9" spans="1:10">
      <c r="A9" s="28"/>
      <c r="B9" s="66"/>
      <c r="C9" s="52"/>
      <c r="D9" s="52"/>
      <c r="E9" s="68"/>
      <c r="F9" s="68"/>
      <c r="G9" s="68"/>
      <c r="H9" s="26">
        <f>'DCPT17_CTP-T-13-1'!AC33</f>
        <v>5.4</v>
      </c>
      <c r="I9" s="38">
        <f>'DCPT17_CTP-T-13-1'!AC35</f>
        <v>-0.10778630287591873</v>
      </c>
      <c r="J9" s="26">
        <f>'DCPT17_CTP-T-13-1'!AG35</f>
        <v>4.4000000000000004</v>
      </c>
    </row>
    <row r="10" spans="1:10">
      <c r="A10" s="28" t="s">
        <v>159</v>
      </c>
      <c r="B10" s="59" t="s">
        <v>138</v>
      </c>
      <c r="C10" s="53">
        <v>389240</v>
      </c>
      <c r="D10" s="53">
        <v>6880700</v>
      </c>
      <c r="E10" s="32" t="s">
        <v>171</v>
      </c>
      <c r="F10" s="33">
        <v>1097.3</v>
      </c>
      <c r="G10" s="27">
        <v>3.92</v>
      </c>
      <c r="H10" s="26">
        <f>'DCPT16_CPT-T-13-2'!U7</f>
        <v>1.9</v>
      </c>
      <c r="I10" s="38">
        <f>'DCPT16_CPT-T-13-2'!U9</f>
        <v>0.46359833251774352</v>
      </c>
      <c r="J10" s="26">
        <f>'DCPT16_CPT-T-13-2'!Y9</f>
        <v>1</v>
      </c>
    </row>
    <row r="11" spans="1:10">
      <c r="A11" s="28" t="s">
        <v>148</v>
      </c>
      <c r="B11" s="59" t="str">
        <f>'DCPT5_CPT-T-13-3'!C1</f>
        <v>CPT-T-13-3</v>
      </c>
      <c r="C11" s="53">
        <v>389333.00000000099</v>
      </c>
      <c r="D11" s="53">
        <v>6880679</v>
      </c>
      <c r="E11" s="37" t="s">
        <v>170</v>
      </c>
      <c r="F11" s="33">
        <v>1096.0999999999999</v>
      </c>
      <c r="G11" s="27">
        <v>3.4</v>
      </c>
      <c r="H11" s="26">
        <f>'DCPT5_CPT-T-13-3'!T9</f>
        <v>2.8</v>
      </c>
      <c r="I11" s="41">
        <f>'DCPT5_CPT-T-13-3'!T11</f>
        <v>0.88314767800593363</v>
      </c>
      <c r="J11" s="26">
        <f>'DCPT5_CPT-T-13-3'!X11</f>
        <v>2.5</v>
      </c>
    </row>
    <row r="12" spans="1:10">
      <c r="A12" s="28" t="s">
        <v>147</v>
      </c>
      <c r="B12" s="59" t="s">
        <v>136</v>
      </c>
      <c r="C12" s="53">
        <v>389390.99999999901</v>
      </c>
      <c r="D12" s="53">
        <v>6880690.0000000102</v>
      </c>
      <c r="E12" s="37" t="s">
        <v>170</v>
      </c>
      <c r="F12" s="33">
        <v>1096.0999999999999</v>
      </c>
      <c r="G12" s="27">
        <v>2.98</v>
      </c>
      <c r="H12" s="26">
        <f>'DCPT4_CPT-T-13-4'!U8</f>
        <v>3</v>
      </c>
      <c r="I12" s="39">
        <f>'DCPT4_CPT-T-13-4'!U10</f>
        <v>-1.2402457257514765E-2</v>
      </c>
      <c r="J12" s="26">
        <f>'DCPT4_CPT-T-13-4'!Y10</f>
        <v>2.7</v>
      </c>
    </row>
    <row r="13" spans="1:10">
      <c r="A13" s="28" t="s">
        <v>163</v>
      </c>
      <c r="B13" s="59" t="s">
        <v>142</v>
      </c>
      <c r="C13" s="53">
        <v>389426</v>
      </c>
      <c r="D13" s="53">
        <v>6880672</v>
      </c>
      <c r="E13" s="32" t="s">
        <v>171</v>
      </c>
      <c r="F13" s="33">
        <v>1099.7</v>
      </c>
      <c r="G13" s="27">
        <v>4.96</v>
      </c>
      <c r="H13" s="25">
        <f>'CPT20_CPT-T-13-5'!T7</f>
        <v>3</v>
      </c>
      <c r="I13" s="40">
        <f>'CPT20_CPT-T-13-5'!T10</f>
        <v>-6.1337463389201208E-2</v>
      </c>
      <c r="J13" s="26">
        <f>'CPT20_CPT-T-13-5'!X10</f>
        <v>2</v>
      </c>
    </row>
    <row r="14" spans="1:10">
      <c r="A14" s="28" t="s">
        <v>156</v>
      </c>
      <c r="B14" s="59" t="s">
        <v>133</v>
      </c>
      <c r="C14" s="53">
        <v>389205.00000000099</v>
      </c>
      <c r="D14" s="53">
        <v>6880639</v>
      </c>
      <c r="E14" s="32" t="s">
        <v>171</v>
      </c>
      <c r="F14" s="33">
        <v>1097.2</v>
      </c>
      <c r="G14" s="27">
        <v>4.0199999999999996</v>
      </c>
      <c r="H14" s="26">
        <f>'DCPT13_CPT-T-13-6'!V9</f>
        <v>1.5</v>
      </c>
      <c r="I14" s="40">
        <f>'DCPT13_CPT-T-13-6'!V11</f>
        <v>0.44551520089546714</v>
      </c>
      <c r="J14" s="26">
        <f>'DCPT13_CPT-T-13-6'!Z11</f>
        <v>0.5</v>
      </c>
    </row>
    <row r="15" spans="1:10">
      <c r="A15" s="28" t="s">
        <v>158</v>
      </c>
      <c r="B15" s="59" t="s">
        <v>134</v>
      </c>
      <c r="C15" s="53">
        <v>389236.00000000099</v>
      </c>
      <c r="D15" s="53">
        <v>6880661</v>
      </c>
      <c r="E15" s="32" t="s">
        <v>171</v>
      </c>
      <c r="F15" s="33">
        <v>1096.5999999999999</v>
      </c>
      <c r="G15" s="27">
        <v>4.16</v>
      </c>
      <c r="H15" s="29">
        <f>'DCPT14_CPT-T-13-7'!U8</f>
        <v>4.0999999999999996</v>
      </c>
      <c r="I15" s="40">
        <f>'DCPT14_CPT-T-13-7'!U10</f>
        <v>-40.211927727210977</v>
      </c>
      <c r="J15" s="26">
        <f>'DCPT14_CPT-T-13-7'!Y10</f>
        <v>3</v>
      </c>
    </row>
    <row r="16" spans="1:10">
      <c r="A16" s="28" t="s">
        <v>157</v>
      </c>
      <c r="B16" s="59" t="s">
        <v>137</v>
      </c>
      <c r="C16" s="53">
        <v>389236.00000000099</v>
      </c>
      <c r="D16" s="53">
        <v>6880661</v>
      </c>
      <c r="E16" s="32" t="s">
        <v>171</v>
      </c>
      <c r="F16" s="33">
        <v>1096.5999999999999</v>
      </c>
      <c r="G16" s="27">
        <v>1.94</v>
      </c>
      <c r="H16" s="26">
        <f>'DCPT15_CPT-T-13-7'!U9</f>
        <v>2</v>
      </c>
      <c r="I16" s="40">
        <f>'DCPT15_CPT-T-13-7'!U12</f>
        <v>0.34458036225400024</v>
      </c>
      <c r="J16" s="26">
        <f>'DCPT15_CPT-T-13-7'!Y12</f>
        <v>1</v>
      </c>
    </row>
    <row r="17" spans="1:11">
      <c r="A17" s="28" t="s">
        <v>149</v>
      </c>
      <c r="B17" s="59" t="str">
        <f>'DCPT6_CPT-T-13-8(A)'!C1</f>
        <v>CPT-T-13-8(A)</v>
      </c>
      <c r="C17" s="53">
        <v>389307.00000000198</v>
      </c>
      <c r="D17" s="53">
        <v>6880654</v>
      </c>
      <c r="E17" s="37" t="s">
        <v>170</v>
      </c>
      <c r="F17" s="33">
        <v>1096.0999999999999</v>
      </c>
      <c r="G17" s="27">
        <v>4.0599999999999996</v>
      </c>
      <c r="H17" s="26">
        <f>'DCPT6_CPT-T-13-8(A)'!T8</f>
        <v>4.0999999999999996</v>
      </c>
      <c r="I17" s="41">
        <f>'DCPT6_CPT-T-13-8(A)'!T10</f>
        <v>0.55812421401894297</v>
      </c>
      <c r="J17" s="26">
        <f>'DCPT6_CPT-T-13-8(A)'!X10</f>
        <v>3.8</v>
      </c>
    </row>
    <row r="18" spans="1:11">
      <c r="A18" s="28" t="s">
        <v>150</v>
      </c>
      <c r="B18" s="59" t="s">
        <v>130</v>
      </c>
      <c r="C18" s="53">
        <v>389307.00000000198</v>
      </c>
      <c r="D18" s="53">
        <v>6880654</v>
      </c>
      <c r="E18" s="37" t="s">
        <v>170</v>
      </c>
      <c r="F18" s="33">
        <v>1096.0999999999999</v>
      </c>
      <c r="G18" s="27">
        <v>4.04</v>
      </c>
      <c r="H18" s="26">
        <f>'DCPT7_CPT-T-13-8(B)'!S7</f>
        <v>4.0999999999999996</v>
      </c>
      <c r="I18" s="40">
        <f>'DCPT7_CPT-T-13-8(B)'!S9</f>
        <v>0.39850846621968861</v>
      </c>
      <c r="J18" s="26">
        <f>'DCPT7_CPT-T-13-8(B)'!W9</f>
        <v>3.8</v>
      </c>
    </row>
    <row r="19" spans="1:11">
      <c r="A19" s="1" t="s">
        <v>146</v>
      </c>
      <c r="B19" s="59" t="s">
        <v>135</v>
      </c>
      <c r="C19" s="53">
        <v>389383</v>
      </c>
      <c r="D19" s="53">
        <v>6880661</v>
      </c>
      <c r="E19" s="36" t="s">
        <v>170</v>
      </c>
      <c r="F19" s="34">
        <v>1096.0999999999999</v>
      </c>
      <c r="G19" s="34">
        <v>4.88</v>
      </c>
      <c r="H19" s="34">
        <f>'DCPT3_CPT-T-13-9'!U7</f>
        <v>4.8</v>
      </c>
      <c r="I19" s="39">
        <f>'DCPT3_CPT-T-13-9'!U10</f>
        <v>-4.560173541964252E-3</v>
      </c>
      <c r="J19" s="34">
        <f>'DCPT3_CPT-T-13-9'!Z10</f>
        <v>4.5999999999999996</v>
      </c>
    </row>
    <row r="20" spans="1:11">
      <c r="A20" s="1" t="s">
        <v>144</v>
      </c>
      <c r="B20" s="60" t="s">
        <v>126</v>
      </c>
      <c r="C20" s="53">
        <v>389400.00000000099</v>
      </c>
      <c r="D20" s="53">
        <v>6880630</v>
      </c>
      <c r="E20" s="37" t="s">
        <v>170</v>
      </c>
      <c r="F20" s="37">
        <v>1096.0999999999999</v>
      </c>
      <c r="G20" s="35">
        <v>8.6999999999999993</v>
      </c>
      <c r="H20" s="62" t="s">
        <v>186</v>
      </c>
      <c r="I20" s="63"/>
      <c r="J20" s="63"/>
    </row>
    <row r="21" spans="1:11">
      <c r="A21" s="1" t="s">
        <v>145</v>
      </c>
      <c r="B21" s="66" t="str">
        <f>'DCPT2_CPT-T-13-10(B)'!C1</f>
        <v>CPT-T-13-10(B)</v>
      </c>
      <c r="C21" s="51">
        <v>389400.00000000099</v>
      </c>
      <c r="D21" s="51">
        <v>6880630</v>
      </c>
      <c r="E21" s="70" t="s">
        <v>170</v>
      </c>
      <c r="F21" s="67">
        <v>1096.0999999999999</v>
      </c>
      <c r="G21" s="67">
        <v>7.64</v>
      </c>
      <c r="H21" s="26">
        <f>'DCPT2_CPT-T-13-10(B)'!AC11</f>
        <v>2.9</v>
      </c>
      <c r="I21" s="39">
        <f>'DCPT2_CPT-T-13-10(B)'!AC13</f>
        <v>0.2051348898224401</v>
      </c>
      <c r="J21" s="26">
        <f>'DCPT2_CPT-T-13-10(B)'!AH13</f>
        <v>2.7</v>
      </c>
    </row>
    <row r="22" spans="1:11">
      <c r="B22" s="66"/>
      <c r="C22" s="54"/>
      <c r="D22" s="54"/>
      <c r="E22" s="71"/>
      <c r="F22" s="68"/>
      <c r="G22" s="68"/>
      <c r="H22" s="26">
        <f>'DCPT2_CPT-T-13-10(B)'!AC31</f>
        <v>7.7</v>
      </c>
      <c r="I22" s="42">
        <f>'DCPT2_CPT-T-13-10(B)'!AC33</f>
        <v>0.68485076020973568</v>
      </c>
      <c r="J22" s="26">
        <f>'DCPT2_CPT-T-13-10(B)'!AH33</f>
        <v>7.5</v>
      </c>
    </row>
    <row r="23" spans="1:11">
      <c r="A23" s="28" t="s">
        <v>161</v>
      </c>
      <c r="B23" s="59" t="s">
        <v>140</v>
      </c>
      <c r="C23" s="53">
        <v>389176</v>
      </c>
      <c r="D23" s="53">
        <v>6880607</v>
      </c>
      <c r="E23" s="32" t="s">
        <v>171</v>
      </c>
      <c r="F23" s="33">
        <v>1101.0999999999999</v>
      </c>
      <c r="G23" s="27">
        <v>0.48</v>
      </c>
      <c r="H23" s="62" t="s">
        <v>186</v>
      </c>
      <c r="I23" s="63"/>
      <c r="J23" s="63"/>
    </row>
    <row r="24" spans="1:11" s="13" customFormat="1">
      <c r="A24" s="28" t="s">
        <v>155</v>
      </c>
      <c r="B24" s="61" t="s">
        <v>132</v>
      </c>
      <c r="C24" s="53">
        <v>389239.00000000099</v>
      </c>
      <c r="D24" s="53">
        <v>6880596</v>
      </c>
      <c r="E24" s="32" t="s">
        <v>171</v>
      </c>
      <c r="F24" s="30">
        <v>1097.2</v>
      </c>
      <c r="G24" s="30">
        <v>4.32</v>
      </c>
      <c r="H24" s="30">
        <f>'DCPT12_CPT-T-13-12'!U8</f>
        <v>3.8</v>
      </c>
      <c r="I24" s="41">
        <f>'DCPT12_CPT-T-13-12'!U10</f>
        <v>0.6495418403586215</v>
      </c>
      <c r="J24" s="30">
        <f>'DCPT12_CPT-T-13-12'!Y10</f>
        <v>2.8</v>
      </c>
      <c r="K24"/>
    </row>
    <row r="25" spans="1:11">
      <c r="A25" s="28" t="s">
        <v>151</v>
      </c>
      <c r="B25" s="73" t="str">
        <f>'DCPT8_CPT-T_13-13'!C1</f>
        <v>CPT-T-13-13</v>
      </c>
      <c r="C25" s="51">
        <v>389308.00000000099</v>
      </c>
      <c r="D25" s="51">
        <v>6880592</v>
      </c>
      <c r="E25" s="70" t="s">
        <v>170</v>
      </c>
      <c r="F25" s="67">
        <v>1096.0999999999999</v>
      </c>
      <c r="G25" s="67">
        <v>8.18</v>
      </c>
      <c r="H25" s="31">
        <f>'DCPT8_CPT-T_13-13'!AK8</f>
        <v>4.2</v>
      </c>
      <c r="I25" s="40">
        <f>'DCPT8_CPT-T_13-13'!AK10</f>
        <v>7.7990765893318215E-2</v>
      </c>
      <c r="J25" s="26">
        <f>'DCPT8_CPT-T_13-13'!AO10</f>
        <v>3.2</v>
      </c>
    </row>
    <row r="26" spans="1:11">
      <c r="A26" s="28"/>
      <c r="B26" s="74"/>
      <c r="C26" s="55"/>
      <c r="D26" s="55"/>
      <c r="E26" s="69"/>
      <c r="F26" s="69"/>
      <c r="G26" s="69"/>
      <c r="H26" s="26">
        <f>'DCPT8_CPT-T_13-13'!AK34</f>
        <v>7.2</v>
      </c>
      <c r="I26" s="40">
        <f>'DCPT8_CPT-T_13-13'!AK36</f>
        <v>0.26936875969718721</v>
      </c>
      <c r="J26" s="26">
        <f>'DCPT8_CPT-T_13-13'!AO36</f>
        <v>6.9</v>
      </c>
    </row>
    <row r="27" spans="1:11">
      <c r="A27" s="28"/>
      <c r="B27" s="75"/>
      <c r="C27" s="54"/>
      <c r="D27" s="54"/>
      <c r="E27" s="68"/>
      <c r="F27" s="68"/>
      <c r="G27" s="68"/>
      <c r="H27" s="26">
        <f>'DCPT8_CPT-T_13-13'!AK56</f>
        <v>8.1999999999999993</v>
      </c>
      <c r="I27" s="41">
        <f>'DCPT8_CPT-T_13-13'!AK58</f>
        <v>0.70583595180189662</v>
      </c>
      <c r="J27" s="31">
        <f>'DCPT8_CPT-T_13-13'!AO58</f>
        <v>7.9</v>
      </c>
    </row>
    <row r="28" spans="1:11">
      <c r="A28" s="28" t="s">
        <v>153</v>
      </c>
      <c r="B28" s="66" t="str">
        <f>'DCPT10_CPT-T-13-14'!C1</f>
        <v>CPT-T-13-14</v>
      </c>
      <c r="C28" s="51">
        <v>389378</v>
      </c>
      <c r="D28" s="51">
        <v>6880602</v>
      </c>
      <c r="E28" s="70" t="s">
        <v>170</v>
      </c>
      <c r="F28" s="67">
        <v>1096.0999999999999</v>
      </c>
      <c r="G28" s="67">
        <v>9.7200000000000006</v>
      </c>
      <c r="H28" s="26">
        <f>'DCPT10_CPT-T-13-14'!AH8</f>
        <v>3.5</v>
      </c>
      <c r="I28" s="41">
        <f>'DCPT10_CPT-T-13-14'!AH10</f>
        <v>0.5143908865089768</v>
      </c>
      <c r="J28" s="26">
        <f>'DCPT10_CPT-T-13-14'!AL10</f>
        <v>3.3</v>
      </c>
    </row>
    <row r="29" spans="1:11">
      <c r="B29" s="66"/>
      <c r="C29" s="55"/>
      <c r="D29" s="55"/>
      <c r="E29" s="69"/>
      <c r="F29" s="69"/>
      <c r="G29" s="69"/>
      <c r="H29" s="26">
        <f>'DCPT10_CPT-T-13-14'!AH33</f>
        <v>5.5</v>
      </c>
      <c r="I29" s="41">
        <f>'DCPT10_CPT-T-13-14'!AH35</f>
        <v>0.94908636005861047</v>
      </c>
      <c r="J29" s="26">
        <f>'DCPT10_CPT-T-13-14'!AL35</f>
        <v>5.3</v>
      </c>
    </row>
    <row r="30" spans="1:11">
      <c r="B30" s="66"/>
      <c r="C30" s="56"/>
      <c r="D30" s="56"/>
      <c r="E30" s="68"/>
      <c r="F30" s="68"/>
      <c r="G30" s="68"/>
      <c r="H30" s="26">
        <f>'DCPT10_CPT-T-13-14'!AH56</f>
        <v>8</v>
      </c>
      <c r="I30" s="41">
        <f>'DCPT10_CPT-T-13-14'!AH59</f>
        <v>0.95024338398380637</v>
      </c>
      <c r="J30" s="26">
        <f>'DCPT10_CPT-T-13-14'!AL59</f>
        <v>7.7</v>
      </c>
    </row>
    <row r="31" spans="1:11">
      <c r="A31" s="28" t="s">
        <v>165</v>
      </c>
      <c r="B31" s="59" t="str">
        <f>'CPT22_CPT-T-13-15'!C1</f>
        <v>CPT-13-15</v>
      </c>
      <c r="C31" s="53">
        <v>389399.00000000198</v>
      </c>
      <c r="D31" s="53">
        <v>6880550</v>
      </c>
      <c r="E31" s="32" t="s">
        <v>171</v>
      </c>
      <c r="F31" s="33">
        <v>1096.8</v>
      </c>
      <c r="G31" s="27">
        <v>8.56</v>
      </c>
      <c r="H31" s="26">
        <f>'CPT22_CPT-T-13-15'!U7</f>
        <v>5.0999999999999996</v>
      </c>
      <c r="I31" s="41">
        <f>'CPT22_CPT-T-13-15'!U9</f>
        <v>1.0062255026342626</v>
      </c>
      <c r="J31" s="26">
        <f>'CPT22_CPT-T-13-15'!Y9</f>
        <v>3.4</v>
      </c>
    </row>
    <row r="32" spans="1:11">
      <c r="A32" s="28" t="s">
        <v>162</v>
      </c>
      <c r="B32" s="59" t="s">
        <v>141</v>
      </c>
      <c r="C32" s="53">
        <v>389209</v>
      </c>
      <c r="D32" s="53">
        <v>6880568</v>
      </c>
      <c r="E32" s="32" t="s">
        <v>171</v>
      </c>
      <c r="F32" s="33">
        <v>1098.5999999999999</v>
      </c>
      <c r="G32" s="27">
        <v>4.66</v>
      </c>
      <c r="H32" s="62" t="s">
        <v>186</v>
      </c>
      <c r="I32" s="63"/>
      <c r="J32" s="63"/>
    </row>
    <row r="33" spans="1:10">
      <c r="A33" s="1" t="s">
        <v>154</v>
      </c>
      <c r="B33" s="59" t="s">
        <v>131</v>
      </c>
      <c r="C33" s="57">
        <v>389249.00000000099</v>
      </c>
      <c r="D33" s="57">
        <v>6880554</v>
      </c>
      <c r="E33" s="32" t="s">
        <v>171</v>
      </c>
      <c r="F33" s="33">
        <v>1097.3</v>
      </c>
      <c r="G33" s="27">
        <v>3.4</v>
      </c>
      <c r="H33" s="26">
        <f>'DCPT11_CPT-T-13-17'!U8</f>
        <v>2</v>
      </c>
      <c r="I33" s="40">
        <f>'DCPT11_CPT-T-13-17'!U10</f>
        <v>0.46976361427337887</v>
      </c>
      <c r="J33" s="26">
        <f>'DCPT11_CPT-T-13-17'!Y10</f>
        <v>1</v>
      </c>
    </row>
    <row r="34" spans="1:10">
      <c r="A34" s="28" t="s">
        <v>152</v>
      </c>
      <c r="B34" s="59" t="str">
        <f>'DCPT9_CPT-T-13-18'!C1</f>
        <v>CPT-T-13-18</v>
      </c>
      <c r="C34" s="57">
        <v>389307.00000000198</v>
      </c>
      <c r="D34" s="57">
        <v>6880553</v>
      </c>
      <c r="E34" s="37" t="s">
        <v>170</v>
      </c>
      <c r="F34" s="33">
        <v>1096.0999999999999</v>
      </c>
      <c r="G34" s="27">
        <v>6.6</v>
      </c>
      <c r="H34" s="26">
        <f>'DCPT9_CPT-T-13-18'!S8</f>
        <v>6.2</v>
      </c>
      <c r="I34" s="41">
        <f>'DCPT9_CPT-T-13-18'!S10</f>
        <v>0.53770930945903994</v>
      </c>
      <c r="J34" s="26">
        <f>'DCPT9_CPT-T-13-18'!W10</f>
        <v>5.9</v>
      </c>
    </row>
    <row r="35" spans="1:10">
      <c r="A35" s="28" t="s">
        <v>164</v>
      </c>
      <c r="B35" s="66" t="str">
        <f>'CPT21_CTP-T-13-19'!C1</f>
        <v>CPT-T-13-19</v>
      </c>
      <c r="C35" s="58">
        <v>389378</v>
      </c>
      <c r="D35" s="58">
        <v>6880547</v>
      </c>
      <c r="E35" s="70" t="s">
        <v>171</v>
      </c>
      <c r="F35" s="67">
        <v>1096.7</v>
      </c>
      <c r="G35" s="67">
        <v>7.66</v>
      </c>
      <c r="H35" s="26">
        <f>'CPT21_CTP-T-13-19'!AC9</f>
        <v>3.8</v>
      </c>
      <c r="I35" s="40">
        <f>'CPT21_CTP-T-13-19'!AC11</f>
        <v>8.4451766278530016E-2</v>
      </c>
      <c r="J35" s="26">
        <f>'CPT21_CTP-T-13-19'!AG11</f>
        <v>2.7</v>
      </c>
    </row>
    <row r="36" spans="1:10">
      <c r="A36" s="28"/>
      <c r="B36" s="66"/>
      <c r="C36" s="54"/>
      <c r="D36" s="54"/>
      <c r="E36" s="72"/>
      <c r="F36" s="68"/>
      <c r="G36" s="68"/>
      <c r="H36" s="26">
        <f>'CPT21_CTP-T-13-19'!AC33</f>
        <v>5.8</v>
      </c>
      <c r="I36" s="41">
        <f>'CPT21_CTP-T-13-19'!AC35</f>
        <v>0.99373441442952271</v>
      </c>
      <c r="J36" s="26">
        <f>'CPT21_CTP-T-13-19'!AG35</f>
        <v>4.5</v>
      </c>
    </row>
    <row r="37" spans="1:10">
      <c r="A37" s="28" t="s">
        <v>166</v>
      </c>
      <c r="B37" s="59" t="s">
        <v>143</v>
      </c>
      <c r="C37" s="57">
        <v>389418.00000000099</v>
      </c>
      <c r="D37" s="57">
        <v>6880524</v>
      </c>
      <c r="E37" s="32" t="s">
        <v>171</v>
      </c>
      <c r="F37" s="33">
        <v>1099.7</v>
      </c>
      <c r="G37" s="27">
        <v>6.8</v>
      </c>
      <c r="H37" s="62" t="s">
        <v>186</v>
      </c>
      <c r="I37" s="63"/>
      <c r="J37" s="63"/>
    </row>
    <row r="38" spans="1:10">
      <c r="A38" s="28"/>
      <c r="B38" s="45"/>
      <c r="C38" s="46"/>
      <c r="D38" s="46"/>
      <c r="E38" s="47"/>
      <c r="F38" s="45"/>
      <c r="G38" s="45"/>
      <c r="H38" s="47"/>
      <c r="I38" s="48"/>
      <c r="J38" s="48"/>
    </row>
    <row r="39" spans="1:10">
      <c r="C39" s="49"/>
      <c r="D39" s="49" t="s">
        <v>172</v>
      </c>
      <c r="E39" s="64" t="s">
        <v>188</v>
      </c>
      <c r="F39" s="65"/>
      <c r="G39" s="65"/>
      <c r="H39" s="65"/>
      <c r="I39" s="43"/>
    </row>
    <row r="40" spans="1:10" ht="23.25" customHeight="1">
      <c r="B40" s="50"/>
      <c r="C40" s="50"/>
      <c r="D40" s="50"/>
      <c r="E40" s="65"/>
      <c r="F40" s="65"/>
      <c r="G40" s="65"/>
      <c r="H40" s="65"/>
    </row>
  </sheetData>
  <mergeCells count="25">
    <mergeCell ref="B21:B22"/>
    <mergeCell ref="B8:B9"/>
    <mergeCell ref="B35:B36"/>
    <mergeCell ref="G21:G22"/>
    <mergeCell ref="G25:G27"/>
    <mergeCell ref="G28:G30"/>
    <mergeCell ref="G8:G9"/>
    <mergeCell ref="E21:E22"/>
    <mergeCell ref="F21:F22"/>
    <mergeCell ref="F35:F36"/>
    <mergeCell ref="E35:E36"/>
    <mergeCell ref="E8:E9"/>
    <mergeCell ref="F8:F9"/>
    <mergeCell ref="B25:B27"/>
    <mergeCell ref="B28:B30"/>
    <mergeCell ref="G35:G36"/>
    <mergeCell ref="H37:J37"/>
    <mergeCell ref="H32:J32"/>
    <mergeCell ref="H23:J23"/>
    <mergeCell ref="H20:J20"/>
    <mergeCell ref="E39:H40"/>
    <mergeCell ref="E25:E27"/>
    <mergeCell ref="E28:E30"/>
    <mergeCell ref="F25:F27"/>
    <mergeCell ref="F28:F30"/>
  </mergeCells>
  <pageMargins left="0.7" right="0.7" top="0.75" bottom="0.75" header="0.3" footer="0.3"/>
  <pageSetup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X124"/>
  <sheetViews>
    <sheetView topLeftCell="O1" zoomScale="85" zoomScaleNormal="85" workbookViewId="0"/>
  </sheetViews>
  <sheetFormatPr defaultColWidth="11" defaultRowHeight="12.75"/>
  <cols>
    <col min="1" max="1" width="15.875" customWidth="1"/>
    <col min="23" max="23" width="12.625" bestFit="1" customWidth="1"/>
  </cols>
  <sheetData>
    <row r="1" spans="1:24">
      <c r="A1" t="s">
        <v>35</v>
      </c>
      <c r="C1" s="1" t="s">
        <v>127</v>
      </c>
    </row>
    <row r="3" spans="1:24">
      <c r="A3" t="s">
        <v>36</v>
      </c>
    </row>
    <row r="4" spans="1:24">
      <c r="A4" t="s">
        <v>31</v>
      </c>
    </row>
    <row r="6" spans="1:24">
      <c r="A6" t="s">
        <v>29</v>
      </c>
      <c r="B6" s="5">
        <v>4.0670000000000002</v>
      </c>
      <c r="C6" s="1" t="s">
        <v>49</v>
      </c>
    </row>
    <row r="7" spans="1:24">
      <c r="A7" s="1" t="s">
        <v>52</v>
      </c>
      <c r="B7" s="1" t="s">
        <v>47</v>
      </c>
      <c r="C7" s="3" t="s">
        <v>55</v>
      </c>
      <c r="D7" t="s">
        <v>27</v>
      </c>
      <c r="E7" t="s">
        <v>28</v>
      </c>
      <c r="F7" t="str">
        <f>V10</f>
        <v>Hydrostatic Pore Pressure (m) =</v>
      </c>
    </row>
    <row r="8" spans="1:24">
      <c r="A8" s="1">
        <v>0</v>
      </c>
      <c r="B8" s="1"/>
      <c r="C8" s="3"/>
      <c r="F8">
        <f>X10</f>
        <v>3.8</v>
      </c>
      <c r="S8" s="20" t="s">
        <v>99</v>
      </c>
      <c r="T8" s="21">
        <v>4.0999999999999996</v>
      </c>
    </row>
    <row r="9" spans="1:24">
      <c r="A9">
        <v>1.8</v>
      </c>
      <c r="B9">
        <v>-10.199999999999999</v>
      </c>
      <c r="C9" s="2">
        <f>B9/9.81065</f>
        <v>-1.0396864631803191</v>
      </c>
      <c r="D9">
        <v>0.495</v>
      </c>
      <c r="E9">
        <v>0</v>
      </c>
      <c r="F9">
        <f>F8</f>
        <v>3.8</v>
      </c>
    </row>
    <row r="10" spans="1:24" ht="14.25">
      <c r="A10">
        <v>2.6</v>
      </c>
      <c r="B10">
        <v>-9.9</v>
      </c>
      <c r="C10" s="2">
        <f t="shared" ref="C10:C73" si="0">B10/9.81065</f>
        <v>-1.0091074495573686</v>
      </c>
      <c r="D10">
        <v>0.495</v>
      </c>
      <c r="E10">
        <v>0</v>
      </c>
      <c r="F10">
        <f t="shared" ref="F10:F73" si="1">F9</f>
        <v>3.8</v>
      </c>
      <c r="S10" s="1" t="s">
        <v>59</v>
      </c>
      <c r="T10" s="17">
        <f>1-(((C123-X10)/(C9-X10)))</f>
        <v>0.55812421401894297</v>
      </c>
      <c r="V10" s="18" t="s">
        <v>94</v>
      </c>
      <c r="W10" s="18"/>
      <c r="X10" s="19">
        <v>3.8</v>
      </c>
    </row>
    <row r="11" spans="1:24">
      <c r="A11">
        <v>3.2</v>
      </c>
      <c r="B11">
        <v>-9.4</v>
      </c>
      <c r="C11" s="2">
        <f t="shared" si="0"/>
        <v>-0.9581424268524511</v>
      </c>
      <c r="D11">
        <v>0.496</v>
      </c>
      <c r="E11">
        <v>0</v>
      </c>
      <c r="F11">
        <f t="shared" si="1"/>
        <v>3.8</v>
      </c>
    </row>
    <row r="12" spans="1:24" ht="15.75">
      <c r="A12">
        <v>3.6</v>
      </c>
      <c r="B12">
        <v>-9.1999999999999993</v>
      </c>
      <c r="C12" s="2">
        <f t="shared" si="0"/>
        <v>-0.93775641777048402</v>
      </c>
      <c r="D12">
        <v>0.496</v>
      </c>
      <c r="E12">
        <v>0</v>
      </c>
      <c r="F12">
        <f t="shared" si="1"/>
        <v>3.8</v>
      </c>
      <c r="S12" s="1" t="s">
        <v>61</v>
      </c>
      <c r="T12">
        <f>((0.5*(C9-X10))+X10)</f>
        <v>1.3801567684098401</v>
      </c>
      <c r="V12" s="9" t="s">
        <v>101</v>
      </c>
      <c r="W12" s="8">
        <v>9.81</v>
      </c>
      <c r="X12" s="10" t="s">
        <v>102</v>
      </c>
    </row>
    <row r="13" spans="1:24" ht="14.25">
      <c r="A13">
        <v>4.5999999999999996</v>
      </c>
      <c r="B13">
        <v>-9</v>
      </c>
      <c r="C13" s="2">
        <f t="shared" si="0"/>
        <v>-0.91737040868851705</v>
      </c>
      <c r="D13">
        <v>0.49399999999999999</v>
      </c>
      <c r="E13">
        <v>0</v>
      </c>
      <c r="F13">
        <f t="shared" si="1"/>
        <v>3.8</v>
      </c>
      <c r="S13" s="1" t="s">
        <v>97</v>
      </c>
      <c r="T13">
        <v>70.8</v>
      </c>
    </row>
    <row r="14" spans="1:24" ht="14.25">
      <c r="A14">
        <v>5.6</v>
      </c>
      <c r="B14">
        <v>-8.1999999999999993</v>
      </c>
      <c r="C14" s="2">
        <f t="shared" si="0"/>
        <v>-0.83582637236064872</v>
      </c>
      <c r="D14">
        <v>0.49399999999999999</v>
      </c>
      <c r="E14">
        <v>0</v>
      </c>
      <c r="F14">
        <f t="shared" si="1"/>
        <v>3.8</v>
      </c>
      <c r="S14" s="1" t="s">
        <v>98</v>
      </c>
      <c r="T14" s="2">
        <f>T13*0.0166667</f>
        <v>1.18000236</v>
      </c>
    </row>
    <row r="15" spans="1:24" ht="15.75">
      <c r="A15">
        <v>6.2</v>
      </c>
      <c r="B15">
        <v>-7.7</v>
      </c>
      <c r="C15" s="2">
        <f t="shared" si="0"/>
        <v>-0.78486134965573118</v>
      </c>
      <c r="D15">
        <v>0.49399999999999999</v>
      </c>
      <c r="E15">
        <v>0</v>
      </c>
      <c r="F15">
        <f t="shared" si="1"/>
        <v>3.8</v>
      </c>
      <c r="V15" s="1" t="s">
        <v>95</v>
      </c>
      <c r="W15">
        <f>(1.67*10^-6)*(10^(1-LOG(T14,10)))</f>
        <v>1.4152514067853221E-5</v>
      </c>
    </row>
    <row r="16" spans="1:24">
      <c r="A16">
        <v>6.8</v>
      </c>
      <c r="B16">
        <v>-7.5</v>
      </c>
      <c r="C16" s="2">
        <f t="shared" si="0"/>
        <v>-0.76447534057376421</v>
      </c>
      <c r="D16">
        <v>0.49199999999999999</v>
      </c>
      <c r="E16">
        <v>0</v>
      </c>
      <c r="F16">
        <f t="shared" si="1"/>
        <v>3.8</v>
      </c>
      <c r="V16" s="1" t="s">
        <v>104</v>
      </c>
      <c r="W16">
        <f>'[4]Data Analysis'!$O$217</f>
        <v>67.862641395973938</v>
      </c>
    </row>
    <row r="17" spans="1:24">
      <c r="A17">
        <v>7.4</v>
      </c>
      <c r="B17">
        <v>-7</v>
      </c>
      <c r="C17" s="2">
        <f t="shared" si="0"/>
        <v>-0.71351031786884656</v>
      </c>
      <c r="D17">
        <v>0.48799999999999999</v>
      </c>
      <c r="E17">
        <v>0</v>
      </c>
      <c r="F17">
        <f t="shared" si="1"/>
        <v>3.8</v>
      </c>
      <c r="V17" s="1" t="s">
        <v>110</v>
      </c>
      <c r="W17">
        <v>100</v>
      </c>
      <c r="X17" s="1" t="s">
        <v>109</v>
      </c>
    </row>
    <row r="18" spans="1:24" ht="14.25">
      <c r="A18">
        <v>8</v>
      </c>
      <c r="B18">
        <v>-6.8</v>
      </c>
      <c r="C18" s="2">
        <f t="shared" si="0"/>
        <v>-0.69312430878687947</v>
      </c>
      <c r="D18">
        <v>0.49199999999999999</v>
      </c>
      <c r="E18">
        <v>0</v>
      </c>
      <c r="F18">
        <f t="shared" si="1"/>
        <v>3.8</v>
      </c>
      <c r="V18" s="1" t="s">
        <v>108</v>
      </c>
      <c r="W18" s="2">
        <f>'[4]Data Analysis'!$J$217</f>
        <v>37.092499999999895</v>
      </c>
      <c r="X18" s="1" t="s">
        <v>109</v>
      </c>
    </row>
    <row r="19" spans="1:24">
      <c r="A19">
        <v>8.6</v>
      </c>
      <c r="B19">
        <v>-6.4</v>
      </c>
      <c r="C19" s="2">
        <f t="shared" si="0"/>
        <v>-0.65235229062294542</v>
      </c>
      <c r="D19">
        <v>0.49399999999999999</v>
      </c>
      <c r="E19">
        <v>0</v>
      </c>
      <c r="F19">
        <f t="shared" si="1"/>
        <v>3.8</v>
      </c>
      <c r="V19" s="1" t="s">
        <v>111</v>
      </c>
      <c r="W19" s="2">
        <v>0.7</v>
      </c>
      <c r="X19" s="1"/>
    </row>
    <row r="20" spans="1:24">
      <c r="A20">
        <v>9</v>
      </c>
      <c r="B20">
        <v>-6.2</v>
      </c>
      <c r="C20" s="2">
        <f t="shared" si="0"/>
        <v>-0.63196628154097845</v>
      </c>
      <c r="D20">
        <v>0.49099999999999999</v>
      </c>
      <c r="E20">
        <v>0</v>
      </c>
      <c r="F20">
        <f t="shared" si="1"/>
        <v>3.8</v>
      </c>
      <c r="V20" s="1" t="s">
        <v>103</v>
      </c>
      <c r="W20">
        <f>W16*(W17/W18)^W19</f>
        <v>135.87216194810131</v>
      </c>
    </row>
    <row r="21" spans="1:24">
      <c r="A21">
        <v>9.8000000000000007</v>
      </c>
      <c r="B21">
        <v>-5.8</v>
      </c>
      <c r="C21" s="2">
        <f t="shared" si="0"/>
        <v>-0.59119426337704428</v>
      </c>
      <c r="D21">
        <v>0.49</v>
      </c>
      <c r="E21">
        <v>0</v>
      </c>
      <c r="F21">
        <f t="shared" si="1"/>
        <v>3.8</v>
      </c>
      <c r="V21" s="1" t="s">
        <v>105</v>
      </c>
      <c r="W21">
        <f>'[4]Data Analysis'!$C$217</f>
        <v>2591.0750259801562</v>
      </c>
      <c r="X21" s="1" t="s">
        <v>109</v>
      </c>
    </row>
    <row r="22" spans="1:24" ht="14.25">
      <c r="A22">
        <v>10.6</v>
      </c>
      <c r="B22">
        <v>-5.5</v>
      </c>
      <c r="C22" s="2">
        <f t="shared" si="0"/>
        <v>-0.56061524975409371</v>
      </c>
      <c r="D22">
        <v>0.48899999999999999</v>
      </c>
      <c r="E22">
        <v>0</v>
      </c>
      <c r="F22">
        <f t="shared" si="1"/>
        <v>3.8</v>
      </c>
      <c r="V22" s="1" t="s">
        <v>107</v>
      </c>
      <c r="W22" s="2">
        <f>'[4]Data Analysis'!$I$217</f>
        <v>73.879999999999896</v>
      </c>
      <c r="X22" s="1" t="s">
        <v>109</v>
      </c>
    </row>
    <row r="23" spans="1:24">
      <c r="A23">
        <v>10.8</v>
      </c>
      <c r="B23">
        <v>-5.2</v>
      </c>
      <c r="C23" s="2">
        <f t="shared" si="0"/>
        <v>-0.53003623613114315</v>
      </c>
      <c r="D23">
        <v>0.48899999999999999</v>
      </c>
      <c r="E23">
        <v>0</v>
      </c>
      <c r="F23">
        <f t="shared" si="1"/>
        <v>3.8</v>
      </c>
      <c r="V23" s="1" t="s">
        <v>106</v>
      </c>
      <c r="W23">
        <f>IF(W20&gt;14,14*(W21-W22),W20*(W21-W22))</f>
        <v>35240.730363722185</v>
      </c>
    </row>
    <row r="24" spans="1:24" ht="14.25">
      <c r="A24">
        <v>11.6</v>
      </c>
      <c r="B24">
        <v>-4.8</v>
      </c>
      <c r="C24" s="2">
        <f t="shared" si="0"/>
        <v>-0.48926421796720904</v>
      </c>
      <c r="D24">
        <v>0.49</v>
      </c>
      <c r="E24">
        <v>0</v>
      </c>
      <c r="F24">
        <f t="shared" si="1"/>
        <v>3.8</v>
      </c>
      <c r="V24" s="1" t="s">
        <v>96</v>
      </c>
      <c r="W24">
        <f>(W15*W12)/W23</f>
        <v>3.9396505569748923E-9</v>
      </c>
      <c r="X24" s="1" t="s">
        <v>112</v>
      </c>
    </row>
    <row r="25" spans="1:24" ht="14.25">
      <c r="A25">
        <v>12.2</v>
      </c>
      <c r="B25">
        <v>-4.5</v>
      </c>
      <c r="C25" s="2">
        <f t="shared" si="0"/>
        <v>-0.45868520434425852</v>
      </c>
      <c r="D25">
        <v>0.49099999999999999</v>
      </c>
      <c r="E25">
        <v>0</v>
      </c>
      <c r="F25">
        <f t="shared" si="1"/>
        <v>3.8</v>
      </c>
      <c r="V25" s="1" t="s">
        <v>96</v>
      </c>
      <c r="W25">
        <f>W24*100</f>
        <v>3.9396505569748921E-7</v>
      </c>
      <c r="X25" s="1" t="s">
        <v>113</v>
      </c>
    </row>
    <row r="26" spans="1:24">
      <c r="A26">
        <v>13</v>
      </c>
      <c r="B26">
        <v>-4.3</v>
      </c>
      <c r="C26" s="2">
        <f t="shared" si="0"/>
        <v>-0.43829919526229144</v>
      </c>
      <c r="D26">
        <v>0.48899999999999999</v>
      </c>
      <c r="E26">
        <v>0</v>
      </c>
      <c r="F26">
        <f t="shared" si="1"/>
        <v>3.8</v>
      </c>
    </row>
    <row r="27" spans="1:24">
      <c r="A27">
        <v>14</v>
      </c>
      <c r="B27">
        <v>-3.9</v>
      </c>
      <c r="C27" s="2">
        <f t="shared" si="0"/>
        <v>-0.39752717709835733</v>
      </c>
      <c r="D27">
        <v>0.48799999999999999</v>
      </c>
      <c r="E27">
        <v>0</v>
      </c>
      <c r="F27">
        <f t="shared" si="1"/>
        <v>3.8</v>
      </c>
    </row>
    <row r="28" spans="1:24">
      <c r="A28">
        <v>14.6</v>
      </c>
      <c r="B28">
        <v>-3.5</v>
      </c>
      <c r="C28" s="2">
        <f t="shared" si="0"/>
        <v>-0.35675515893442328</v>
      </c>
      <c r="D28">
        <v>0.49099999999999999</v>
      </c>
      <c r="E28">
        <v>1</v>
      </c>
      <c r="F28">
        <f t="shared" si="1"/>
        <v>3.8</v>
      </c>
    </row>
    <row r="29" spans="1:24">
      <c r="A29">
        <v>15.4</v>
      </c>
      <c r="B29">
        <v>-3.3</v>
      </c>
      <c r="C29" s="2">
        <f t="shared" si="0"/>
        <v>-0.3363691498524562</v>
      </c>
      <c r="D29">
        <v>0.48899999999999999</v>
      </c>
      <c r="E29">
        <v>1</v>
      </c>
      <c r="F29">
        <f t="shared" si="1"/>
        <v>3.8</v>
      </c>
    </row>
    <row r="30" spans="1:24">
      <c r="A30">
        <v>16.2</v>
      </c>
      <c r="B30">
        <v>-3</v>
      </c>
      <c r="C30" s="2">
        <f t="shared" si="0"/>
        <v>-0.30579013622950568</v>
      </c>
      <c r="D30">
        <v>0.48899999999999999</v>
      </c>
      <c r="E30">
        <v>1</v>
      </c>
      <c r="F30">
        <f t="shared" si="1"/>
        <v>3.8</v>
      </c>
    </row>
    <row r="31" spans="1:24">
      <c r="A31">
        <v>16.8</v>
      </c>
      <c r="B31">
        <v>-2.6</v>
      </c>
      <c r="C31" s="2">
        <f t="shared" si="0"/>
        <v>-0.26501811806557157</v>
      </c>
      <c r="D31">
        <v>0.48599999999999999</v>
      </c>
      <c r="E31">
        <v>1</v>
      </c>
      <c r="F31">
        <f t="shared" si="1"/>
        <v>3.8</v>
      </c>
    </row>
    <row r="32" spans="1:24">
      <c r="A32">
        <v>17.600000000000001</v>
      </c>
      <c r="B32">
        <v>-2.4</v>
      </c>
      <c r="C32" s="2">
        <f t="shared" si="0"/>
        <v>-0.24463210898360452</v>
      </c>
      <c r="D32">
        <v>0.48899999999999999</v>
      </c>
      <c r="E32">
        <v>1</v>
      </c>
      <c r="F32">
        <f t="shared" si="1"/>
        <v>3.8</v>
      </c>
    </row>
    <row r="33" spans="1:6">
      <c r="A33">
        <v>18.399999999999999</v>
      </c>
      <c r="B33">
        <v>-2</v>
      </c>
      <c r="C33" s="2">
        <f t="shared" si="0"/>
        <v>-0.20386009081967044</v>
      </c>
      <c r="D33">
        <v>0.48799999999999999</v>
      </c>
      <c r="E33">
        <v>1</v>
      </c>
      <c r="F33">
        <f t="shared" si="1"/>
        <v>3.8</v>
      </c>
    </row>
    <row r="34" spans="1:6">
      <c r="A34">
        <v>19.2</v>
      </c>
      <c r="B34">
        <v>-1.8</v>
      </c>
      <c r="C34" s="2">
        <f t="shared" si="0"/>
        <v>-0.18347408173770341</v>
      </c>
      <c r="D34">
        <v>0.48599999999999999</v>
      </c>
      <c r="E34">
        <v>1</v>
      </c>
      <c r="F34">
        <f t="shared" si="1"/>
        <v>3.8</v>
      </c>
    </row>
    <row r="35" spans="1:6">
      <c r="A35">
        <v>19.8</v>
      </c>
      <c r="B35">
        <v>-1.5</v>
      </c>
      <c r="C35" s="2">
        <f t="shared" si="0"/>
        <v>-0.15289506811475284</v>
      </c>
      <c r="D35">
        <v>0.48799999999999999</v>
      </c>
      <c r="E35">
        <v>1</v>
      </c>
      <c r="F35">
        <f t="shared" si="1"/>
        <v>3.8</v>
      </c>
    </row>
    <row r="36" spans="1:6">
      <c r="A36">
        <v>20.6</v>
      </c>
      <c r="B36">
        <v>-1.2</v>
      </c>
      <c r="C36" s="2">
        <f t="shared" si="0"/>
        <v>-0.12231605449180226</v>
      </c>
      <c r="D36">
        <v>0.48799999999999999</v>
      </c>
      <c r="E36">
        <v>1</v>
      </c>
      <c r="F36">
        <f t="shared" si="1"/>
        <v>3.8</v>
      </c>
    </row>
    <row r="37" spans="1:6">
      <c r="A37">
        <v>21.4</v>
      </c>
      <c r="B37">
        <v>-0.9</v>
      </c>
      <c r="C37" s="2">
        <f t="shared" si="0"/>
        <v>-9.1737040868851705E-2</v>
      </c>
      <c r="D37">
        <v>0.48799999999999999</v>
      </c>
      <c r="E37">
        <v>1</v>
      </c>
      <c r="F37">
        <f t="shared" si="1"/>
        <v>3.8</v>
      </c>
    </row>
    <row r="38" spans="1:6">
      <c r="A38">
        <v>22</v>
      </c>
      <c r="B38">
        <v>-0.7</v>
      </c>
      <c r="C38" s="2">
        <f t="shared" si="0"/>
        <v>-7.135103178688465E-2</v>
      </c>
      <c r="D38">
        <v>0.48499999999999999</v>
      </c>
      <c r="E38">
        <v>1</v>
      </c>
      <c r="F38">
        <f t="shared" si="1"/>
        <v>3.8</v>
      </c>
    </row>
    <row r="39" spans="1:6">
      <c r="A39">
        <v>22.8</v>
      </c>
      <c r="B39">
        <v>-0.3</v>
      </c>
      <c r="C39" s="2">
        <f t="shared" si="0"/>
        <v>-3.0579013622950565E-2</v>
      </c>
      <c r="D39">
        <v>0.48899999999999999</v>
      </c>
      <c r="E39">
        <v>1</v>
      </c>
      <c r="F39">
        <f t="shared" si="1"/>
        <v>3.8</v>
      </c>
    </row>
    <row r="40" spans="1:6">
      <c r="A40">
        <v>23.6</v>
      </c>
      <c r="B40">
        <v>0.1</v>
      </c>
      <c r="C40" s="2">
        <f t="shared" si="0"/>
        <v>1.0193004540983522E-2</v>
      </c>
      <c r="D40">
        <v>0.48799999999999999</v>
      </c>
      <c r="E40">
        <v>1</v>
      </c>
      <c r="F40">
        <f t="shared" si="1"/>
        <v>3.8</v>
      </c>
    </row>
    <row r="41" spans="1:6">
      <c r="A41">
        <v>24.6</v>
      </c>
      <c r="B41">
        <v>0.3</v>
      </c>
      <c r="C41" s="2">
        <f t="shared" si="0"/>
        <v>3.0579013622950565E-2</v>
      </c>
      <c r="D41">
        <v>0.48599999999999999</v>
      </c>
      <c r="E41">
        <v>1</v>
      </c>
      <c r="F41">
        <f t="shared" si="1"/>
        <v>3.8</v>
      </c>
    </row>
    <row r="42" spans="1:6">
      <c r="A42">
        <v>25.4</v>
      </c>
      <c r="B42">
        <v>0.5</v>
      </c>
      <c r="C42" s="2">
        <f t="shared" si="0"/>
        <v>5.0965022704917609E-2</v>
      </c>
      <c r="D42">
        <v>0.48599999999999999</v>
      </c>
      <c r="E42">
        <v>1</v>
      </c>
      <c r="F42">
        <f t="shared" si="1"/>
        <v>3.8</v>
      </c>
    </row>
    <row r="43" spans="1:6">
      <c r="A43">
        <v>26.2</v>
      </c>
      <c r="B43">
        <v>0.9</v>
      </c>
      <c r="C43" s="2">
        <f t="shared" si="0"/>
        <v>9.1737040868851705E-2</v>
      </c>
      <c r="D43">
        <v>0.48699999999999999</v>
      </c>
      <c r="E43">
        <v>1</v>
      </c>
      <c r="F43">
        <f t="shared" si="1"/>
        <v>3.8</v>
      </c>
    </row>
    <row r="44" spans="1:6">
      <c r="A44">
        <v>26.8</v>
      </c>
      <c r="B44">
        <v>1.2</v>
      </c>
      <c r="C44" s="2">
        <f t="shared" si="0"/>
        <v>0.12231605449180226</v>
      </c>
      <c r="D44">
        <v>0.48599999999999999</v>
      </c>
      <c r="E44">
        <v>1</v>
      </c>
      <c r="F44">
        <f t="shared" si="1"/>
        <v>3.8</v>
      </c>
    </row>
    <row r="45" spans="1:6">
      <c r="A45">
        <v>27.6</v>
      </c>
      <c r="B45">
        <v>1.5</v>
      </c>
      <c r="C45" s="2">
        <f t="shared" si="0"/>
        <v>0.15289506811475284</v>
      </c>
      <c r="D45">
        <v>0.48599999999999999</v>
      </c>
      <c r="E45">
        <v>1</v>
      </c>
      <c r="F45">
        <f t="shared" si="1"/>
        <v>3.8</v>
      </c>
    </row>
    <row r="46" spans="1:6">
      <c r="A46">
        <v>28.4</v>
      </c>
      <c r="B46">
        <v>1.7</v>
      </c>
      <c r="C46" s="2">
        <f t="shared" si="0"/>
        <v>0.17328107719671987</v>
      </c>
      <c r="D46">
        <v>0.48699999999999999</v>
      </c>
      <c r="E46">
        <v>1</v>
      </c>
      <c r="F46">
        <f t="shared" si="1"/>
        <v>3.8</v>
      </c>
    </row>
    <row r="47" spans="1:6">
      <c r="A47">
        <v>29</v>
      </c>
      <c r="B47">
        <v>2.1</v>
      </c>
      <c r="C47" s="2">
        <f t="shared" si="0"/>
        <v>0.21405309536065398</v>
      </c>
      <c r="D47">
        <v>0.48699999999999999</v>
      </c>
      <c r="E47">
        <v>1</v>
      </c>
      <c r="F47">
        <f t="shared" si="1"/>
        <v>3.8</v>
      </c>
    </row>
    <row r="48" spans="1:6">
      <c r="A48">
        <v>29.8</v>
      </c>
      <c r="B48">
        <v>2.2000000000000002</v>
      </c>
      <c r="C48" s="2">
        <f t="shared" si="0"/>
        <v>0.22424609990163752</v>
      </c>
      <c r="D48">
        <v>0.48699999999999999</v>
      </c>
      <c r="E48">
        <v>1</v>
      </c>
      <c r="F48">
        <f t="shared" si="1"/>
        <v>3.8</v>
      </c>
    </row>
    <row r="49" spans="1:6">
      <c r="A49">
        <v>30.6</v>
      </c>
      <c r="B49">
        <v>2.5</v>
      </c>
      <c r="C49" s="2">
        <f t="shared" si="0"/>
        <v>0.25482511352458803</v>
      </c>
      <c r="D49">
        <v>0.48499999999999999</v>
      </c>
      <c r="E49">
        <v>1</v>
      </c>
      <c r="F49">
        <f t="shared" si="1"/>
        <v>3.8</v>
      </c>
    </row>
    <row r="50" spans="1:6">
      <c r="A50">
        <v>31.2</v>
      </c>
      <c r="B50">
        <v>2.7</v>
      </c>
      <c r="C50" s="2">
        <f t="shared" si="0"/>
        <v>0.27521112260655511</v>
      </c>
      <c r="D50">
        <v>0.48399999999999999</v>
      </c>
      <c r="E50">
        <v>1</v>
      </c>
      <c r="F50">
        <f t="shared" si="1"/>
        <v>3.8</v>
      </c>
    </row>
    <row r="51" spans="1:6">
      <c r="A51">
        <v>32</v>
      </c>
      <c r="B51">
        <v>3</v>
      </c>
      <c r="C51" s="2">
        <f t="shared" si="0"/>
        <v>0.30579013622950568</v>
      </c>
      <c r="D51">
        <v>0.48399999999999999</v>
      </c>
      <c r="E51">
        <v>1</v>
      </c>
      <c r="F51">
        <f t="shared" si="1"/>
        <v>3.8</v>
      </c>
    </row>
    <row r="52" spans="1:6">
      <c r="A52">
        <v>32.799999999999997</v>
      </c>
      <c r="B52">
        <v>3.2</v>
      </c>
      <c r="C52" s="2">
        <f t="shared" si="0"/>
        <v>0.32617614531147271</v>
      </c>
      <c r="D52">
        <v>0.48499999999999999</v>
      </c>
      <c r="E52">
        <v>1</v>
      </c>
      <c r="F52">
        <f t="shared" si="1"/>
        <v>3.8</v>
      </c>
    </row>
    <row r="53" spans="1:6">
      <c r="A53">
        <v>33.799999999999997</v>
      </c>
      <c r="B53">
        <v>3.6</v>
      </c>
      <c r="C53" s="2">
        <f t="shared" si="0"/>
        <v>0.36694816347540682</v>
      </c>
      <c r="D53">
        <v>0.48499999999999999</v>
      </c>
      <c r="E53">
        <v>1</v>
      </c>
      <c r="F53">
        <f t="shared" si="1"/>
        <v>3.8</v>
      </c>
    </row>
    <row r="54" spans="1:6">
      <c r="A54">
        <v>34.6</v>
      </c>
      <c r="B54">
        <v>3.7</v>
      </c>
      <c r="C54" s="2">
        <f t="shared" si="0"/>
        <v>0.37714116801639036</v>
      </c>
      <c r="D54">
        <v>0.48499999999999999</v>
      </c>
      <c r="E54">
        <v>1</v>
      </c>
      <c r="F54">
        <f t="shared" si="1"/>
        <v>3.8</v>
      </c>
    </row>
    <row r="55" spans="1:6">
      <c r="A55">
        <v>35.4</v>
      </c>
      <c r="B55">
        <v>4</v>
      </c>
      <c r="C55" s="2">
        <f t="shared" si="0"/>
        <v>0.40772018163934087</v>
      </c>
      <c r="D55">
        <v>0.48499999999999999</v>
      </c>
      <c r="E55">
        <v>1</v>
      </c>
      <c r="F55">
        <f t="shared" si="1"/>
        <v>3.8</v>
      </c>
    </row>
    <row r="56" spans="1:6">
      <c r="A56">
        <v>36</v>
      </c>
      <c r="B56">
        <v>4.2</v>
      </c>
      <c r="C56" s="2">
        <f t="shared" si="0"/>
        <v>0.42810619072130796</v>
      </c>
      <c r="D56">
        <v>0.48399999999999999</v>
      </c>
      <c r="E56">
        <v>1</v>
      </c>
      <c r="F56">
        <f t="shared" si="1"/>
        <v>3.8</v>
      </c>
    </row>
    <row r="57" spans="1:6">
      <c r="A57">
        <v>36.799999999999997</v>
      </c>
      <c r="B57">
        <v>4.4000000000000004</v>
      </c>
      <c r="C57" s="2">
        <f t="shared" si="0"/>
        <v>0.44849219980327504</v>
      </c>
      <c r="D57">
        <v>0.48499999999999999</v>
      </c>
      <c r="E57">
        <v>1</v>
      </c>
      <c r="F57">
        <f t="shared" si="1"/>
        <v>3.8</v>
      </c>
    </row>
    <row r="58" spans="1:6">
      <c r="A58">
        <v>37.6</v>
      </c>
      <c r="B58">
        <v>4.7</v>
      </c>
      <c r="C58" s="2">
        <f t="shared" si="0"/>
        <v>0.47907121342622555</v>
      </c>
      <c r="D58">
        <v>0.48499999999999999</v>
      </c>
      <c r="E58">
        <v>1</v>
      </c>
      <c r="F58">
        <f t="shared" si="1"/>
        <v>3.8</v>
      </c>
    </row>
    <row r="59" spans="1:6">
      <c r="A59">
        <v>38.4</v>
      </c>
      <c r="B59">
        <v>5</v>
      </c>
      <c r="C59" s="2">
        <f t="shared" si="0"/>
        <v>0.50965022704917606</v>
      </c>
      <c r="D59">
        <v>0.48299999999999998</v>
      </c>
      <c r="E59">
        <v>1</v>
      </c>
      <c r="F59">
        <f t="shared" si="1"/>
        <v>3.8</v>
      </c>
    </row>
    <row r="60" spans="1:6">
      <c r="A60">
        <v>39</v>
      </c>
      <c r="B60">
        <v>5.2</v>
      </c>
      <c r="C60" s="2">
        <f t="shared" si="0"/>
        <v>0.53003623613114315</v>
      </c>
      <c r="D60">
        <v>0.48399999999999999</v>
      </c>
      <c r="E60">
        <v>1</v>
      </c>
      <c r="F60">
        <f t="shared" si="1"/>
        <v>3.8</v>
      </c>
    </row>
    <row r="61" spans="1:6">
      <c r="A61">
        <v>39.799999999999997</v>
      </c>
      <c r="B61">
        <v>5.4</v>
      </c>
      <c r="C61" s="2">
        <f t="shared" si="0"/>
        <v>0.55042224521311023</v>
      </c>
      <c r="D61">
        <v>0.48299999999999998</v>
      </c>
      <c r="E61">
        <v>1</v>
      </c>
      <c r="F61">
        <f t="shared" si="1"/>
        <v>3.8</v>
      </c>
    </row>
    <row r="62" spans="1:6">
      <c r="A62">
        <v>40.6</v>
      </c>
      <c r="B62">
        <v>5.8</v>
      </c>
      <c r="C62" s="2">
        <f t="shared" si="0"/>
        <v>0.59119426337704428</v>
      </c>
      <c r="D62">
        <v>0.48499999999999999</v>
      </c>
      <c r="E62">
        <v>1</v>
      </c>
      <c r="F62">
        <f t="shared" si="1"/>
        <v>3.8</v>
      </c>
    </row>
    <row r="63" spans="1:6">
      <c r="A63">
        <v>41.2</v>
      </c>
      <c r="B63">
        <v>6.2</v>
      </c>
      <c r="C63" s="2">
        <f t="shared" si="0"/>
        <v>0.63196628154097845</v>
      </c>
      <c r="D63">
        <v>0.48499999999999999</v>
      </c>
      <c r="E63">
        <v>1</v>
      </c>
      <c r="F63">
        <f t="shared" si="1"/>
        <v>3.8</v>
      </c>
    </row>
    <row r="64" spans="1:6">
      <c r="A64">
        <v>42</v>
      </c>
      <c r="B64">
        <v>6.3</v>
      </c>
      <c r="C64" s="2">
        <f t="shared" si="0"/>
        <v>0.64215928608196193</v>
      </c>
      <c r="D64">
        <v>0.48299999999999998</v>
      </c>
      <c r="E64">
        <v>1</v>
      </c>
      <c r="F64">
        <f t="shared" si="1"/>
        <v>3.8</v>
      </c>
    </row>
    <row r="65" spans="1:6">
      <c r="A65">
        <v>42.8</v>
      </c>
      <c r="B65">
        <v>6.5</v>
      </c>
      <c r="C65" s="2">
        <f t="shared" si="0"/>
        <v>0.6625452951639289</v>
      </c>
      <c r="D65">
        <v>0.48499999999999999</v>
      </c>
      <c r="E65">
        <v>1</v>
      </c>
      <c r="F65">
        <f t="shared" si="1"/>
        <v>3.8</v>
      </c>
    </row>
    <row r="66" spans="1:6">
      <c r="A66">
        <v>43.4</v>
      </c>
      <c r="B66">
        <v>6.8</v>
      </c>
      <c r="C66" s="2">
        <f t="shared" si="0"/>
        <v>0.69312430878687947</v>
      </c>
      <c r="D66">
        <v>0.48399999999999999</v>
      </c>
      <c r="E66">
        <v>1</v>
      </c>
      <c r="F66">
        <f t="shared" si="1"/>
        <v>3.8</v>
      </c>
    </row>
    <row r="67" spans="1:6">
      <c r="A67">
        <v>44.6</v>
      </c>
      <c r="B67">
        <v>7</v>
      </c>
      <c r="C67" s="2">
        <f t="shared" si="0"/>
        <v>0.71351031786884656</v>
      </c>
      <c r="D67">
        <v>0.48499999999999999</v>
      </c>
      <c r="E67">
        <v>1</v>
      </c>
      <c r="F67">
        <f t="shared" si="1"/>
        <v>3.8</v>
      </c>
    </row>
    <row r="68" spans="1:6">
      <c r="A68">
        <v>45.4</v>
      </c>
      <c r="B68">
        <v>7.1</v>
      </c>
      <c r="C68" s="2">
        <f t="shared" si="0"/>
        <v>0.72370332240983004</v>
      </c>
      <c r="D68">
        <v>0.48299999999999998</v>
      </c>
      <c r="E68">
        <v>1</v>
      </c>
      <c r="F68">
        <f t="shared" si="1"/>
        <v>3.8</v>
      </c>
    </row>
    <row r="69" spans="1:6">
      <c r="A69">
        <v>46</v>
      </c>
      <c r="B69">
        <v>7.4</v>
      </c>
      <c r="C69" s="2">
        <f t="shared" si="0"/>
        <v>0.75428233603278072</v>
      </c>
      <c r="D69">
        <v>0.48299999999999998</v>
      </c>
      <c r="E69">
        <v>1</v>
      </c>
      <c r="F69">
        <f t="shared" si="1"/>
        <v>3.8</v>
      </c>
    </row>
    <row r="70" spans="1:6">
      <c r="A70">
        <v>46.8</v>
      </c>
      <c r="B70">
        <v>7.5</v>
      </c>
      <c r="C70" s="2">
        <f t="shared" si="0"/>
        <v>0.76447534057376421</v>
      </c>
      <c r="D70">
        <v>0.48299999999999998</v>
      </c>
      <c r="E70">
        <v>1</v>
      </c>
      <c r="F70">
        <f t="shared" si="1"/>
        <v>3.8</v>
      </c>
    </row>
    <row r="71" spans="1:6">
      <c r="A71">
        <v>47.6</v>
      </c>
      <c r="B71">
        <v>7.8</v>
      </c>
      <c r="C71" s="2">
        <f t="shared" si="0"/>
        <v>0.79505435419671466</v>
      </c>
      <c r="D71">
        <v>0.48199999999999998</v>
      </c>
      <c r="E71">
        <v>1</v>
      </c>
      <c r="F71">
        <f t="shared" si="1"/>
        <v>3.8</v>
      </c>
    </row>
    <row r="72" spans="1:6">
      <c r="A72">
        <v>48.2</v>
      </c>
      <c r="B72">
        <v>8.1</v>
      </c>
      <c r="C72" s="2">
        <f t="shared" si="0"/>
        <v>0.82563336781966523</v>
      </c>
      <c r="D72">
        <v>0.48299999999999998</v>
      </c>
      <c r="E72">
        <v>1</v>
      </c>
      <c r="F72">
        <f t="shared" si="1"/>
        <v>3.8</v>
      </c>
    </row>
    <row r="73" spans="1:6">
      <c r="A73">
        <v>49</v>
      </c>
      <c r="B73">
        <v>8.3000000000000007</v>
      </c>
      <c r="C73" s="2">
        <f t="shared" si="0"/>
        <v>0.84601937690163243</v>
      </c>
      <c r="D73">
        <v>0.48</v>
      </c>
      <c r="E73">
        <v>1</v>
      </c>
      <c r="F73">
        <f t="shared" si="1"/>
        <v>3.8</v>
      </c>
    </row>
    <row r="74" spans="1:6">
      <c r="A74">
        <v>49.8</v>
      </c>
      <c r="B74">
        <v>8.5</v>
      </c>
      <c r="C74" s="2">
        <f t="shared" ref="C74:C123" si="2">B74/9.81065</f>
        <v>0.8664053859835994</v>
      </c>
      <c r="D74">
        <v>0.47799999999999998</v>
      </c>
      <c r="E74">
        <v>1</v>
      </c>
      <c r="F74">
        <f t="shared" ref="F74:F124" si="3">F73</f>
        <v>3.8</v>
      </c>
    </row>
    <row r="75" spans="1:6">
      <c r="A75">
        <v>50.4</v>
      </c>
      <c r="B75">
        <v>8.6999999999999993</v>
      </c>
      <c r="C75" s="2">
        <f t="shared" si="2"/>
        <v>0.88679139506556637</v>
      </c>
      <c r="D75">
        <v>0.47699999999999998</v>
      </c>
      <c r="E75">
        <v>1</v>
      </c>
      <c r="F75">
        <f t="shared" si="3"/>
        <v>3.8</v>
      </c>
    </row>
    <row r="76" spans="1:6">
      <c r="A76">
        <v>51.2</v>
      </c>
      <c r="B76">
        <v>9</v>
      </c>
      <c r="C76" s="2">
        <f t="shared" si="2"/>
        <v>0.91737040868851705</v>
      </c>
      <c r="D76">
        <v>0.47799999999999998</v>
      </c>
      <c r="E76">
        <v>1</v>
      </c>
      <c r="F76">
        <f t="shared" si="3"/>
        <v>3.8</v>
      </c>
    </row>
    <row r="77" spans="1:6">
      <c r="A77">
        <v>52</v>
      </c>
      <c r="B77">
        <v>9.1999999999999993</v>
      </c>
      <c r="C77" s="2">
        <f t="shared" si="2"/>
        <v>0.93775641777048402</v>
      </c>
      <c r="D77">
        <v>0.47799999999999998</v>
      </c>
      <c r="E77">
        <v>1</v>
      </c>
      <c r="F77">
        <f t="shared" si="3"/>
        <v>3.8</v>
      </c>
    </row>
    <row r="78" spans="1:6">
      <c r="A78">
        <v>52.6</v>
      </c>
      <c r="B78">
        <v>9.4</v>
      </c>
      <c r="C78" s="2">
        <f t="shared" si="2"/>
        <v>0.9581424268524511</v>
      </c>
      <c r="D78">
        <v>0.47599999999999998</v>
      </c>
      <c r="E78">
        <v>1</v>
      </c>
      <c r="F78">
        <f t="shared" si="3"/>
        <v>3.8</v>
      </c>
    </row>
    <row r="79" spans="1:6">
      <c r="A79">
        <v>53.4</v>
      </c>
      <c r="B79">
        <v>9.5</v>
      </c>
      <c r="C79" s="2">
        <f t="shared" si="2"/>
        <v>0.96833543139343459</v>
      </c>
      <c r="D79">
        <v>0.47799999999999998</v>
      </c>
      <c r="E79">
        <v>1</v>
      </c>
      <c r="F79">
        <f t="shared" si="3"/>
        <v>3.8</v>
      </c>
    </row>
    <row r="80" spans="1:6">
      <c r="A80">
        <v>54.6</v>
      </c>
      <c r="B80">
        <v>9.8000000000000007</v>
      </c>
      <c r="C80" s="2">
        <f t="shared" si="2"/>
        <v>0.99891444501638527</v>
      </c>
      <c r="D80">
        <v>0.47899999999999998</v>
      </c>
      <c r="E80">
        <v>1</v>
      </c>
      <c r="F80">
        <f t="shared" si="3"/>
        <v>3.8</v>
      </c>
    </row>
    <row r="81" spans="1:6">
      <c r="A81">
        <v>55.2</v>
      </c>
      <c r="B81">
        <v>10</v>
      </c>
      <c r="C81" s="2">
        <f t="shared" si="2"/>
        <v>1.0193004540983521</v>
      </c>
      <c r="D81">
        <v>0.47899999999999998</v>
      </c>
      <c r="E81">
        <v>1</v>
      </c>
      <c r="F81">
        <f t="shared" si="3"/>
        <v>3.8</v>
      </c>
    </row>
    <row r="82" spans="1:6">
      <c r="A82">
        <v>56</v>
      </c>
      <c r="B82">
        <v>10.199999999999999</v>
      </c>
      <c r="C82" s="2">
        <f t="shared" si="2"/>
        <v>1.0396864631803191</v>
      </c>
      <c r="D82">
        <v>0.47699999999999998</v>
      </c>
      <c r="E82">
        <v>1</v>
      </c>
      <c r="F82">
        <f t="shared" si="3"/>
        <v>3.8</v>
      </c>
    </row>
    <row r="83" spans="1:6">
      <c r="A83">
        <v>56.8</v>
      </c>
      <c r="B83">
        <v>10.4</v>
      </c>
      <c r="C83" s="2">
        <f t="shared" si="2"/>
        <v>1.0600724722622863</v>
      </c>
      <c r="D83">
        <v>0.47599999999999998</v>
      </c>
      <c r="E83">
        <v>1</v>
      </c>
      <c r="F83">
        <f t="shared" si="3"/>
        <v>3.8</v>
      </c>
    </row>
    <row r="84" spans="1:6">
      <c r="A84">
        <v>57.4</v>
      </c>
      <c r="B84">
        <v>10.7</v>
      </c>
      <c r="C84" s="2">
        <f t="shared" si="2"/>
        <v>1.0906514858852367</v>
      </c>
      <c r="D84">
        <v>0.47699999999999998</v>
      </c>
      <c r="E84">
        <v>1</v>
      </c>
      <c r="F84">
        <f t="shared" si="3"/>
        <v>3.8</v>
      </c>
    </row>
    <row r="85" spans="1:6">
      <c r="A85">
        <v>58.2</v>
      </c>
      <c r="B85">
        <v>10.8</v>
      </c>
      <c r="C85" s="2">
        <f t="shared" si="2"/>
        <v>1.1008444904262205</v>
      </c>
      <c r="D85">
        <v>0.47399999999999998</v>
      </c>
      <c r="E85">
        <v>1</v>
      </c>
      <c r="F85">
        <f t="shared" si="3"/>
        <v>3.8</v>
      </c>
    </row>
    <row r="86" spans="1:6">
      <c r="A86">
        <v>59</v>
      </c>
      <c r="B86">
        <v>11</v>
      </c>
      <c r="C86" s="2">
        <f t="shared" si="2"/>
        <v>1.1212304995081874</v>
      </c>
      <c r="D86">
        <v>0.47599999999999998</v>
      </c>
      <c r="E86">
        <v>1</v>
      </c>
      <c r="F86">
        <f t="shared" si="3"/>
        <v>3.8</v>
      </c>
    </row>
    <row r="87" spans="1:6">
      <c r="A87">
        <v>59.8</v>
      </c>
      <c r="B87">
        <v>11.1</v>
      </c>
      <c r="C87" s="2">
        <f t="shared" si="2"/>
        <v>1.1314235040491709</v>
      </c>
      <c r="D87">
        <v>0.47599999999999998</v>
      </c>
      <c r="E87">
        <v>1</v>
      </c>
      <c r="F87">
        <f t="shared" si="3"/>
        <v>3.8</v>
      </c>
    </row>
    <row r="88" spans="1:6">
      <c r="A88">
        <v>60.4</v>
      </c>
      <c r="B88">
        <v>11.3</v>
      </c>
      <c r="C88" s="2">
        <f t="shared" si="2"/>
        <v>1.1518095131311381</v>
      </c>
      <c r="D88">
        <v>0.47699999999999998</v>
      </c>
      <c r="E88">
        <v>1</v>
      </c>
      <c r="F88">
        <f t="shared" si="3"/>
        <v>3.8</v>
      </c>
    </row>
    <row r="89" spans="1:6">
      <c r="A89">
        <v>61.2</v>
      </c>
      <c r="B89">
        <v>11.4</v>
      </c>
      <c r="C89" s="2">
        <f t="shared" si="2"/>
        <v>1.1620025176721216</v>
      </c>
      <c r="D89">
        <v>0.47599999999999998</v>
      </c>
      <c r="E89">
        <v>1</v>
      </c>
      <c r="F89">
        <f t="shared" si="3"/>
        <v>3.8</v>
      </c>
    </row>
    <row r="90" spans="1:6">
      <c r="A90">
        <v>62</v>
      </c>
      <c r="B90">
        <v>11.6</v>
      </c>
      <c r="C90" s="2">
        <f t="shared" si="2"/>
        <v>1.1823885267540886</v>
      </c>
      <c r="D90">
        <v>0.47599999999999998</v>
      </c>
      <c r="E90">
        <v>1</v>
      </c>
      <c r="F90">
        <f t="shared" si="3"/>
        <v>3.8</v>
      </c>
    </row>
    <row r="91" spans="1:6">
      <c r="A91">
        <v>62.6</v>
      </c>
      <c r="B91">
        <v>11.8</v>
      </c>
      <c r="C91" s="2">
        <f t="shared" si="2"/>
        <v>1.2027745358360558</v>
      </c>
      <c r="D91">
        <v>0.47499999999999998</v>
      </c>
      <c r="E91">
        <v>1</v>
      </c>
      <c r="F91">
        <f t="shared" si="3"/>
        <v>3.8</v>
      </c>
    </row>
    <row r="92" spans="1:6">
      <c r="A92">
        <v>63.4</v>
      </c>
      <c r="B92">
        <v>11.9</v>
      </c>
      <c r="C92" s="2">
        <f t="shared" si="2"/>
        <v>1.2129675403770392</v>
      </c>
      <c r="D92">
        <v>0.47199999999999998</v>
      </c>
      <c r="E92">
        <v>1</v>
      </c>
      <c r="F92">
        <f t="shared" si="3"/>
        <v>3.8</v>
      </c>
    </row>
    <row r="93" spans="1:6">
      <c r="A93">
        <v>64.599999999999994</v>
      </c>
      <c r="B93">
        <v>12.2</v>
      </c>
      <c r="C93" s="2">
        <f t="shared" si="2"/>
        <v>1.2435465539999897</v>
      </c>
      <c r="D93">
        <v>0.47399999999999998</v>
      </c>
      <c r="E93">
        <v>1</v>
      </c>
      <c r="F93">
        <f t="shared" si="3"/>
        <v>3.8</v>
      </c>
    </row>
    <row r="94" spans="1:6">
      <c r="A94">
        <v>65</v>
      </c>
      <c r="B94">
        <v>12.2</v>
      </c>
      <c r="C94" s="2">
        <f t="shared" si="2"/>
        <v>1.2435465539999897</v>
      </c>
      <c r="D94">
        <v>0.47499999999999998</v>
      </c>
      <c r="E94">
        <v>1</v>
      </c>
      <c r="F94">
        <f t="shared" si="3"/>
        <v>3.8</v>
      </c>
    </row>
    <row r="95" spans="1:6">
      <c r="A95">
        <v>65.599999999999994</v>
      </c>
      <c r="B95">
        <v>12.4</v>
      </c>
      <c r="C95" s="2">
        <f t="shared" si="2"/>
        <v>1.2639325630819569</v>
      </c>
      <c r="D95">
        <v>0.47499999999999998</v>
      </c>
      <c r="E95">
        <v>1</v>
      </c>
      <c r="F95">
        <f t="shared" si="3"/>
        <v>3.8</v>
      </c>
    </row>
    <row r="96" spans="1:6">
      <c r="A96">
        <v>66.400000000000006</v>
      </c>
      <c r="B96">
        <v>12.7</v>
      </c>
      <c r="C96" s="2">
        <f t="shared" si="2"/>
        <v>1.2945115767049074</v>
      </c>
      <c r="D96">
        <v>0.47599999999999998</v>
      </c>
      <c r="E96">
        <v>1</v>
      </c>
      <c r="F96">
        <f t="shared" si="3"/>
        <v>3.8</v>
      </c>
    </row>
    <row r="97" spans="1:6">
      <c r="A97">
        <v>67</v>
      </c>
      <c r="B97">
        <v>12.7</v>
      </c>
      <c r="C97" s="2">
        <f t="shared" si="2"/>
        <v>1.2945115767049074</v>
      </c>
      <c r="D97">
        <v>0.47499999999999998</v>
      </c>
      <c r="E97">
        <v>1</v>
      </c>
      <c r="F97">
        <f t="shared" si="3"/>
        <v>3.8</v>
      </c>
    </row>
    <row r="98" spans="1:6">
      <c r="A98">
        <v>67.8</v>
      </c>
      <c r="B98">
        <v>12.9</v>
      </c>
      <c r="C98" s="2">
        <f t="shared" si="2"/>
        <v>1.3148975857868743</v>
      </c>
      <c r="D98">
        <v>0.47599999999999998</v>
      </c>
      <c r="E98">
        <v>1</v>
      </c>
      <c r="F98">
        <f t="shared" si="3"/>
        <v>3.8</v>
      </c>
    </row>
    <row r="99" spans="1:6">
      <c r="A99">
        <v>68.599999999999994</v>
      </c>
      <c r="B99">
        <v>13.2</v>
      </c>
      <c r="C99" s="2">
        <f t="shared" si="2"/>
        <v>1.3454765994098248</v>
      </c>
      <c r="D99">
        <v>0.47199999999999998</v>
      </c>
      <c r="E99">
        <v>1</v>
      </c>
      <c r="F99">
        <f t="shared" si="3"/>
        <v>3.8</v>
      </c>
    </row>
    <row r="100" spans="1:6">
      <c r="A100">
        <v>69.2</v>
      </c>
      <c r="B100">
        <v>13.2</v>
      </c>
      <c r="C100" s="2">
        <f t="shared" si="2"/>
        <v>1.3454765994098248</v>
      </c>
      <c r="D100">
        <v>0.47499999999999998</v>
      </c>
      <c r="E100">
        <v>1</v>
      </c>
      <c r="F100">
        <f t="shared" si="3"/>
        <v>3.8</v>
      </c>
    </row>
    <row r="101" spans="1:6">
      <c r="A101">
        <v>70</v>
      </c>
      <c r="B101">
        <v>13.4</v>
      </c>
      <c r="C101" s="2">
        <f t="shared" si="2"/>
        <v>1.365862608491792</v>
      </c>
      <c r="D101">
        <v>0.47499999999999998</v>
      </c>
      <c r="E101">
        <v>1</v>
      </c>
      <c r="F101">
        <f t="shared" si="3"/>
        <v>3.8</v>
      </c>
    </row>
    <row r="102" spans="1:6">
      <c r="A102" s="11">
        <v>70.8</v>
      </c>
      <c r="B102" s="11">
        <v>13.5</v>
      </c>
      <c r="C102" s="12">
        <f t="shared" si="2"/>
        <v>1.3760556130327755</v>
      </c>
      <c r="D102" s="11">
        <v>0.47499999999999998</v>
      </c>
      <c r="E102" s="11">
        <v>1</v>
      </c>
      <c r="F102" s="11">
        <f t="shared" si="3"/>
        <v>3.8</v>
      </c>
    </row>
    <row r="103" spans="1:6" s="13" customFormat="1">
      <c r="A103" s="13">
        <v>71.400000000000006</v>
      </c>
      <c r="B103" s="13">
        <v>13.7</v>
      </c>
      <c r="C103" s="14">
        <f t="shared" si="2"/>
        <v>1.3964416221147424</v>
      </c>
      <c r="D103" s="13">
        <v>0.47299999999999998</v>
      </c>
      <c r="E103" s="13">
        <v>1</v>
      </c>
      <c r="F103" s="13">
        <f t="shared" si="3"/>
        <v>3.8</v>
      </c>
    </row>
    <row r="104" spans="1:6">
      <c r="A104">
        <v>72.2</v>
      </c>
      <c r="B104">
        <v>13.9</v>
      </c>
      <c r="C104" s="2">
        <f t="shared" si="2"/>
        <v>1.4168276311967096</v>
      </c>
      <c r="D104">
        <v>0.47399999999999998</v>
      </c>
      <c r="E104">
        <v>1</v>
      </c>
      <c r="F104">
        <f t="shared" si="3"/>
        <v>3.8</v>
      </c>
    </row>
    <row r="105" spans="1:6">
      <c r="A105">
        <v>73.400000000000006</v>
      </c>
      <c r="B105">
        <v>14</v>
      </c>
      <c r="C105" s="2">
        <f t="shared" si="2"/>
        <v>1.4270206357376931</v>
      </c>
      <c r="D105">
        <v>0.47499999999999998</v>
      </c>
      <c r="E105">
        <v>1</v>
      </c>
      <c r="F105">
        <f t="shared" si="3"/>
        <v>3.8</v>
      </c>
    </row>
    <row r="106" spans="1:6">
      <c r="A106">
        <v>74</v>
      </c>
      <c r="B106">
        <v>14</v>
      </c>
      <c r="C106" s="2">
        <f t="shared" si="2"/>
        <v>1.4270206357376931</v>
      </c>
      <c r="D106">
        <v>0.47599999999999998</v>
      </c>
      <c r="E106">
        <v>1</v>
      </c>
      <c r="F106">
        <f t="shared" si="3"/>
        <v>3.8</v>
      </c>
    </row>
    <row r="107" spans="1:6">
      <c r="A107">
        <v>74.8</v>
      </c>
      <c r="B107">
        <v>14.2</v>
      </c>
      <c r="C107" s="2">
        <f t="shared" si="2"/>
        <v>1.4474066448196601</v>
      </c>
      <c r="D107">
        <v>0.47399999999999998</v>
      </c>
      <c r="E107">
        <v>1</v>
      </c>
      <c r="F107">
        <f t="shared" si="3"/>
        <v>3.8</v>
      </c>
    </row>
    <row r="108" spans="1:6">
      <c r="A108">
        <v>75.599999999999994</v>
      </c>
      <c r="B108">
        <v>14.4</v>
      </c>
      <c r="C108" s="2">
        <f t="shared" si="2"/>
        <v>1.4677926539016273</v>
      </c>
      <c r="D108">
        <v>0.47399999999999998</v>
      </c>
      <c r="E108">
        <v>1</v>
      </c>
      <c r="F108">
        <f t="shared" si="3"/>
        <v>3.8</v>
      </c>
    </row>
    <row r="109" spans="1:6">
      <c r="A109">
        <v>76.2</v>
      </c>
      <c r="B109">
        <v>14.6</v>
      </c>
      <c r="C109" s="2">
        <f t="shared" si="2"/>
        <v>1.4881786629835942</v>
      </c>
      <c r="D109">
        <v>0.47399999999999998</v>
      </c>
      <c r="E109">
        <v>1</v>
      </c>
      <c r="F109">
        <f t="shared" si="3"/>
        <v>3.8</v>
      </c>
    </row>
    <row r="110" spans="1:6">
      <c r="A110">
        <v>77</v>
      </c>
      <c r="B110">
        <v>14.7</v>
      </c>
      <c r="C110" s="2">
        <f t="shared" si="2"/>
        <v>1.4983716675245777</v>
      </c>
      <c r="D110">
        <v>0.47499999999999998</v>
      </c>
      <c r="E110">
        <v>1</v>
      </c>
      <c r="F110">
        <f t="shared" si="3"/>
        <v>3.8</v>
      </c>
    </row>
    <row r="111" spans="1:6">
      <c r="A111">
        <v>77.8</v>
      </c>
      <c r="B111">
        <v>15</v>
      </c>
      <c r="C111" s="2">
        <f t="shared" si="2"/>
        <v>1.5289506811475284</v>
      </c>
      <c r="D111">
        <v>0.47399999999999998</v>
      </c>
      <c r="E111">
        <v>1</v>
      </c>
      <c r="F111">
        <f t="shared" si="3"/>
        <v>3.8</v>
      </c>
    </row>
    <row r="112" spans="1:6">
      <c r="A112">
        <v>78.599999999999994</v>
      </c>
      <c r="B112">
        <v>15</v>
      </c>
      <c r="C112" s="2">
        <f t="shared" si="2"/>
        <v>1.5289506811475284</v>
      </c>
      <c r="D112">
        <v>0.47199999999999998</v>
      </c>
      <c r="E112">
        <v>1</v>
      </c>
      <c r="F112">
        <f t="shared" si="3"/>
        <v>3.8</v>
      </c>
    </row>
    <row r="113" spans="1:6">
      <c r="A113">
        <v>79.2</v>
      </c>
      <c r="B113">
        <v>15.1</v>
      </c>
      <c r="C113" s="2">
        <f t="shared" si="2"/>
        <v>1.5391436856885119</v>
      </c>
      <c r="D113">
        <v>0.47399999999999998</v>
      </c>
      <c r="E113">
        <v>1</v>
      </c>
      <c r="F113">
        <f t="shared" si="3"/>
        <v>3.8</v>
      </c>
    </row>
    <row r="114" spans="1:6">
      <c r="A114">
        <v>80</v>
      </c>
      <c r="B114">
        <v>15.2</v>
      </c>
      <c r="C114" s="2">
        <f t="shared" si="2"/>
        <v>1.5493366902294954</v>
      </c>
      <c r="D114">
        <v>0.47499999999999998</v>
      </c>
      <c r="E114">
        <v>1</v>
      </c>
      <c r="F114">
        <f t="shared" si="3"/>
        <v>3.8</v>
      </c>
    </row>
    <row r="115" spans="1:6">
      <c r="A115">
        <v>80.8</v>
      </c>
      <c r="B115">
        <v>15.3</v>
      </c>
      <c r="C115" s="2">
        <f t="shared" si="2"/>
        <v>1.5595296947704789</v>
      </c>
      <c r="D115">
        <v>0.47499999999999998</v>
      </c>
      <c r="E115">
        <v>1</v>
      </c>
      <c r="F115">
        <f t="shared" si="3"/>
        <v>3.8</v>
      </c>
    </row>
    <row r="116" spans="1:6">
      <c r="A116">
        <v>81.400000000000006</v>
      </c>
      <c r="B116">
        <v>15.7</v>
      </c>
      <c r="C116" s="2">
        <f t="shared" si="2"/>
        <v>1.6003017129344128</v>
      </c>
      <c r="D116">
        <v>0.47299999999999998</v>
      </c>
      <c r="E116">
        <v>1</v>
      </c>
      <c r="F116">
        <f t="shared" si="3"/>
        <v>3.8</v>
      </c>
    </row>
    <row r="117" spans="1:6">
      <c r="A117">
        <v>82.2</v>
      </c>
      <c r="B117">
        <v>15.5</v>
      </c>
      <c r="C117" s="2">
        <f t="shared" si="2"/>
        <v>1.5799157038524458</v>
      </c>
      <c r="D117">
        <v>0.47299999999999998</v>
      </c>
      <c r="E117">
        <v>1</v>
      </c>
      <c r="F117">
        <f t="shared" si="3"/>
        <v>3.8</v>
      </c>
    </row>
    <row r="118" spans="1:6">
      <c r="A118">
        <v>83</v>
      </c>
      <c r="B118">
        <v>15.6</v>
      </c>
      <c r="C118" s="2">
        <f t="shared" si="2"/>
        <v>1.5901087083934293</v>
      </c>
      <c r="D118">
        <v>0.47399999999999998</v>
      </c>
      <c r="E118">
        <v>1</v>
      </c>
      <c r="F118">
        <f t="shared" si="3"/>
        <v>3.8</v>
      </c>
    </row>
    <row r="119" spans="1:6">
      <c r="A119">
        <v>84</v>
      </c>
      <c r="B119">
        <v>15.7</v>
      </c>
      <c r="C119" s="2">
        <f t="shared" si="2"/>
        <v>1.6003017129344128</v>
      </c>
      <c r="D119">
        <v>0.47399999999999998</v>
      </c>
      <c r="E119">
        <v>1</v>
      </c>
      <c r="F119">
        <f t="shared" si="3"/>
        <v>3.8</v>
      </c>
    </row>
    <row r="120" spans="1:6">
      <c r="A120">
        <v>84.8</v>
      </c>
      <c r="B120">
        <v>16</v>
      </c>
      <c r="C120" s="2">
        <f t="shared" si="2"/>
        <v>1.6308807265573635</v>
      </c>
      <c r="D120">
        <v>0.47299999999999998</v>
      </c>
      <c r="E120">
        <v>1</v>
      </c>
      <c r="F120">
        <f t="shared" si="3"/>
        <v>3.8</v>
      </c>
    </row>
    <row r="121" spans="1:6">
      <c r="A121">
        <v>85.6</v>
      </c>
      <c r="B121">
        <v>16.2</v>
      </c>
      <c r="C121" s="2">
        <f t="shared" si="2"/>
        <v>1.6512667356393305</v>
      </c>
      <c r="D121">
        <v>0.47399999999999998</v>
      </c>
      <c r="E121">
        <v>1</v>
      </c>
      <c r="F121">
        <f t="shared" si="3"/>
        <v>3.8</v>
      </c>
    </row>
    <row r="122" spans="1:6">
      <c r="A122">
        <v>86.2</v>
      </c>
      <c r="B122">
        <v>16.100000000000001</v>
      </c>
      <c r="C122" s="2">
        <f t="shared" si="2"/>
        <v>1.6410737310983472</v>
      </c>
      <c r="D122">
        <v>0.47299999999999998</v>
      </c>
      <c r="E122">
        <v>1</v>
      </c>
      <c r="F122">
        <f t="shared" si="3"/>
        <v>3.8</v>
      </c>
    </row>
    <row r="123" spans="1:6">
      <c r="A123">
        <v>87</v>
      </c>
      <c r="B123">
        <v>16.3</v>
      </c>
      <c r="C123" s="2">
        <f t="shared" si="2"/>
        <v>1.6614597401803142</v>
      </c>
      <c r="D123">
        <v>0.47399999999999998</v>
      </c>
      <c r="E123">
        <v>1</v>
      </c>
      <c r="F123">
        <f t="shared" si="3"/>
        <v>3.8</v>
      </c>
    </row>
    <row r="124" spans="1:6">
      <c r="A124">
        <v>100</v>
      </c>
      <c r="F124">
        <f t="shared" si="3"/>
        <v>3.8</v>
      </c>
    </row>
  </sheetData>
  <phoneticPr fontId="2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75"/>
  <sheetViews>
    <sheetView topLeftCell="D1" zoomScale="70" zoomScaleNormal="70" workbookViewId="0"/>
  </sheetViews>
  <sheetFormatPr defaultColWidth="11" defaultRowHeight="12.75"/>
  <cols>
    <col min="1" max="1" width="16.375" customWidth="1"/>
  </cols>
  <sheetData>
    <row r="1" spans="1:23">
      <c r="A1" t="s">
        <v>37</v>
      </c>
    </row>
    <row r="3" spans="1:23">
      <c r="A3" t="s">
        <v>38</v>
      </c>
    </row>
    <row r="4" spans="1:23">
      <c r="A4" t="s">
        <v>31</v>
      </c>
    </row>
    <row r="6" spans="1:23">
      <c r="A6" s="1" t="s">
        <v>29</v>
      </c>
      <c r="B6">
        <v>4.0999999999999996</v>
      </c>
      <c r="C6" s="1" t="s">
        <v>49</v>
      </c>
    </row>
    <row r="7" spans="1:23">
      <c r="A7" s="1" t="s">
        <v>52</v>
      </c>
      <c r="B7" s="1" t="s">
        <v>47</v>
      </c>
      <c r="C7" s="3" t="s">
        <v>55</v>
      </c>
      <c r="D7" t="s">
        <v>27</v>
      </c>
      <c r="E7" t="s">
        <v>28</v>
      </c>
      <c r="F7" t="str">
        <f>U9</f>
        <v>Hydrostatic Pore Pressure (m) =</v>
      </c>
      <c r="R7" s="1" t="s">
        <v>128</v>
      </c>
      <c r="S7">
        <v>4.0999999999999996</v>
      </c>
    </row>
    <row r="8" spans="1:23">
      <c r="A8" s="1">
        <v>0</v>
      </c>
      <c r="B8" s="1"/>
      <c r="C8" s="3"/>
      <c r="F8">
        <f>W9</f>
        <v>3.8</v>
      </c>
    </row>
    <row r="9" spans="1:23" ht="14.25">
      <c r="A9">
        <v>1.2</v>
      </c>
      <c r="B9">
        <v>15.7</v>
      </c>
      <c r="C9" s="2">
        <f>B9/9.81065</f>
        <v>1.6003017129344128</v>
      </c>
      <c r="D9">
        <v>0.376</v>
      </c>
      <c r="E9">
        <v>0</v>
      </c>
      <c r="F9">
        <f>F8</f>
        <v>3.8</v>
      </c>
      <c r="R9" s="1" t="s">
        <v>59</v>
      </c>
      <c r="S9" s="16">
        <f>1-(((C174-W9)/(C9-W9)))</f>
        <v>0.39850846621968861</v>
      </c>
      <c r="U9" s="18" t="s">
        <v>94</v>
      </c>
      <c r="V9" s="18"/>
      <c r="W9" s="19">
        <v>3.8</v>
      </c>
    </row>
    <row r="10" spans="1:23">
      <c r="A10">
        <v>2</v>
      </c>
      <c r="B10">
        <v>15.9</v>
      </c>
      <c r="C10" s="2">
        <f t="shared" ref="C10:C73" si="0">B10/9.81065</f>
        <v>1.62068772201638</v>
      </c>
      <c r="D10">
        <v>0.376</v>
      </c>
      <c r="E10">
        <v>0</v>
      </c>
      <c r="F10">
        <f t="shared" ref="F10:F73" si="1">F9</f>
        <v>3.8</v>
      </c>
    </row>
    <row r="11" spans="1:23" ht="15.75">
      <c r="A11">
        <v>2.4</v>
      </c>
      <c r="B11">
        <v>16</v>
      </c>
      <c r="C11" s="2">
        <f t="shared" si="0"/>
        <v>1.6308807265573635</v>
      </c>
      <c r="D11">
        <v>0.376</v>
      </c>
      <c r="E11">
        <v>0</v>
      </c>
      <c r="F11">
        <f t="shared" si="1"/>
        <v>3.8</v>
      </c>
      <c r="R11" s="1" t="s">
        <v>61</v>
      </c>
      <c r="S11">
        <f>((0.5*(C9-W9))+W9)</f>
        <v>2.7001508564672063</v>
      </c>
      <c r="U11" s="9" t="s">
        <v>101</v>
      </c>
      <c r="V11" s="8">
        <v>9.81</v>
      </c>
      <c r="W11" s="10" t="s">
        <v>102</v>
      </c>
    </row>
    <row r="12" spans="1:23" ht="14.25">
      <c r="A12">
        <v>3.2</v>
      </c>
      <c r="B12">
        <v>16.2</v>
      </c>
      <c r="C12" s="2">
        <f t="shared" si="0"/>
        <v>1.6512667356393305</v>
      </c>
      <c r="D12">
        <v>0.376</v>
      </c>
      <c r="E12">
        <v>0</v>
      </c>
      <c r="F12">
        <f t="shared" si="1"/>
        <v>3.8</v>
      </c>
      <c r="R12" s="1" t="s">
        <v>97</v>
      </c>
    </row>
    <row r="13" spans="1:23" ht="14.25">
      <c r="A13">
        <v>4</v>
      </c>
      <c r="B13">
        <v>16.100000000000001</v>
      </c>
      <c r="C13" s="2">
        <f t="shared" si="0"/>
        <v>1.6410737310983472</v>
      </c>
      <c r="D13">
        <v>0.376</v>
      </c>
      <c r="E13">
        <v>0</v>
      </c>
      <c r="F13">
        <f t="shared" si="1"/>
        <v>3.8</v>
      </c>
      <c r="R13" s="1" t="s">
        <v>98</v>
      </c>
      <c r="S13" s="2">
        <f>S12*0.0166667</f>
        <v>0</v>
      </c>
    </row>
    <row r="14" spans="1:23">
      <c r="A14">
        <v>4.5999999999999996</v>
      </c>
      <c r="B14">
        <v>16.3</v>
      </c>
      <c r="C14" s="2">
        <f t="shared" si="0"/>
        <v>1.6614597401803142</v>
      </c>
      <c r="D14">
        <v>0.376</v>
      </c>
      <c r="E14">
        <v>0</v>
      </c>
      <c r="F14">
        <f t="shared" si="1"/>
        <v>3.8</v>
      </c>
      <c r="U14" s="1"/>
    </row>
    <row r="15" spans="1:23">
      <c r="A15">
        <v>5.4</v>
      </c>
      <c r="B15">
        <v>16.2</v>
      </c>
      <c r="C15" s="2">
        <f t="shared" si="0"/>
        <v>1.6512667356393305</v>
      </c>
      <c r="D15">
        <v>0.375</v>
      </c>
      <c r="E15">
        <v>0</v>
      </c>
      <c r="F15">
        <f t="shared" si="1"/>
        <v>3.8</v>
      </c>
      <c r="U15" s="1"/>
    </row>
    <row r="16" spans="1:23">
      <c r="A16">
        <v>6</v>
      </c>
      <c r="B16">
        <v>16.3</v>
      </c>
      <c r="C16" s="2">
        <f t="shared" si="0"/>
        <v>1.6614597401803142</v>
      </c>
      <c r="D16">
        <v>0.375</v>
      </c>
      <c r="E16">
        <v>0</v>
      </c>
      <c r="F16">
        <f t="shared" si="1"/>
        <v>3.8</v>
      </c>
      <c r="U16" s="1"/>
    </row>
    <row r="17" spans="1:6">
      <c r="A17">
        <v>6.6</v>
      </c>
      <c r="B17">
        <v>16.600000000000001</v>
      </c>
      <c r="C17" s="2">
        <f t="shared" si="0"/>
        <v>1.6920387538032649</v>
      </c>
      <c r="D17">
        <v>0.376</v>
      </c>
      <c r="E17">
        <v>0</v>
      </c>
      <c r="F17">
        <f t="shared" si="1"/>
        <v>3.8</v>
      </c>
    </row>
    <row r="18" spans="1:6">
      <c r="A18">
        <v>7.2</v>
      </c>
      <c r="B18">
        <v>16.5</v>
      </c>
      <c r="C18" s="2">
        <f t="shared" si="0"/>
        <v>1.6818457492622811</v>
      </c>
      <c r="D18">
        <v>0.375</v>
      </c>
      <c r="E18">
        <v>0</v>
      </c>
      <c r="F18">
        <f t="shared" si="1"/>
        <v>3.8</v>
      </c>
    </row>
    <row r="19" spans="1:6">
      <c r="A19">
        <v>8</v>
      </c>
      <c r="B19">
        <v>16.7</v>
      </c>
      <c r="C19" s="2">
        <f t="shared" si="0"/>
        <v>1.7022317583442481</v>
      </c>
      <c r="D19">
        <v>0.376</v>
      </c>
      <c r="E19">
        <v>0</v>
      </c>
      <c r="F19">
        <f t="shared" si="1"/>
        <v>3.8</v>
      </c>
    </row>
    <row r="20" spans="1:6">
      <c r="A20">
        <v>8.6</v>
      </c>
      <c r="B20">
        <v>16.899999999999999</v>
      </c>
      <c r="C20" s="2">
        <f t="shared" si="0"/>
        <v>1.7226177674262151</v>
      </c>
      <c r="D20">
        <v>0.375</v>
      </c>
      <c r="E20">
        <v>0</v>
      </c>
      <c r="F20">
        <f t="shared" si="1"/>
        <v>3.8</v>
      </c>
    </row>
    <row r="21" spans="1:6">
      <c r="A21">
        <v>9.4</v>
      </c>
      <c r="B21">
        <v>16.8</v>
      </c>
      <c r="C21" s="2">
        <f t="shared" si="0"/>
        <v>1.7124247628852318</v>
      </c>
      <c r="D21">
        <v>0.376</v>
      </c>
      <c r="E21">
        <v>0</v>
      </c>
      <c r="F21">
        <f t="shared" si="1"/>
        <v>3.8</v>
      </c>
    </row>
    <row r="22" spans="1:6">
      <c r="A22">
        <v>10.199999999999999</v>
      </c>
      <c r="B22">
        <v>17.100000000000001</v>
      </c>
      <c r="C22" s="2">
        <f t="shared" si="0"/>
        <v>1.7430037765081825</v>
      </c>
      <c r="D22">
        <v>0.375</v>
      </c>
      <c r="E22">
        <v>0</v>
      </c>
      <c r="F22">
        <f t="shared" si="1"/>
        <v>3.8</v>
      </c>
    </row>
    <row r="23" spans="1:6">
      <c r="A23">
        <v>10.8</v>
      </c>
      <c r="B23">
        <v>17.100000000000001</v>
      </c>
      <c r="C23" s="2">
        <f t="shared" si="0"/>
        <v>1.7430037765081825</v>
      </c>
      <c r="D23">
        <v>0.375</v>
      </c>
      <c r="E23">
        <v>0</v>
      </c>
      <c r="F23">
        <f t="shared" si="1"/>
        <v>3.8</v>
      </c>
    </row>
    <row r="24" spans="1:6">
      <c r="A24">
        <v>11.2</v>
      </c>
      <c r="B24">
        <v>17.2</v>
      </c>
      <c r="C24" s="2">
        <f t="shared" si="0"/>
        <v>1.7531967810491658</v>
      </c>
      <c r="D24">
        <v>0.374</v>
      </c>
      <c r="E24">
        <v>0</v>
      </c>
      <c r="F24">
        <f t="shared" si="1"/>
        <v>3.8</v>
      </c>
    </row>
    <row r="25" spans="1:6">
      <c r="A25">
        <v>12</v>
      </c>
      <c r="B25">
        <v>17.2</v>
      </c>
      <c r="C25" s="2">
        <f t="shared" si="0"/>
        <v>1.7531967810491658</v>
      </c>
      <c r="D25">
        <v>0.375</v>
      </c>
      <c r="E25">
        <v>0</v>
      </c>
      <c r="F25">
        <f t="shared" si="1"/>
        <v>3.8</v>
      </c>
    </row>
    <row r="26" spans="1:6">
      <c r="A26">
        <v>12.8</v>
      </c>
      <c r="B26">
        <v>17.399999999999999</v>
      </c>
      <c r="C26" s="2">
        <f t="shared" si="0"/>
        <v>1.7735827901311327</v>
      </c>
      <c r="D26">
        <v>0.375</v>
      </c>
      <c r="E26">
        <v>0</v>
      </c>
      <c r="F26">
        <f t="shared" si="1"/>
        <v>3.8</v>
      </c>
    </row>
    <row r="27" spans="1:6">
      <c r="A27">
        <v>13.2</v>
      </c>
      <c r="B27">
        <v>17.399999999999999</v>
      </c>
      <c r="C27" s="2">
        <f t="shared" si="0"/>
        <v>1.7735827901311327</v>
      </c>
      <c r="D27">
        <v>0.375</v>
      </c>
      <c r="E27">
        <v>0</v>
      </c>
      <c r="F27">
        <f t="shared" si="1"/>
        <v>3.8</v>
      </c>
    </row>
    <row r="28" spans="1:6">
      <c r="A28">
        <v>14.4</v>
      </c>
      <c r="B28">
        <v>17.5</v>
      </c>
      <c r="C28" s="2">
        <f t="shared" si="0"/>
        <v>1.7837757946721164</v>
      </c>
      <c r="D28">
        <v>0.375</v>
      </c>
      <c r="E28">
        <v>0</v>
      </c>
      <c r="F28">
        <f t="shared" si="1"/>
        <v>3.8</v>
      </c>
    </row>
    <row r="29" spans="1:6">
      <c r="A29">
        <v>15</v>
      </c>
      <c r="B29">
        <v>17.600000000000001</v>
      </c>
      <c r="C29" s="2">
        <f t="shared" si="0"/>
        <v>1.7939687992131002</v>
      </c>
      <c r="D29">
        <v>0.374</v>
      </c>
      <c r="E29">
        <v>0</v>
      </c>
      <c r="F29">
        <f t="shared" si="1"/>
        <v>3.8</v>
      </c>
    </row>
    <row r="30" spans="1:6">
      <c r="A30">
        <v>15.8</v>
      </c>
      <c r="B30">
        <v>17.7</v>
      </c>
      <c r="C30" s="2">
        <f t="shared" si="0"/>
        <v>1.8041618037540834</v>
      </c>
      <c r="D30">
        <v>0.375</v>
      </c>
      <c r="E30">
        <v>0</v>
      </c>
      <c r="F30">
        <f t="shared" si="1"/>
        <v>3.8</v>
      </c>
    </row>
    <row r="31" spans="1:6">
      <c r="A31">
        <v>16.600000000000001</v>
      </c>
      <c r="B31">
        <v>17.8</v>
      </c>
      <c r="C31" s="2">
        <f t="shared" si="0"/>
        <v>1.8143548082950671</v>
      </c>
      <c r="D31">
        <v>0.374</v>
      </c>
      <c r="E31">
        <v>0</v>
      </c>
      <c r="F31">
        <f t="shared" si="1"/>
        <v>3.8</v>
      </c>
    </row>
    <row r="32" spans="1:6">
      <c r="A32">
        <v>17.2</v>
      </c>
      <c r="B32">
        <v>17.7</v>
      </c>
      <c r="C32" s="2">
        <f t="shared" si="0"/>
        <v>1.8041618037540834</v>
      </c>
      <c r="D32">
        <v>0.374</v>
      </c>
      <c r="E32">
        <v>0</v>
      </c>
      <c r="F32">
        <f t="shared" si="1"/>
        <v>3.8</v>
      </c>
    </row>
    <row r="33" spans="1:6">
      <c r="A33">
        <v>18</v>
      </c>
      <c r="B33">
        <v>17.899999999999999</v>
      </c>
      <c r="C33" s="2">
        <f t="shared" si="0"/>
        <v>1.8245478128360504</v>
      </c>
      <c r="D33">
        <v>0.375</v>
      </c>
      <c r="E33">
        <v>0</v>
      </c>
      <c r="F33">
        <f t="shared" si="1"/>
        <v>3.8</v>
      </c>
    </row>
    <row r="34" spans="1:6">
      <c r="A34">
        <v>18.8</v>
      </c>
      <c r="B34">
        <v>18</v>
      </c>
      <c r="C34" s="2">
        <f t="shared" si="0"/>
        <v>1.8347408173770341</v>
      </c>
      <c r="D34">
        <v>0.373</v>
      </c>
      <c r="E34">
        <v>0</v>
      </c>
      <c r="F34">
        <f t="shared" si="1"/>
        <v>3.8</v>
      </c>
    </row>
    <row r="35" spans="1:6">
      <c r="A35">
        <v>19.600000000000001</v>
      </c>
      <c r="B35">
        <v>18.100000000000001</v>
      </c>
      <c r="C35" s="2">
        <f t="shared" si="0"/>
        <v>1.8449338219180176</v>
      </c>
      <c r="D35">
        <v>0.374</v>
      </c>
      <c r="E35">
        <v>0</v>
      </c>
      <c r="F35">
        <f t="shared" si="1"/>
        <v>3.8</v>
      </c>
    </row>
    <row r="36" spans="1:6">
      <c r="A36">
        <v>20.2</v>
      </c>
      <c r="B36">
        <v>18.100000000000001</v>
      </c>
      <c r="C36" s="2">
        <f t="shared" si="0"/>
        <v>1.8449338219180176</v>
      </c>
      <c r="D36">
        <v>0.374</v>
      </c>
      <c r="E36">
        <v>0</v>
      </c>
      <c r="F36">
        <f t="shared" si="1"/>
        <v>3.8</v>
      </c>
    </row>
    <row r="37" spans="1:6">
      <c r="A37">
        <v>21</v>
      </c>
      <c r="B37">
        <v>18.2</v>
      </c>
      <c r="C37" s="2">
        <f t="shared" si="0"/>
        <v>1.8551268264590011</v>
      </c>
      <c r="D37">
        <v>0.373</v>
      </c>
      <c r="E37">
        <v>0</v>
      </c>
      <c r="F37">
        <f t="shared" si="1"/>
        <v>3.8</v>
      </c>
    </row>
    <row r="38" spans="1:6">
      <c r="A38">
        <v>21.8</v>
      </c>
      <c r="B38">
        <v>18.2</v>
      </c>
      <c r="C38" s="2">
        <f t="shared" si="0"/>
        <v>1.8551268264590011</v>
      </c>
      <c r="D38">
        <v>0.373</v>
      </c>
      <c r="E38">
        <v>0</v>
      </c>
      <c r="F38">
        <f t="shared" si="1"/>
        <v>3.8</v>
      </c>
    </row>
    <row r="39" spans="1:6">
      <c r="A39">
        <v>22.4</v>
      </c>
      <c r="B39">
        <v>18.2</v>
      </c>
      <c r="C39" s="2">
        <f t="shared" si="0"/>
        <v>1.8551268264590011</v>
      </c>
      <c r="D39">
        <v>0.373</v>
      </c>
      <c r="E39">
        <v>0</v>
      </c>
      <c r="F39">
        <f t="shared" si="1"/>
        <v>3.8</v>
      </c>
    </row>
    <row r="40" spans="1:6">
      <c r="A40">
        <v>23.2</v>
      </c>
      <c r="B40">
        <v>18.5</v>
      </c>
      <c r="C40" s="2">
        <f t="shared" si="0"/>
        <v>1.8857058400819515</v>
      </c>
      <c r="D40">
        <v>0.374</v>
      </c>
      <c r="E40">
        <v>0</v>
      </c>
      <c r="F40">
        <f t="shared" si="1"/>
        <v>3.8</v>
      </c>
    </row>
    <row r="41" spans="1:6">
      <c r="A41">
        <v>24.4</v>
      </c>
      <c r="B41">
        <v>18.7</v>
      </c>
      <c r="C41" s="2">
        <f t="shared" si="0"/>
        <v>1.9060918491639185</v>
      </c>
      <c r="D41">
        <v>0.373</v>
      </c>
      <c r="E41">
        <v>0</v>
      </c>
      <c r="F41">
        <f t="shared" si="1"/>
        <v>3.8</v>
      </c>
    </row>
    <row r="42" spans="1:6">
      <c r="A42">
        <v>25</v>
      </c>
      <c r="B42">
        <v>18.7</v>
      </c>
      <c r="C42" s="2">
        <f t="shared" si="0"/>
        <v>1.9060918491639185</v>
      </c>
      <c r="D42">
        <v>0.373</v>
      </c>
      <c r="E42">
        <v>0</v>
      </c>
      <c r="F42">
        <f t="shared" si="1"/>
        <v>3.8</v>
      </c>
    </row>
    <row r="43" spans="1:6">
      <c r="A43">
        <v>25.8</v>
      </c>
      <c r="B43">
        <v>18.7</v>
      </c>
      <c r="C43" s="2">
        <f t="shared" si="0"/>
        <v>1.9060918491639185</v>
      </c>
      <c r="D43">
        <v>0.374</v>
      </c>
      <c r="E43">
        <v>0</v>
      </c>
      <c r="F43">
        <f t="shared" si="1"/>
        <v>3.8</v>
      </c>
    </row>
    <row r="44" spans="1:6">
      <c r="A44">
        <v>26.6</v>
      </c>
      <c r="B44">
        <v>18.7</v>
      </c>
      <c r="C44" s="2">
        <f t="shared" si="0"/>
        <v>1.9060918491639185</v>
      </c>
      <c r="D44">
        <v>0.374</v>
      </c>
      <c r="E44">
        <v>0</v>
      </c>
      <c r="F44">
        <f t="shared" si="1"/>
        <v>3.8</v>
      </c>
    </row>
    <row r="45" spans="1:6">
      <c r="A45">
        <v>27.2</v>
      </c>
      <c r="B45">
        <v>18.899999999999999</v>
      </c>
      <c r="C45" s="2">
        <f t="shared" si="0"/>
        <v>1.9264778582458855</v>
      </c>
      <c r="D45">
        <v>0.373</v>
      </c>
      <c r="E45">
        <v>0</v>
      </c>
      <c r="F45">
        <f t="shared" si="1"/>
        <v>3.8</v>
      </c>
    </row>
    <row r="46" spans="1:6">
      <c r="A46">
        <v>28</v>
      </c>
      <c r="B46">
        <v>18.899999999999999</v>
      </c>
      <c r="C46" s="2">
        <f t="shared" si="0"/>
        <v>1.9264778582458855</v>
      </c>
      <c r="D46">
        <v>0.373</v>
      </c>
      <c r="E46">
        <v>0</v>
      </c>
      <c r="F46">
        <f t="shared" si="1"/>
        <v>3.8</v>
      </c>
    </row>
    <row r="47" spans="1:6">
      <c r="A47">
        <v>28.8</v>
      </c>
      <c r="B47">
        <v>19</v>
      </c>
      <c r="C47" s="2">
        <f t="shared" si="0"/>
        <v>1.9366708627868692</v>
      </c>
      <c r="D47">
        <v>0.373</v>
      </c>
      <c r="E47">
        <v>0</v>
      </c>
      <c r="F47">
        <f t="shared" si="1"/>
        <v>3.8</v>
      </c>
    </row>
    <row r="48" spans="1:6">
      <c r="A48">
        <v>29.4</v>
      </c>
      <c r="B48">
        <v>18.899999999999999</v>
      </c>
      <c r="C48" s="2">
        <f t="shared" si="0"/>
        <v>1.9264778582458855</v>
      </c>
      <c r="D48">
        <v>0.373</v>
      </c>
      <c r="E48">
        <v>0</v>
      </c>
      <c r="F48">
        <f t="shared" si="1"/>
        <v>3.8</v>
      </c>
    </row>
    <row r="49" spans="1:6">
      <c r="A49">
        <v>30.2</v>
      </c>
      <c r="B49">
        <v>19</v>
      </c>
      <c r="C49" s="2">
        <f t="shared" si="0"/>
        <v>1.9366708627868692</v>
      </c>
      <c r="D49">
        <v>0.372</v>
      </c>
      <c r="E49">
        <v>0</v>
      </c>
      <c r="F49">
        <f t="shared" si="1"/>
        <v>3.8</v>
      </c>
    </row>
    <row r="50" spans="1:6">
      <c r="A50">
        <v>31</v>
      </c>
      <c r="B50">
        <v>19.2</v>
      </c>
      <c r="C50" s="2">
        <f t="shared" si="0"/>
        <v>1.9570568718688361</v>
      </c>
      <c r="D50">
        <v>0.372</v>
      </c>
      <c r="E50">
        <v>0</v>
      </c>
      <c r="F50">
        <f t="shared" si="1"/>
        <v>3.8</v>
      </c>
    </row>
    <row r="51" spans="1:6">
      <c r="A51">
        <v>31.6</v>
      </c>
      <c r="B51">
        <v>19.100000000000001</v>
      </c>
      <c r="C51" s="2">
        <f t="shared" si="0"/>
        <v>1.9468638673278529</v>
      </c>
      <c r="D51">
        <v>0.373</v>
      </c>
      <c r="E51">
        <v>0</v>
      </c>
      <c r="F51">
        <f t="shared" si="1"/>
        <v>3.8</v>
      </c>
    </row>
    <row r="52" spans="1:6">
      <c r="A52">
        <v>32.4</v>
      </c>
      <c r="B52">
        <v>19.2</v>
      </c>
      <c r="C52" s="2">
        <f t="shared" si="0"/>
        <v>1.9570568718688361</v>
      </c>
      <c r="D52">
        <v>0.372</v>
      </c>
      <c r="E52">
        <v>0</v>
      </c>
      <c r="F52">
        <f t="shared" si="1"/>
        <v>3.8</v>
      </c>
    </row>
    <row r="53" spans="1:6">
      <c r="A53">
        <v>33.6</v>
      </c>
      <c r="B53">
        <v>19.399999999999999</v>
      </c>
      <c r="C53" s="2">
        <f t="shared" si="0"/>
        <v>1.9774428809508031</v>
      </c>
      <c r="D53">
        <v>0.372</v>
      </c>
      <c r="E53">
        <v>0</v>
      </c>
      <c r="F53">
        <f t="shared" si="1"/>
        <v>3.8</v>
      </c>
    </row>
    <row r="54" spans="1:6">
      <c r="A54">
        <v>34.200000000000003</v>
      </c>
      <c r="B54">
        <v>19.399999999999999</v>
      </c>
      <c r="C54" s="2">
        <f t="shared" si="0"/>
        <v>1.9774428809508031</v>
      </c>
      <c r="D54">
        <v>0.373</v>
      </c>
      <c r="E54">
        <v>0</v>
      </c>
      <c r="F54">
        <f t="shared" si="1"/>
        <v>3.8</v>
      </c>
    </row>
    <row r="55" spans="1:6">
      <c r="A55">
        <v>35</v>
      </c>
      <c r="B55">
        <v>19.399999999999999</v>
      </c>
      <c r="C55" s="2">
        <f t="shared" si="0"/>
        <v>1.9774428809508031</v>
      </c>
      <c r="D55">
        <v>0.372</v>
      </c>
      <c r="E55">
        <v>0</v>
      </c>
      <c r="F55">
        <f t="shared" si="1"/>
        <v>3.8</v>
      </c>
    </row>
    <row r="56" spans="1:6">
      <c r="A56">
        <v>35.799999999999997</v>
      </c>
      <c r="B56">
        <v>19.399999999999999</v>
      </c>
      <c r="C56" s="2">
        <f t="shared" si="0"/>
        <v>1.9774428809508031</v>
      </c>
      <c r="D56">
        <v>0.372</v>
      </c>
      <c r="E56">
        <v>0</v>
      </c>
      <c r="F56">
        <f t="shared" si="1"/>
        <v>3.8</v>
      </c>
    </row>
    <row r="57" spans="1:6">
      <c r="A57">
        <v>36.4</v>
      </c>
      <c r="B57">
        <v>19.600000000000001</v>
      </c>
      <c r="C57" s="2">
        <f t="shared" si="0"/>
        <v>1.9978288900327705</v>
      </c>
      <c r="D57">
        <v>0.371</v>
      </c>
      <c r="E57">
        <v>0</v>
      </c>
      <c r="F57">
        <f t="shared" si="1"/>
        <v>3.8</v>
      </c>
    </row>
    <row r="58" spans="1:6">
      <c r="A58">
        <v>37.200000000000003</v>
      </c>
      <c r="B58">
        <v>19.600000000000001</v>
      </c>
      <c r="C58" s="2">
        <f t="shared" si="0"/>
        <v>1.9978288900327705</v>
      </c>
      <c r="D58">
        <v>0.372</v>
      </c>
      <c r="E58">
        <v>0</v>
      </c>
      <c r="F58">
        <f t="shared" si="1"/>
        <v>3.8</v>
      </c>
    </row>
    <row r="59" spans="1:6">
      <c r="A59">
        <v>38</v>
      </c>
      <c r="B59">
        <v>19.7</v>
      </c>
      <c r="C59" s="2">
        <f t="shared" si="0"/>
        <v>2.008021894573754</v>
      </c>
      <c r="D59">
        <v>0.372</v>
      </c>
      <c r="E59">
        <v>0</v>
      </c>
      <c r="F59">
        <f t="shared" si="1"/>
        <v>3.8</v>
      </c>
    </row>
    <row r="60" spans="1:6">
      <c r="A60">
        <v>38.799999999999997</v>
      </c>
      <c r="B60">
        <v>19.8</v>
      </c>
      <c r="C60" s="2">
        <f t="shared" si="0"/>
        <v>2.0182148991147373</v>
      </c>
      <c r="D60">
        <v>0.371</v>
      </c>
      <c r="E60">
        <v>0</v>
      </c>
      <c r="F60">
        <f t="shared" si="1"/>
        <v>3.8</v>
      </c>
    </row>
    <row r="61" spans="1:6">
      <c r="A61">
        <v>39.4</v>
      </c>
      <c r="B61">
        <v>19.8</v>
      </c>
      <c r="C61" s="2">
        <f t="shared" si="0"/>
        <v>2.0182148991147373</v>
      </c>
      <c r="D61">
        <v>0.371</v>
      </c>
      <c r="E61">
        <v>0</v>
      </c>
      <c r="F61">
        <f t="shared" si="1"/>
        <v>3.8</v>
      </c>
    </row>
    <row r="62" spans="1:6">
      <c r="A62">
        <v>40.200000000000003</v>
      </c>
      <c r="B62">
        <v>20</v>
      </c>
      <c r="C62" s="2">
        <f t="shared" si="0"/>
        <v>2.0386009081967043</v>
      </c>
      <c r="D62">
        <v>0.372</v>
      </c>
      <c r="E62">
        <v>0</v>
      </c>
      <c r="F62">
        <f t="shared" si="1"/>
        <v>3.8</v>
      </c>
    </row>
    <row r="63" spans="1:6">
      <c r="A63">
        <v>41</v>
      </c>
      <c r="B63">
        <v>20</v>
      </c>
      <c r="C63" s="2">
        <f t="shared" si="0"/>
        <v>2.0386009081967043</v>
      </c>
      <c r="D63">
        <v>0.372</v>
      </c>
      <c r="E63">
        <v>0</v>
      </c>
      <c r="F63">
        <f t="shared" si="1"/>
        <v>3.8</v>
      </c>
    </row>
    <row r="64" spans="1:6">
      <c r="A64">
        <v>41.6</v>
      </c>
      <c r="B64">
        <v>19.899999999999999</v>
      </c>
      <c r="C64" s="2">
        <f t="shared" si="0"/>
        <v>2.028407903655721</v>
      </c>
      <c r="D64">
        <v>0.37</v>
      </c>
      <c r="E64">
        <v>0</v>
      </c>
      <c r="F64">
        <f t="shared" si="1"/>
        <v>3.8</v>
      </c>
    </row>
    <row r="65" spans="1:6">
      <c r="A65">
        <v>42.4</v>
      </c>
      <c r="B65">
        <v>20</v>
      </c>
      <c r="C65" s="2">
        <f t="shared" si="0"/>
        <v>2.0386009081967043</v>
      </c>
      <c r="D65">
        <v>0.372</v>
      </c>
      <c r="E65">
        <v>0</v>
      </c>
      <c r="F65">
        <f t="shared" si="1"/>
        <v>3.8</v>
      </c>
    </row>
    <row r="66" spans="1:6">
      <c r="A66">
        <v>43.6</v>
      </c>
      <c r="B66">
        <v>20</v>
      </c>
      <c r="C66" s="2">
        <f t="shared" si="0"/>
        <v>2.0386009081967043</v>
      </c>
      <c r="D66">
        <v>0.371</v>
      </c>
      <c r="E66">
        <v>0</v>
      </c>
      <c r="F66">
        <f t="shared" si="1"/>
        <v>3.8</v>
      </c>
    </row>
    <row r="67" spans="1:6">
      <c r="A67">
        <v>44.2</v>
      </c>
      <c r="B67">
        <v>20.100000000000001</v>
      </c>
      <c r="C67" s="2">
        <f t="shared" si="0"/>
        <v>2.048793912737688</v>
      </c>
      <c r="D67">
        <v>0.37</v>
      </c>
      <c r="E67">
        <v>0</v>
      </c>
      <c r="F67">
        <f t="shared" si="1"/>
        <v>3.8</v>
      </c>
    </row>
    <row r="68" spans="1:6">
      <c r="A68">
        <v>45</v>
      </c>
      <c r="B68">
        <v>20.2</v>
      </c>
      <c r="C68" s="2">
        <f t="shared" si="0"/>
        <v>2.0589869172786712</v>
      </c>
      <c r="D68">
        <v>0.372</v>
      </c>
      <c r="E68">
        <v>0</v>
      </c>
      <c r="F68">
        <f t="shared" si="1"/>
        <v>3.8</v>
      </c>
    </row>
    <row r="69" spans="1:6">
      <c r="A69">
        <v>45.8</v>
      </c>
      <c r="B69">
        <v>20.2</v>
      </c>
      <c r="C69" s="2">
        <f t="shared" si="0"/>
        <v>2.0589869172786712</v>
      </c>
      <c r="D69">
        <v>0.37</v>
      </c>
      <c r="E69">
        <v>0</v>
      </c>
      <c r="F69">
        <f t="shared" si="1"/>
        <v>3.8</v>
      </c>
    </row>
    <row r="70" spans="1:6">
      <c r="A70">
        <v>46.4</v>
      </c>
      <c r="B70">
        <v>20.3</v>
      </c>
      <c r="C70" s="2">
        <f t="shared" si="0"/>
        <v>2.0691799218196549</v>
      </c>
      <c r="D70">
        <v>0.37</v>
      </c>
      <c r="E70">
        <v>0</v>
      </c>
      <c r="F70">
        <f t="shared" si="1"/>
        <v>3.8</v>
      </c>
    </row>
    <row r="71" spans="1:6">
      <c r="A71">
        <v>47.2</v>
      </c>
      <c r="B71">
        <v>20.399999999999999</v>
      </c>
      <c r="C71" s="2">
        <f t="shared" si="0"/>
        <v>2.0793729263606382</v>
      </c>
      <c r="D71">
        <v>0.37</v>
      </c>
      <c r="E71">
        <v>0</v>
      </c>
      <c r="F71">
        <f t="shared" si="1"/>
        <v>3.8</v>
      </c>
    </row>
    <row r="72" spans="1:6">
      <c r="A72">
        <v>48</v>
      </c>
      <c r="B72">
        <v>20.5</v>
      </c>
      <c r="C72" s="2">
        <f t="shared" si="0"/>
        <v>2.0895659309016219</v>
      </c>
      <c r="D72">
        <v>0.371</v>
      </c>
      <c r="E72">
        <v>0</v>
      </c>
      <c r="F72">
        <f t="shared" si="1"/>
        <v>3.8</v>
      </c>
    </row>
    <row r="73" spans="1:6">
      <c r="A73">
        <v>48.6</v>
      </c>
      <c r="B73">
        <v>20.399999999999999</v>
      </c>
      <c r="C73" s="2">
        <f t="shared" si="0"/>
        <v>2.0793729263606382</v>
      </c>
      <c r="D73">
        <v>0.37</v>
      </c>
      <c r="E73">
        <v>0</v>
      </c>
      <c r="F73">
        <f t="shared" si="1"/>
        <v>3.8</v>
      </c>
    </row>
    <row r="74" spans="1:6">
      <c r="A74">
        <v>49.4</v>
      </c>
      <c r="B74">
        <v>20.5</v>
      </c>
      <c r="C74" s="2">
        <f t="shared" ref="C74:C137" si="2">B74/9.81065</f>
        <v>2.0895659309016219</v>
      </c>
      <c r="D74">
        <v>0.37</v>
      </c>
      <c r="E74">
        <v>0</v>
      </c>
      <c r="F74">
        <f t="shared" ref="F74:F137" si="3">F73</f>
        <v>3.8</v>
      </c>
    </row>
    <row r="75" spans="1:6">
      <c r="A75">
        <v>50.2</v>
      </c>
      <c r="B75">
        <v>20.6</v>
      </c>
      <c r="C75" s="2">
        <f t="shared" si="2"/>
        <v>2.0997589354426056</v>
      </c>
      <c r="D75">
        <v>0.37</v>
      </c>
      <c r="E75">
        <v>0</v>
      </c>
      <c r="F75">
        <f t="shared" si="3"/>
        <v>3.8</v>
      </c>
    </row>
    <row r="76" spans="1:6">
      <c r="A76">
        <v>50.8</v>
      </c>
      <c r="B76">
        <v>20.5</v>
      </c>
      <c r="C76" s="2">
        <f t="shared" si="2"/>
        <v>2.0895659309016219</v>
      </c>
      <c r="D76">
        <v>0.37</v>
      </c>
      <c r="E76">
        <v>0</v>
      </c>
      <c r="F76">
        <f t="shared" si="3"/>
        <v>3.8</v>
      </c>
    </row>
    <row r="77" spans="1:6">
      <c r="A77">
        <v>51.6</v>
      </c>
      <c r="B77">
        <v>20.6</v>
      </c>
      <c r="C77" s="2">
        <f t="shared" si="2"/>
        <v>2.0997589354426056</v>
      </c>
      <c r="D77">
        <v>0.37</v>
      </c>
      <c r="E77">
        <v>0</v>
      </c>
      <c r="F77">
        <f t="shared" si="3"/>
        <v>3.8</v>
      </c>
    </row>
    <row r="78" spans="1:6">
      <c r="A78">
        <v>52.4</v>
      </c>
      <c r="B78">
        <v>20.7</v>
      </c>
      <c r="C78" s="2">
        <f t="shared" si="2"/>
        <v>2.1099519399835889</v>
      </c>
      <c r="D78">
        <v>0.37</v>
      </c>
      <c r="E78">
        <v>0</v>
      </c>
      <c r="F78">
        <f t="shared" si="3"/>
        <v>3.8</v>
      </c>
    </row>
    <row r="79" spans="1:6">
      <c r="A79">
        <v>53.4</v>
      </c>
      <c r="B79">
        <v>20.8</v>
      </c>
      <c r="C79" s="2">
        <f t="shared" si="2"/>
        <v>2.1201449445245726</v>
      </c>
      <c r="D79">
        <v>0.37</v>
      </c>
      <c r="E79">
        <v>0</v>
      </c>
      <c r="F79">
        <f t="shared" si="3"/>
        <v>3.8</v>
      </c>
    </row>
    <row r="80" spans="1:6">
      <c r="A80">
        <v>54.2</v>
      </c>
      <c r="B80">
        <v>20.8</v>
      </c>
      <c r="C80" s="2">
        <f t="shared" si="2"/>
        <v>2.1201449445245726</v>
      </c>
      <c r="D80">
        <v>0.37</v>
      </c>
      <c r="E80">
        <v>0</v>
      </c>
      <c r="F80">
        <f t="shared" si="3"/>
        <v>3.8</v>
      </c>
    </row>
    <row r="81" spans="1:6">
      <c r="A81">
        <v>55</v>
      </c>
      <c r="B81">
        <v>20.8</v>
      </c>
      <c r="C81" s="2">
        <f t="shared" si="2"/>
        <v>2.1201449445245726</v>
      </c>
      <c r="D81">
        <v>0.37</v>
      </c>
      <c r="E81">
        <v>0</v>
      </c>
      <c r="F81">
        <f t="shared" si="3"/>
        <v>3.8</v>
      </c>
    </row>
    <row r="82" spans="1:6">
      <c r="A82">
        <v>55.6</v>
      </c>
      <c r="B82">
        <v>21</v>
      </c>
      <c r="C82" s="2">
        <f t="shared" si="2"/>
        <v>2.1405309536065396</v>
      </c>
      <c r="D82">
        <v>0.37</v>
      </c>
      <c r="E82">
        <v>0</v>
      </c>
      <c r="F82">
        <f t="shared" si="3"/>
        <v>3.8</v>
      </c>
    </row>
    <row r="83" spans="1:6">
      <c r="A83">
        <v>56.4</v>
      </c>
      <c r="B83">
        <v>21</v>
      </c>
      <c r="C83" s="2">
        <f t="shared" si="2"/>
        <v>2.1405309536065396</v>
      </c>
      <c r="D83">
        <v>0.36799999999999999</v>
      </c>
      <c r="E83">
        <v>0</v>
      </c>
      <c r="F83">
        <f t="shared" si="3"/>
        <v>3.8</v>
      </c>
    </row>
    <row r="84" spans="1:6">
      <c r="A84">
        <v>57.2</v>
      </c>
      <c r="B84">
        <v>21</v>
      </c>
      <c r="C84" s="2">
        <f t="shared" si="2"/>
        <v>2.1405309536065396</v>
      </c>
      <c r="D84">
        <v>0.36899999999999999</v>
      </c>
      <c r="E84">
        <v>0</v>
      </c>
      <c r="F84">
        <f t="shared" si="3"/>
        <v>3.8</v>
      </c>
    </row>
    <row r="85" spans="1:6">
      <c r="A85">
        <v>58</v>
      </c>
      <c r="B85">
        <v>21.2</v>
      </c>
      <c r="C85" s="2">
        <f t="shared" si="2"/>
        <v>2.1609169626885065</v>
      </c>
      <c r="D85">
        <v>0.36899999999999999</v>
      </c>
      <c r="E85">
        <v>0</v>
      </c>
      <c r="F85">
        <f t="shared" si="3"/>
        <v>3.8</v>
      </c>
    </row>
    <row r="86" spans="1:6">
      <c r="A86">
        <v>58.6</v>
      </c>
      <c r="B86">
        <v>21.2</v>
      </c>
      <c r="C86" s="2">
        <f t="shared" si="2"/>
        <v>2.1609169626885065</v>
      </c>
      <c r="D86">
        <v>0.36899999999999999</v>
      </c>
      <c r="E86">
        <v>0</v>
      </c>
      <c r="F86">
        <f t="shared" si="3"/>
        <v>3.8</v>
      </c>
    </row>
    <row r="87" spans="1:6">
      <c r="A87">
        <v>59.4</v>
      </c>
      <c r="B87">
        <v>21.3</v>
      </c>
      <c r="C87" s="2">
        <f t="shared" si="2"/>
        <v>2.1711099672294902</v>
      </c>
      <c r="D87">
        <v>0.36899999999999999</v>
      </c>
      <c r="E87">
        <v>0</v>
      </c>
      <c r="F87">
        <f t="shared" si="3"/>
        <v>3.8</v>
      </c>
    </row>
    <row r="88" spans="1:6">
      <c r="A88">
        <v>60.2</v>
      </c>
      <c r="B88">
        <v>21.2</v>
      </c>
      <c r="C88" s="2">
        <f t="shared" si="2"/>
        <v>2.1609169626885065</v>
      </c>
      <c r="D88">
        <v>0.36899999999999999</v>
      </c>
      <c r="E88">
        <v>0</v>
      </c>
      <c r="F88">
        <f t="shared" si="3"/>
        <v>3.8</v>
      </c>
    </row>
    <row r="89" spans="1:6">
      <c r="A89">
        <v>60.8</v>
      </c>
      <c r="B89">
        <v>21.2</v>
      </c>
      <c r="C89" s="2">
        <f t="shared" si="2"/>
        <v>2.1609169626885065</v>
      </c>
      <c r="D89">
        <v>0.36899999999999999</v>
      </c>
      <c r="E89">
        <v>0</v>
      </c>
      <c r="F89">
        <f t="shared" si="3"/>
        <v>3.8</v>
      </c>
    </row>
    <row r="90" spans="1:6">
      <c r="A90">
        <v>61.6</v>
      </c>
      <c r="B90">
        <v>21.2</v>
      </c>
      <c r="C90" s="2">
        <f t="shared" si="2"/>
        <v>2.1609169626885065</v>
      </c>
      <c r="D90">
        <v>0.37</v>
      </c>
      <c r="E90">
        <v>0</v>
      </c>
      <c r="F90">
        <f t="shared" si="3"/>
        <v>3.8</v>
      </c>
    </row>
    <row r="91" spans="1:6">
      <c r="A91">
        <v>62.4</v>
      </c>
      <c r="B91">
        <v>21.3</v>
      </c>
      <c r="C91" s="2">
        <f t="shared" si="2"/>
        <v>2.1711099672294902</v>
      </c>
      <c r="D91">
        <v>0.36899999999999999</v>
      </c>
      <c r="E91">
        <v>0</v>
      </c>
      <c r="F91">
        <f t="shared" si="3"/>
        <v>3.8</v>
      </c>
    </row>
    <row r="92" spans="1:6">
      <c r="A92">
        <v>63.4</v>
      </c>
      <c r="B92">
        <v>21.3</v>
      </c>
      <c r="C92" s="2">
        <f t="shared" si="2"/>
        <v>2.1711099672294902</v>
      </c>
      <c r="D92">
        <v>0.36899999999999999</v>
      </c>
      <c r="E92">
        <v>0</v>
      </c>
      <c r="F92">
        <f t="shared" si="3"/>
        <v>3.8</v>
      </c>
    </row>
    <row r="93" spans="1:6">
      <c r="A93">
        <v>64.2</v>
      </c>
      <c r="B93">
        <v>21.4</v>
      </c>
      <c r="C93" s="2">
        <f t="shared" si="2"/>
        <v>2.1813029717704735</v>
      </c>
      <c r="D93">
        <v>0.36799999999999999</v>
      </c>
      <c r="E93">
        <v>0</v>
      </c>
      <c r="F93">
        <f t="shared" si="3"/>
        <v>3.8</v>
      </c>
    </row>
    <row r="94" spans="1:6">
      <c r="A94">
        <v>65</v>
      </c>
      <c r="B94">
        <v>21.5</v>
      </c>
      <c r="C94" s="2">
        <f t="shared" si="2"/>
        <v>2.1914959763114572</v>
      </c>
      <c r="D94">
        <v>0.36799999999999999</v>
      </c>
      <c r="E94">
        <v>0</v>
      </c>
      <c r="F94">
        <f t="shared" si="3"/>
        <v>3.8</v>
      </c>
    </row>
    <row r="95" spans="1:6">
      <c r="A95">
        <v>65.599999999999994</v>
      </c>
      <c r="B95">
        <v>21.5</v>
      </c>
      <c r="C95" s="2">
        <f t="shared" si="2"/>
        <v>2.1914959763114572</v>
      </c>
      <c r="D95">
        <v>0.36799999999999999</v>
      </c>
      <c r="E95">
        <v>0</v>
      </c>
      <c r="F95">
        <f t="shared" si="3"/>
        <v>3.8</v>
      </c>
    </row>
    <row r="96" spans="1:6">
      <c r="A96">
        <v>66.400000000000006</v>
      </c>
      <c r="B96">
        <v>21.5</v>
      </c>
      <c r="C96" s="2">
        <f t="shared" si="2"/>
        <v>2.1914959763114572</v>
      </c>
      <c r="D96">
        <v>0.36899999999999999</v>
      </c>
      <c r="E96">
        <v>0</v>
      </c>
      <c r="F96">
        <f t="shared" si="3"/>
        <v>3.8</v>
      </c>
    </row>
    <row r="97" spans="1:6">
      <c r="A97">
        <v>67.2</v>
      </c>
      <c r="B97">
        <v>21.5</v>
      </c>
      <c r="C97" s="2">
        <f t="shared" si="2"/>
        <v>2.1914959763114572</v>
      </c>
      <c r="D97">
        <v>0.36799999999999999</v>
      </c>
      <c r="E97">
        <v>0</v>
      </c>
      <c r="F97">
        <f t="shared" si="3"/>
        <v>3.8</v>
      </c>
    </row>
    <row r="98" spans="1:6">
      <c r="A98">
        <v>67.8</v>
      </c>
      <c r="B98">
        <v>21.6</v>
      </c>
      <c r="C98" s="2">
        <f t="shared" si="2"/>
        <v>2.2016889808524409</v>
      </c>
      <c r="D98">
        <v>0.36799999999999999</v>
      </c>
      <c r="E98">
        <v>0</v>
      </c>
      <c r="F98">
        <f t="shared" si="3"/>
        <v>3.8</v>
      </c>
    </row>
    <row r="99" spans="1:6">
      <c r="A99">
        <v>68.599999999999994</v>
      </c>
      <c r="B99">
        <v>21.7</v>
      </c>
      <c r="C99" s="2">
        <f t="shared" si="2"/>
        <v>2.2118819853934242</v>
      </c>
      <c r="D99">
        <v>0.36899999999999999</v>
      </c>
      <c r="E99">
        <v>0</v>
      </c>
      <c r="F99">
        <f t="shared" si="3"/>
        <v>3.8</v>
      </c>
    </row>
    <row r="100" spans="1:6">
      <c r="A100">
        <v>69.400000000000006</v>
      </c>
      <c r="B100">
        <v>21.6</v>
      </c>
      <c r="C100" s="2">
        <f t="shared" si="2"/>
        <v>2.2016889808524409</v>
      </c>
      <c r="D100">
        <v>0.36799999999999999</v>
      </c>
      <c r="E100">
        <v>0</v>
      </c>
      <c r="F100">
        <f t="shared" si="3"/>
        <v>3.8</v>
      </c>
    </row>
    <row r="101" spans="1:6">
      <c r="A101">
        <v>70</v>
      </c>
      <c r="B101">
        <v>21.8</v>
      </c>
      <c r="C101" s="2">
        <f t="shared" si="2"/>
        <v>2.2220749899344079</v>
      </c>
      <c r="D101">
        <v>0.36799999999999999</v>
      </c>
      <c r="E101">
        <v>0</v>
      </c>
      <c r="F101">
        <f t="shared" si="3"/>
        <v>3.8</v>
      </c>
    </row>
    <row r="102" spans="1:6">
      <c r="A102">
        <v>70.8</v>
      </c>
      <c r="B102">
        <v>21.7</v>
      </c>
      <c r="C102" s="2">
        <f t="shared" si="2"/>
        <v>2.2118819853934242</v>
      </c>
      <c r="D102">
        <v>0.36799999999999999</v>
      </c>
      <c r="E102">
        <v>0</v>
      </c>
      <c r="F102">
        <f t="shared" si="3"/>
        <v>3.8</v>
      </c>
    </row>
    <row r="103" spans="1:6">
      <c r="A103">
        <v>71.599999999999994</v>
      </c>
      <c r="B103">
        <v>21.9</v>
      </c>
      <c r="C103" s="2">
        <f t="shared" si="2"/>
        <v>2.2322679944753911</v>
      </c>
      <c r="D103">
        <v>0.36599999999999999</v>
      </c>
      <c r="E103">
        <v>0</v>
      </c>
      <c r="F103">
        <f t="shared" si="3"/>
        <v>3.8</v>
      </c>
    </row>
    <row r="104" spans="1:6">
      <c r="A104">
        <v>72.400000000000006</v>
      </c>
      <c r="B104">
        <v>21.9</v>
      </c>
      <c r="C104" s="2">
        <f t="shared" si="2"/>
        <v>2.2322679944753911</v>
      </c>
      <c r="D104">
        <v>0.36799999999999999</v>
      </c>
      <c r="E104">
        <v>0</v>
      </c>
      <c r="F104">
        <f t="shared" si="3"/>
        <v>3.8</v>
      </c>
    </row>
    <row r="105" spans="1:6">
      <c r="A105">
        <v>73.400000000000006</v>
      </c>
      <c r="B105">
        <v>21.8</v>
      </c>
      <c r="C105" s="2">
        <f t="shared" si="2"/>
        <v>2.2220749899344079</v>
      </c>
      <c r="D105">
        <v>0.36699999999999999</v>
      </c>
      <c r="E105">
        <v>0</v>
      </c>
      <c r="F105">
        <f t="shared" si="3"/>
        <v>3.8</v>
      </c>
    </row>
    <row r="106" spans="1:6">
      <c r="A106">
        <v>74.2</v>
      </c>
      <c r="B106">
        <v>22</v>
      </c>
      <c r="C106" s="2">
        <f t="shared" si="2"/>
        <v>2.2424609990163749</v>
      </c>
      <c r="D106">
        <v>0.36699999999999999</v>
      </c>
      <c r="E106">
        <v>0</v>
      </c>
      <c r="F106">
        <f t="shared" si="3"/>
        <v>3.8</v>
      </c>
    </row>
    <row r="107" spans="1:6">
      <c r="A107">
        <v>74.8</v>
      </c>
      <c r="B107">
        <v>22</v>
      </c>
      <c r="C107" s="2">
        <f t="shared" si="2"/>
        <v>2.2424609990163749</v>
      </c>
      <c r="D107">
        <v>0.36699999999999999</v>
      </c>
      <c r="E107">
        <v>0</v>
      </c>
      <c r="F107">
        <f t="shared" si="3"/>
        <v>3.8</v>
      </c>
    </row>
    <row r="108" spans="1:6">
      <c r="A108">
        <v>75.599999999999994</v>
      </c>
      <c r="B108">
        <v>22</v>
      </c>
      <c r="C108" s="2">
        <f t="shared" si="2"/>
        <v>2.2424609990163749</v>
      </c>
      <c r="D108">
        <v>0.36699999999999999</v>
      </c>
      <c r="E108">
        <v>0</v>
      </c>
      <c r="F108">
        <f t="shared" si="3"/>
        <v>3.8</v>
      </c>
    </row>
    <row r="109" spans="1:6">
      <c r="A109">
        <v>76.400000000000006</v>
      </c>
      <c r="B109">
        <v>22.1</v>
      </c>
      <c r="C109" s="2">
        <f t="shared" si="2"/>
        <v>2.2526540035573586</v>
      </c>
      <c r="D109">
        <v>0.36699999999999999</v>
      </c>
      <c r="E109">
        <v>0</v>
      </c>
      <c r="F109">
        <f t="shared" si="3"/>
        <v>3.8</v>
      </c>
    </row>
    <row r="110" spans="1:6">
      <c r="A110">
        <v>77.2</v>
      </c>
      <c r="B110">
        <v>22.1</v>
      </c>
      <c r="C110" s="2">
        <f t="shared" si="2"/>
        <v>2.2526540035573586</v>
      </c>
      <c r="D110">
        <v>0.36599999999999999</v>
      </c>
      <c r="E110">
        <v>0</v>
      </c>
      <c r="F110">
        <f t="shared" si="3"/>
        <v>3.8</v>
      </c>
    </row>
    <row r="111" spans="1:6">
      <c r="A111">
        <v>77.8</v>
      </c>
      <c r="B111">
        <v>22.1</v>
      </c>
      <c r="C111" s="2">
        <f t="shared" si="2"/>
        <v>2.2526540035573586</v>
      </c>
      <c r="D111">
        <v>0.36699999999999999</v>
      </c>
      <c r="E111">
        <v>0</v>
      </c>
      <c r="F111">
        <f t="shared" si="3"/>
        <v>3.8</v>
      </c>
    </row>
    <row r="112" spans="1:6">
      <c r="A112">
        <v>78.599999999999994</v>
      </c>
      <c r="B112">
        <v>22.2</v>
      </c>
      <c r="C112" s="2">
        <f t="shared" si="2"/>
        <v>2.2628470080983418</v>
      </c>
      <c r="D112">
        <v>0.36599999999999999</v>
      </c>
      <c r="E112">
        <v>0</v>
      </c>
      <c r="F112">
        <f t="shared" si="3"/>
        <v>3.8</v>
      </c>
    </row>
    <row r="113" spans="1:6">
      <c r="A113">
        <v>79.400000000000006</v>
      </c>
      <c r="B113">
        <v>22.4</v>
      </c>
      <c r="C113" s="2">
        <f t="shared" si="2"/>
        <v>2.2832330171803088</v>
      </c>
      <c r="D113">
        <v>0.36799999999999999</v>
      </c>
      <c r="E113">
        <v>0</v>
      </c>
      <c r="F113">
        <f t="shared" si="3"/>
        <v>3.8</v>
      </c>
    </row>
    <row r="114" spans="1:6">
      <c r="A114">
        <v>80</v>
      </c>
      <c r="B114">
        <v>22.3</v>
      </c>
      <c r="C114" s="2">
        <f t="shared" si="2"/>
        <v>2.2730400126393255</v>
      </c>
      <c r="D114">
        <v>0.36699999999999999</v>
      </c>
      <c r="E114">
        <v>0</v>
      </c>
      <c r="F114">
        <f t="shared" si="3"/>
        <v>3.8</v>
      </c>
    </row>
    <row r="115" spans="1:6">
      <c r="A115">
        <v>80.8</v>
      </c>
      <c r="B115">
        <v>22.2</v>
      </c>
      <c r="C115" s="2">
        <f t="shared" si="2"/>
        <v>2.2628470080983418</v>
      </c>
      <c r="D115">
        <v>0.36699999999999999</v>
      </c>
      <c r="E115">
        <v>0</v>
      </c>
      <c r="F115">
        <f t="shared" si="3"/>
        <v>3.8</v>
      </c>
    </row>
    <row r="116" spans="1:6">
      <c r="A116">
        <v>81.599999999999994</v>
      </c>
      <c r="B116">
        <v>22.3</v>
      </c>
      <c r="C116" s="2">
        <f t="shared" si="2"/>
        <v>2.2730400126393255</v>
      </c>
      <c r="D116">
        <v>0.36499999999999999</v>
      </c>
      <c r="E116">
        <v>0</v>
      </c>
      <c r="F116">
        <f t="shared" si="3"/>
        <v>3.8</v>
      </c>
    </row>
    <row r="117" spans="1:6">
      <c r="A117">
        <v>82.2</v>
      </c>
      <c r="B117">
        <v>22.4</v>
      </c>
      <c r="C117" s="2">
        <f t="shared" si="2"/>
        <v>2.2832330171803088</v>
      </c>
      <c r="D117">
        <v>0.36699999999999999</v>
      </c>
      <c r="E117">
        <v>0</v>
      </c>
      <c r="F117">
        <f t="shared" si="3"/>
        <v>3.8</v>
      </c>
    </row>
    <row r="118" spans="1:6">
      <c r="A118">
        <v>83.4</v>
      </c>
      <c r="B118">
        <v>22.4</v>
      </c>
      <c r="C118" s="2">
        <f t="shared" si="2"/>
        <v>2.2832330171803088</v>
      </c>
      <c r="D118">
        <v>0.36599999999999999</v>
      </c>
      <c r="E118">
        <v>0</v>
      </c>
      <c r="F118">
        <f t="shared" si="3"/>
        <v>3.8</v>
      </c>
    </row>
    <row r="119" spans="1:6">
      <c r="A119">
        <v>84.2</v>
      </c>
      <c r="B119">
        <v>22.6</v>
      </c>
      <c r="C119" s="2">
        <f t="shared" si="2"/>
        <v>2.3036190262622762</v>
      </c>
      <c r="D119">
        <v>0.36599999999999999</v>
      </c>
      <c r="E119">
        <v>0</v>
      </c>
      <c r="F119">
        <f t="shared" si="3"/>
        <v>3.8</v>
      </c>
    </row>
    <row r="120" spans="1:6">
      <c r="A120">
        <v>84.8</v>
      </c>
      <c r="B120">
        <v>22.5</v>
      </c>
      <c r="C120" s="2">
        <f t="shared" si="2"/>
        <v>2.2934260217212925</v>
      </c>
      <c r="D120">
        <v>0.36599999999999999</v>
      </c>
      <c r="E120">
        <v>0</v>
      </c>
      <c r="F120">
        <f t="shared" si="3"/>
        <v>3.8</v>
      </c>
    </row>
    <row r="121" spans="1:6">
      <c r="A121">
        <v>85.6</v>
      </c>
      <c r="B121">
        <v>22.4</v>
      </c>
      <c r="C121" s="2">
        <f t="shared" si="2"/>
        <v>2.2832330171803088</v>
      </c>
      <c r="D121">
        <v>0.36499999999999999</v>
      </c>
      <c r="E121">
        <v>0</v>
      </c>
      <c r="F121">
        <f t="shared" si="3"/>
        <v>3.8</v>
      </c>
    </row>
    <row r="122" spans="1:6">
      <c r="A122">
        <v>86.4</v>
      </c>
      <c r="B122">
        <v>22.5</v>
      </c>
      <c r="C122" s="2">
        <f t="shared" si="2"/>
        <v>2.2934260217212925</v>
      </c>
      <c r="D122">
        <v>0.36699999999999999</v>
      </c>
      <c r="E122">
        <v>0</v>
      </c>
      <c r="F122">
        <f t="shared" si="3"/>
        <v>3.8</v>
      </c>
    </row>
    <row r="123" spans="1:6">
      <c r="A123">
        <v>87</v>
      </c>
      <c r="B123">
        <v>22.6</v>
      </c>
      <c r="C123" s="2">
        <f t="shared" si="2"/>
        <v>2.3036190262622762</v>
      </c>
      <c r="D123">
        <v>0.36599999999999999</v>
      </c>
      <c r="E123">
        <v>0</v>
      </c>
      <c r="F123">
        <f t="shared" si="3"/>
        <v>3.8</v>
      </c>
    </row>
    <row r="124" spans="1:6">
      <c r="A124">
        <v>87.8</v>
      </c>
      <c r="B124">
        <v>22.5</v>
      </c>
      <c r="C124" s="2">
        <f t="shared" si="2"/>
        <v>2.2934260217212925</v>
      </c>
      <c r="D124">
        <v>0.36599999999999999</v>
      </c>
      <c r="E124">
        <v>0</v>
      </c>
      <c r="F124">
        <f t="shared" si="3"/>
        <v>3.8</v>
      </c>
    </row>
    <row r="125" spans="1:6">
      <c r="A125">
        <v>88.6</v>
      </c>
      <c r="B125">
        <v>22.6</v>
      </c>
      <c r="C125" s="2">
        <f t="shared" si="2"/>
        <v>2.3036190262622762</v>
      </c>
      <c r="D125">
        <v>0.36599999999999999</v>
      </c>
      <c r="E125">
        <v>0</v>
      </c>
      <c r="F125">
        <f t="shared" si="3"/>
        <v>3.8</v>
      </c>
    </row>
    <row r="126" spans="1:6">
      <c r="A126">
        <v>89.2</v>
      </c>
      <c r="B126">
        <v>22.8</v>
      </c>
      <c r="C126" s="2">
        <f t="shared" si="2"/>
        <v>2.3240050353442432</v>
      </c>
      <c r="D126">
        <v>0.36499999999999999</v>
      </c>
      <c r="E126">
        <v>0</v>
      </c>
      <c r="F126">
        <f t="shared" si="3"/>
        <v>3.8</v>
      </c>
    </row>
    <row r="127" spans="1:6">
      <c r="A127">
        <v>90</v>
      </c>
      <c r="B127">
        <v>22.7</v>
      </c>
      <c r="C127" s="2">
        <f t="shared" si="2"/>
        <v>2.3138120308032595</v>
      </c>
      <c r="D127">
        <v>0.36499999999999999</v>
      </c>
      <c r="E127">
        <v>0</v>
      </c>
      <c r="F127">
        <f t="shared" si="3"/>
        <v>3.8</v>
      </c>
    </row>
    <row r="128" spans="1:6">
      <c r="A128">
        <v>90.8</v>
      </c>
      <c r="B128">
        <v>22.7</v>
      </c>
      <c r="C128" s="2">
        <f t="shared" si="2"/>
        <v>2.3138120308032595</v>
      </c>
      <c r="D128">
        <v>0.36199999999999999</v>
      </c>
      <c r="E128">
        <v>0</v>
      </c>
      <c r="F128">
        <f t="shared" si="3"/>
        <v>3.8</v>
      </c>
    </row>
    <row r="129" spans="1:6">
      <c r="A129">
        <v>91.6</v>
      </c>
      <c r="B129">
        <v>22.8</v>
      </c>
      <c r="C129" s="2">
        <f t="shared" si="2"/>
        <v>2.3240050353442432</v>
      </c>
      <c r="D129">
        <v>0.35399999999999998</v>
      </c>
      <c r="E129">
        <v>0</v>
      </c>
      <c r="F129">
        <f t="shared" si="3"/>
        <v>3.8</v>
      </c>
    </row>
    <row r="130" spans="1:6">
      <c r="A130">
        <v>92.6</v>
      </c>
      <c r="B130">
        <v>22.7</v>
      </c>
      <c r="C130" s="2">
        <f t="shared" si="2"/>
        <v>2.3138120308032595</v>
      </c>
      <c r="D130">
        <v>0.35699999999999998</v>
      </c>
      <c r="E130">
        <v>0</v>
      </c>
      <c r="F130">
        <f t="shared" si="3"/>
        <v>3.8</v>
      </c>
    </row>
    <row r="131" spans="1:6">
      <c r="A131">
        <v>93.4</v>
      </c>
      <c r="B131">
        <v>22.8</v>
      </c>
      <c r="C131" s="2">
        <f t="shared" si="2"/>
        <v>2.3240050353442432</v>
      </c>
      <c r="D131">
        <v>0.35799999999999998</v>
      </c>
      <c r="E131">
        <v>0</v>
      </c>
      <c r="F131">
        <f t="shared" si="3"/>
        <v>3.8</v>
      </c>
    </row>
    <row r="132" spans="1:6">
      <c r="A132">
        <v>94</v>
      </c>
      <c r="B132">
        <v>22.9</v>
      </c>
      <c r="C132" s="2">
        <f t="shared" si="2"/>
        <v>2.3341980398852264</v>
      </c>
      <c r="D132">
        <v>0.35699999999999998</v>
      </c>
      <c r="E132">
        <v>0</v>
      </c>
      <c r="F132">
        <f t="shared" si="3"/>
        <v>3.8</v>
      </c>
    </row>
    <row r="133" spans="1:6">
      <c r="A133">
        <v>94.8</v>
      </c>
      <c r="B133">
        <v>22.9</v>
      </c>
      <c r="C133" s="2">
        <f t="shared" si="2"/>
        <v>2.3341980398852264</v>
      </c>
      <c r="D133">
        <v>0.35099999999999998</v>
      </c>
      <c r="E133">
        <v>0</v>
      </c>
      <c r="F133">
        <f t="shared" si="3"/>
        <v>3.8</v>
      </c>
    </row>
    <row r="134" spans="1:6">
      <c r="A134">
        <v>95.6</v>
      </c>
      <c r="B134">
        <v>22.9</v>
      </c>
      <c r="C134" s="2">
        <f t="shared" si="2"/>
        <v>2.3341980398852264</v>
      </c>
      <c r="D134">
        <v>0.35699999999999998</v>
      </c>
      <c r="E134">
        <v>0</v>
      </c>
      <c r="F134">
        <f t="shared" si="3"/>
        <v>3.8</v>
      </c>
    </row>
    <row r="135" spans="1:6">
      <c r="A135">
        <v>96.4</v>
      </c>
      <c r="B135">
        <v>22.9</v>
      </c>
      <c r="C135" s="2">
        <f t="shared" si="2"/>
        <v>2.3341980398852264</v>
      </c>
      <c r="D135">
        <v>0.35799999999999998</v>
      </c>
      <c r="E135">
        <v>0</v>
      </c>
      <c r="F135">
        <f t="shared" si="3"/>
        <v>3.8</v>
      </c>
    </row>
    <row r="136" spans="1:6">
      <c r="A136">
        <v>97</v>
      </c>
      <c r="B136">
        <v>23</v>
      </c>
      <c r="C136" s="2">
        <f t="shared" si="2"/>
        <v>2.3443910444262102</v>
      </c>
      <c r="D136">
        <v>0.35599999999999998</v>
      </c>
      <c r="E136">
        <v>0</v>
      </c>
      <c r="F136">
        <f t="shared" si="3"/>
        <v>3.8</v>
      </c>
    </row>
    <row r="137" spans="1:6">
      <c r="A137">
        <v>97.8</v>
      </c>
      <c r="B137">
        <v>22.8</v>
      </c>
      <c r="C137" s="2">
        <f t="shared" si="2"/>
        <v>2.3240050353442432</v>
      </c>
      <c r="D137">
        <v>0.35699999999999998</v>
      </c>
      <c r="E137">
        <v>0</v>
      </c>
      <c r="F137">
        <f t="shared" si="3"/>
        <v>3.8</v>
      </c>
    </row>
    <row r="138" spans="1:6">
      <c r="A138">
        <v>98.6</v>
      </c>
      <c r="B138">
        <v>23</v>
      </c>
      <c r="C138" s="2">
        <f t="shared" ref="C138:C174" si="4">B138/9.81065</f>
        <v>2.3443910444262102</v>
      </c>
      <c r="D138">
        <v>0.35599999999999998</v>
      </c>
      <c r="E138">
        <v>0</v>
      </c>
      <c r="F138">
        <f t="shared" ref="F138:F175" si="5">F137</f>
        <v>3.8</v>
      </c>
    </row>
    <row r="139" spans="1:6">
      <c r="A139">
        <v>99.2</v>
      </c>
      <c r="B139">
        <v>23</v>
      </c>
      <c r="C139" s="2">
        <f t="shared" si="4"/>
        <v>2.3443910444262102</v>
      </c>
      <c r="D139">
        <v>0.35799999999999998</v>
      </c>
      <c r="E139">
        <v>0</v>
      </c>
      <c r="F139">
        <f t="shared" si="5"/>
        <v>3.8</v>
      </c>
    </row>
    <row r="140" spans="1:6">
      <c r="A140">
        <v>100.8</v>
      </c>
      <c r="B140">
        <v>23</v>
      </c>
      <c r="C140" s="2">
        <f t="shared" si="4"/>
        <v>2.3443910444262102</v>
      </c>
      <c r="D140">
        <v>0.35699999999999998</v>
      </c>
      <c r="E140">
        <v>0</v>
      </c>
      <c r="F140">
        <f t="shared" si="5"/>
        <v>3.8</v>
      </c>
    </row>
    <row r="141" spans="1:6">
      <c r="A141">
        <v>102.6</v>
      </c>
      <c r="B141">
        <v>23.2</v>
      </c>
      <c r="C141" s="2">
        <f t="shared" si="4"/>
        <v>2.3647770535081771</v>
      </c>
      <c r="D141">
        <v>0.35599999999999998</v>
      </c>
      <c r="E141">
        <v>0</v>
      </c>
      <c r="F141">
        <f t="shared" si="5"/>
        <v>3.8</v>
      </c>
    </row>
    <row r="142" spans="1:6">
      <c r="A142">
        <v>104</v>
      </c>
      <c r="B142">
        <v>23.2</v>
      </c>
      <c r="C142" s="2">
        <f t="shared" si="4"/>
        <v>2.3647770535081771</v>
      </c>
      <c r="D142">
        <v>0.35599999999999998</v>
      </c>
      <c r="E142">
        <v>0</v>
      </c>
      <c r="F142">
        <f t="shared" si="5"/>
        <v>3.8</v>
      </c>
    </row>
    <row r="143" spans="1:6">
      <c r="A143">
        <v>105.6</v>
      </c>
      <c r="B143">
        <v>23.3</v>
      </c>
      <c r="C143" s="2">
        <f t="shared" si="4"/>
        <v>2.3749700580491608</v>
      </c>
      <c r="D143">
        <v>0.35599999999999998</v>
      </c>
      <c r="E143">
        <v>0</v>
      </c>
      <c r="F143">
        <f t="shared" si="5"/>
        <v>3.8</v>
      </c>
    </row>
    <row r="144" spans="1:6">
      <c r="A144">
        <v>107</v>
      </c>
      <c r="B144">
        <v>23.2</v>
      </c>
      <c r="C144" s="2">
        <f t="shared" si="4"/>
        <v>2.3647770535081771</v>
      </c>
      <c r="D144">
        <v>0.35599999999999998</v>
      </c>
      <c r="E144">
        <v>0</v>
      </c>
      <c r="F144">
        <f t="shared" si="5"/>
        <v>3.8</v>
      </c>
    </row>
    <row r="145" spans="1:6">
      <c r="A145">
        <v>108.4</v>
      </c>
      <c r="B145">
        <v>23.4</v>
      </c>
      <c r="C145" s="2">
        <f t="shared" si="4"/>
        <v>2.3851630625901441</v>
      </c>
      <c r="D145">
        <v>0.35699999999999998</v>
      </c>
      <c r="E145">
        <v>0</v>
      </c>
      <c r="F145">
        <f t="shared" si="5"/>
        <v>3.8</v>
      </c>
    </row>
    <row r="146" spans="1:6">
      <c r="A146">
        <v>110</v>
      </c>
      <c r="B146">
        <v>23.5</v>
      </c>
      <c r="C146" s="2">
        <f t="shared" si="4"/>
        <v>2.3953560671311278</v>
      </c>
      <c r="D146">
        <v>0.35699999999999998</v>
      </c>
      <c r="E146">
        <v>0</v>
      </c>
      <c r="F146">
        <f t="shared" si="5"/>
        <v>3.8</v>
      </c>
    </row>
    <row r="147" spans="1:6">
      <c r="A147">
        <v>111.4</v>
      </c>
      <c r="B147">
        <v>23.4</v>
      </c>
      <c r="C147" s="2">
        <f t="shared" si="4"/>
        <v>2.3851630625901441</v>
      </c>
      <c r="D147">
        <v>0.35599999999999998</v>
      </c>
      <c r="E147">
        <v>0</v>
      </c>
      <c r="F147">
        <f t="shared" si="5"/>
        <v>3.8</v>
      </c>
    </row>
    <row r="148" spans="1:6">
      <c r="A148">
        <v>112.6</v>
      </c>
      <c r="B148">
        <v>23.5</v>
      </c>
      <c r="C148" s="2">
        <f t="shared" si="4"/>
        <v>2.3953560671311278</v>
      </c>
      <c r="D148">
        <v>0.35699999999999998</v>
      </c>
      <c r="E148">
        <v>0</v>
      </c>
      <c r="F148">
        <f t="shared" si="5"/>
        <v>3.8</v>
      </c>
    </row>
    <row r="149" spans="1:6">
      <c r="A149">
        <v>114</v>
      </c>
      <c r="B149">
        <v>23.5</v>
      </c>
      <c r="C149" s="2">
        <f t="shared" si="4"/>
        <v>2.3953560671311278</v>
      </c>
      <c r="D149">
        <v>0.35599999999999998</v>
      </c>
      <c r="E149">
        <v>0</v>
      </c>
      <c r="F149">
        <f t="shared" si="5"/>
        <v>3.8</v>
      </c>
    </row>
    <row r="150" spans="1:6">
      <c r="A150">
        <v>115.6</v>
      </c>
      <c r="B150">
        <v>23.5</v>
      </c>
      <c r="C150" s="2">
        <f t="shared" si="4"/>
        <v>2.3953560671311278</v>
      </c>
      <c r="D150">
        <v>0.35599999999999998</v>
      </c>
      <c r="E150">
        <v>0</v>
      </c>
      <c r="F150">
        <f t="shared" si="5"/>
        <v>3.8</v>
      </c>
    </row>
    <row r="151" spans="1:6">
      <c r="A151">
        <v>117</v>
      </c>
      <c r="B151">
        <v>23.6</v>
      </c>
      <c r="C151" s="2">
        <f t="shared" si="4"/>
        <v>2.4055490716721115</v>
      </c>
      <c r="D151">
        <v>0.35599999999999998</v>
      </c>
      <c r="E151">
        <v>0</v>
      </c>
      <c r="F151">
        <f t="shared" si="5"/>
        <v>3.8</v>
      </c>
    </row>
    <row r="152" spans="1:6">
      <c r="A152">
        <v>118.4</v>
      </c>
      <c r="B152">
        <v>23.5</v>
      </c>
      <c r="C152" s="2">
        <f t="shared" si="4"/>
        <v>2.3953560671311278</v>
      </c>
      <c r="D152">
        <v>0.35699999999999998</v>
      </c>
      <c r="E152">
        <v>0</v>
      </c>
      <c r="F152">
        <f t="shared" si="5"/>
        <v>3.8</v>
      </c>
    </row>
    <row r="153" spans="1:6">
      <c r="A153">
        <v>120</v>
      </c>
      <c r="B153">
        <v>23.6</v>
      </c>
      <c r="C153" s="2">
        <f t="shared" si="4"/>
        <v>2.4055490716721115</v>
      </c>
      <c r="D153">
        <v>0.35699999999999998</v>
      </c>
      <c r="E153">
        <v>0</v>
      </c>
      <c r="F153">
        <f t="shared" si="5"/>
        <v>3.8</v>
      </c>
    </row>
    <row r="154" spans="1:6">
      <c r="A154">
        <v>121.4</v>
      </c>
      <c r="B154">
        <v>23.7</v>
      </c>
      <c r="C154" s="2">
        <f t="shared" si="4"/>
        <v>2.4157420762130948</v>
      </c>
      <c r="D154">
        <v>0.35699999999999998</v>
      </c>
      <c r="E154">
        <v>0</v>
      </c>
      <c r="F154">
        <f t="shared" si="5"/>
        <v>3.8</v>
      </c>
    </row>
    <row r="155" spans="1:6">
      <c r="A155">
        <v>122.6</v>
      </c>
      <c r="B155">
        <v>23.8</v>
      </c>
      <c r="C155" s="2">
        <f t="shared" si="4"/>
        <v>2.4259350807540785</v>
      </c>
      <c r="D155">
        <v>0.35599999999999998</v>
      </c>
      <c r="E155">
        <v>0</v>
      </c>
      <c r="F155">
        <f t="shared" si="5"/>
        <v>3.8</v>
      </c>
    </row>
    <row r="156" spans="1:6">
      <c r="A156">
        <v>124</v>
      </c>
      <c r="B156">
        <v>23.7</v>
      </c>
      <c r="C156" s="2">
        <f t="shared" si="4"/>
        <v>2.4157420762130948</v>
      </c>
      <c r="D156">
        <v>0.35699999999999998</v>
      </c>
      <c r="E156">
        <v>0</v>
      </c>
      <c r="F156">
        <f t="shared" si="5"/>
        <v>3.8</v>
      </c>
    </row>
    <row r="157" spans="1:6">
      <c r="A157">
        <v>125.4</v>
      </c>
      <c r="B157">
        <v>23.8</v>
      </c>
      <c r="C157" s="2">
        <f t="shared" si="4"/>
        <v>2.4259350807540785</v>
      </c>
      <c r="D157">
        <v>0.35599999999999998</v>
      </c>
      <c r="E157">
        <v>0</v>
      </c>
      <c r="F157">
        <f t="shared" si="5"/>
        <v>3.8</v>
      </c>
    </row>
    <row r="158" spans="1:6">
      <c r="A158">
        <v>127</v>
      </c>
      <c r="B158">
        <v>23.7</v>
      </c>
      <c r="C158" s="2">
        <f t="shared" si="4"/>
        <v>2.4157420762130948</v>
      </c>
      <c r="D158">
        <v>0.35699999999999998</v>
      </c>
      <c r="E158">
        <v>0</v>
      </c>
      <c r="F158">
        <f t="shared" si="5"/>
        <v>3.8</v>
      </c>
    </row>
    <row r="159" spans="1:6">
      <c r="A159">
        <v>128.4</v>
      </c>
      <c r="B159">
        <v>23.8</v>
      </c>
      <c r="C159" s="2">
        <f t="shared" si="4"/>
        <v>2.4259350807540785</v>
      </c>
      <c r="D159">
        <v>0.35599999999999998</v>
      </c>
      <c r="E159">
        <v>0</v>
      </c>
      <c r="F159">
        <f t="shared" si="5"/>
        <v>3.8</v>
      </c>
    </row>
    <row r="160" spans="1:6">
      <c r="A160">
        <v>130</v>
      </c>
      <c r="B160">
        <v>23.9</v>
      </c>
      <c r="C160" s="2">
        <f t="shared" si="4"/>
        <v>2.4361280852950618</v>
      </c>
      <c r="D160">
        <v>0.35599999999999998</v>
      </c>
      <c r="E160">
        <v>0</v>
      </c>
      <c r="F160">
        <f t="shared" si="5"/>
        <v>3.8</v>
      </c>
    </row>
    <row r="161" spans="1:6">
      <c r="A161">
        <v>131.4</v>
      </c>
      <c r="B161">
        <v>23.9</v>
      </c>
      <c r="C161" s="2">
        <f t="shared" si="4"/>
        <v>2.4361280852950618</v>
      </c>
      <c r="D161">
        <v>0.35699999999999998</v>
      </c>
      <c r="E161">
        <v>0</v>
      </c>
      <c r="F161">
        <f t="shared" si="5"/>
        <v>3.8</v>
      </c>
    </row>
    <row r="162" spans="1:6">
      <c r="A162">
        <v>133.19999999999999</v>
      </c>
      <c r="B162">
        <v>24</v>
      </c>
      <c r="C162" s="2">
        <f t="shared" si="4"/>
        <v>2.4463210898360455</v>
      </c>
      <c r="D162">
        <v>0.35399999999999998</v>
      </c>
      <c r="E162">
        <v>0</v>
      </c>
      <c r="F162">
        <f t="shared" si="5"/>
        <v>3.8</v>
      </c>
    </row>
    <row r="163" spans="1:6">
      <c r="A163">
        <v>134.80000000000001</v>
      </c>
      <c r="B163">
        <v>24</v>
      </c>
      <c r="C163" s="2">
        <f t="shared" si="4"/>
        <v>2.4463210898360455</v>
      </c>
      <c r="D163">
        <v>0.35599999999999998</v>
      </c>
      <c r="E163">
        <v>0</v>
      </c>
      <c r="F163">
        <f t="shared" si="5"/>
        <v>3.8</v>
      </c>
    </row>
    <row r="164" spans="1:6">
      <c r="A164">
        <v>136.19999999999999</v>
      </c>
      <c r="B164">
        <v>24</v>
      </c>
      <c r="C164" s="2">
        <f t="shared" si="4"/>
        <v>2.4463210898360455</v>
      </c>
      <c r="D164">
        <v>0.35699999999999998</v>
      </c>
      <c r="E164">
        <v>0</v>
      </c>
      <c r="F164">
        <f t="shared" si="5"/>
        <v>3.8</v>
      </c>
    </row>
    <row r="165" spans="1:6">
      <c r="A165">
        <v>137.6</v>
      </c>
      <c r="B165">
        <v>24.2</v>
      </c>
      <c r="C165" s="2">
        <f t="shared" si="4"/>
        <v>2.4667070989180124</v>
      </c>
      <c r="D165">
        <v>0.35599999999999998</v>
      </c>
      <c r="E165">
        <v>0</v>
      </c>
      <c r="F165">
        <f t="shared" si="5"/>
        <v>3.8</v>
      </c>
    </row>
    <row r="166" spans="1:6">
      <c r="A166">
        <v>139.19999999999999</v>
      </c>
      <c r="B166">
        <v>24.1</v>
      </c>
      <c r="C166" s="2">
        <f t="shared" si="4"/>
        <v>2.4565140943770292</v>
      </c>
      <c r="D166">
        <v>0.35599999999999998</v>
      </c>
      <c r="E166">
        <v>0</v>
      </c>
      <c r="F166">
        <f t="shared" si="5"/>
        <v>3.8</v>
      </c>
    </row>
    <row r="167" spans="1:6">
      <c r="A167">
        <v>140.6</v>
      </c>
      <c r="B167">
        <v>24.2</v>
      </c>
      <c r="C167" s="2">
        <f t="shared" si="4"/>
        <v>2.4667070989180124</v>
      </c>
      <c r="D167">
        <v>0.35599999999999998</v>
      </c>
      <c r="E167">
        <v>0</v>
      </c>
      <c r="F167">
        <f t="shared" si="5"/>
        <v>3.8</v>
      </c>
    </row>
    <row r="168" spans="1:6">
      <c r="A168">
        <v>142.4</v>
      </c>
      <c r="B168">
        <v>24.1</v>
      </c>
      <c r="C168" s="2">
        <f t="shared" si="4"/>
        <v>2.4565140943770292</v>
      </c>
      <c r="D168">
        <v>0.35599999999999998</v>
      </c>
      <c r="E168">
        <v>0</v>
      </c>
      <c r="F168">
        <f t="shared" si="5"/>
        <v>3.8</v>
      </c>
    </row>
    <row r="169" spans="1:6">
      <c r="A169">
        <v>144</v>
      </c>
      <c r="B169">
        <v>24.3</v>
      </c>
      <c r="C169" s="2">
        <f t="shared" si="4"/>
        <v>2.4769001034589961</v>
      </c>
      <c r="D169">
        <v>0.35499999999999998</v>
      </c>
      <c r="E169">
        <v>0</v>
      </c>
      <c r="F169">
        <f t="shared" si="5"/>
        <v>3.8</v>
      </c>
    </row>
    <row r="170" spans="1:6">
      <c r="A170">
        <v>145.4</v>
      </c>
      <c r="B170">
        <v>24.1</v>
      </c>
      <c r="C170" s="2">
        <f t="shared" si="4"/>
        <v>2.4565140943770292</v>
      </c>
      <c r="D170">
        <v>0.35399999999999998</v>
      </c>
      <c r="E170">
        <v>0</v>
      </c>
      <c r="F170">
        <f t="shared" si="5"/>
        <v>3.8</v>
      </c>
    </row>
    <row r="171" spans="1:6">
      <c r="A171">
        <v>146.80000000000001</v>
      </c>
      <c r="B171">
        <v>24.1</v>
      </c>
      <c r="C171" s="2">
        <f t="shared" si="4"/>
        <v>2.4565140943770292</v>
      </c>
      <c r="D171">
        <v>0.35599999999999998</v>
      </c>
      <c r="E171">
        <v>0</v>
      </c>
      <c r="F171">
        <f t="shared" si="5"/>
        <v>3.8</v>
      </c>
    </row>
    <row r="172" spans="1:6">
      <c r="A172">
        <v>148.4</v>
      </c>
      <c r="B172">
        <v>24.2</v>
      </c>
      <c r="C172" s="2">
        <f t="shared" si="4"/>
        <v>2.4667070989180124</v>
      </c>
      <c r="D172">
        <v>0.35399999999999998</v>
      </c>
      <c r="E172">
        <v>0</v>
      </c>
      <c r="F172">
        <f t="shared" si="5"/>
        <v>3.8</v>
      </c>
    </row>
    <row r="173" spans="1:6">
      <c r="A173">
        <v>149.80000000000001</v>
      </c>
      <c r="B173">
        <v>24.4</v>
      </c>
      <c r="C173" s="2">
        <f t="shared" si="4"/>
        <v>2.4870931079999794</v>
      </c>
      <c r="D173">
        <v>0.35599999999999998</v>
      </c>
      <c r="E173">
        <v>0</v>
      </c>
      <c r="F173">
        <f t="shared" si="5"/>
        <v>3.8</v>
      </c>
    </row>
    <row r="174" spans="1:6">
      <c r="A174">
        <v>151.6</v>
      </c>
      <c r="B174">
        <v>24.3</v>
      </c>
      <c r="C174" s="2">
        <f t="shared" si="4"/>
        <v>2.4769001034589961</v>
      </c>
      <c r="D174">
        <v>0.35399999999999998</v>
      </c>
      <c r="E174">
        <v>0</v>
      </c>
      <c r="F174">
        <f t="shared" si="5"/>
        <v>3.8</v>
      </c>
    </row>
    <row r="175" spans="1:6">
      <c r="A175">
        <v>200</v>
      </c>
      <c r="F175">
        <f t="shared" si="5"/>
        <v>3.8</v>
      </c>
    </row>
  </sheetData>
  <phoneticPr fontId="2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2"/>
  <sheetViews>
    <sheetView topLeftCell="K1" zoomScale="85" zoomScaleNormal="85" workbookViewId="0"/>
  </sheetViews>
  <sheetFormatPr defaultColWidth="11" defaultRowHeight="12.75"/>
  <cols>
    <col min="1" max="1" width="14.75" customWidth="1"/>
  </cols>
  <sheetData>
    <row r="1" spans="1:26">
      <c r="A1" t="s">
        <v>45</v>
      </c>
    </row>
    <row r="3" spans="1:26">
      <c r="A3" t="s">
        <v>22</v>
      </c>
    </row>
    <row r="4" spans="1:26">
      <c r="A4" t="s">
        <v>31</v>
      </c>
    </row>
    <row r="6" spans="1:26">
      <c r="A6" s="1" t="s">
        <v>128</v>
      </c>
      <c r="B6" s="5">
        <v>4.8120000000000003</v>
      </c>
      <c r="C6" s="1" t="s">
        <v>49</v>
      </c>
      <c r="D6" s="1"/>
    </row>
    <row r="7" spans="1:26">
      <c r="A7" s="1" t="s">
        <v>51</v>
      </c>
      <c r="B7" s="1" t="s">
        <v>50</v>
      </c>
      <c r="C7" s="3" t="s">
        <v>48</v>
      </c>
      <c r="D7" t="s">
        <v>27</v>
      </c>
      <c r="E7" t="s">
        <v>28</v>
      </c>
      <c r="F7" s="1" t="s">
        <v>93</v>
      </c>
      <c r="T7" s="1" t="s">
        <v>99</v>
      </c>
      <c r="U7">
        <v>4.8</v>
      </c>
    </row>
    <row r="8" spans="1:26">
      <c r="A8" s="1">
        <v>0</v>
      </c>
      <c r="B8" s="1"/>
      <c r="C8" s="3"/>
      <c r="F8" s="1">
        <v>4.5999999999999996</v>
      </c>
    </row>
    <row r="9" spans="1:26">
      <c r="A9">
        <v>1.4</v>
      </c>
      <c r="B9">
        <v>23.2</v>
      </c>
      <c r="C9" s="2">
        <f>B9/9.81065</f>
        <v>2.3647770535081771</v>
      </c>
      <c r="D9">
        <v>2.5009999999999999</v>
      </c>
      <c r="E9">
        <v>49</v>
      </c>
      <c r="F9">
        <f>Z10</f>
        <v>4.5999999999999996</v>
      </c>
    </row>
    <row r="10" spans="1:26" ht="14.25">
      <c r="A10">
        <v>1.6</v>
      </c>
      <c r="B10">
        <v>23.2</v>
      </c>
      <c r="C10" s="2">
        <f t="shared" ref="C10:C41" si="0">B10/9.81065</f>
        <v>2.3647770535081771</v>
      </c>
      <c r="D10">
        <v>2.5009999999999999</v>
      </c>
      <c r="E10">
        <v>49</v>
      </c>
      <c r="F10">
        <f>F9</f>
        <v>4.5999999999999996</v>
      </c>
      <c r="T10" s="1" t="s">
        <v>59</v>
      </c>
      <c r="U10" s="16">
        <f>1-(((C41-Z10)/(C9-Z10)))</f>
        <v>-4.560173541964252E-3</v>
      </c>
      <c r="X10" s="18" t="s">
        <v>94</v>
      </c>
      <c r="Y10" s="18"/>
      <c r="Z10" s="19">
        <v>4.5999999999999996</v>
      </c>
    </row>
    <row r="11" spans="1:26">
      <c r="A11">
        <v>2</v>
      </c>
      <c r="B11">
        <v>23.1</v>
      </c>
      <c r="C11" s="2">
        <f t="shared" si="0"/>
        <v>2.3545840489671939</v>
      </c>
      <c r="D11">
        <v>2.4769999999999999</v>
      </c>
      <c r="E11">
        <v>48</v>
      </c>
      <c r="F11">
        <f t="shared" ref="F11:F41" si="1">F10</f>
        <v>4.5999999999999996</v>
      </c>
    </row>
    <row r="12" spans="1:26" ht="14.25">
      <c r="A12">
        <v>2.6</v>
      </c>
      <c r="B12">
        <v>23.1</v>
      </c>
      <c r="C12" s="2">
        <f t="shared" si="0"/>
        <v>2.3545840489671939</v>
      </c>
      <c r="D12">
        <v>2.4660000000000002</v>
      </c>
      <c r="E12">
        <v>48</v>
      </c>
      <c r="F12">
        <f t="shared" si="1"/>
        <v>4.5999999999999996</v>
      </c>
      <c r="T12" s="15" t="s">
        <v>100</v>
      </c>
      <c r="U12" s="2">
        <f>((0.5*(C9-Z10))+Z10)</f>
        <v>3.4823885267540886</v>
      </c>
      <c r="X12" s="9"/>
      <c r="Y12" s="8"/>
      <c r="Z12" s="10"/>
    </row>
    <row r="13" spans="1:26" ht="14.25">
      <c r="A13">
        <v>3</v>
      </c>
      <c r="B13">
        <v>23.2</v>
      </c>
      <c r="C13" s="2">
        <f t="shared" si="0"/>
        <v>2.3647770535081771</v>
      </c>
      <c r="D13">
        <v>2.4660000000000002</v>
      </c>
      <c r="E13">
        <v>48</v>
      </c>
      <c r="F13">
        <f t="shared" si="1"/>
        <v>4.5999999999999996</v>
      </c>
      <c r="T13" s="1" t="s">
        <v>97</v>
      </c>
    </row>
    <row r="14" spans="1:26" ht="14.25">
      <c r="A14">
        <v>3.6</v>
      </c>
      <c r="B14">
        <v>23.1</v>
      </c>
      <c r="C14" s="2">
        <f t="shared" si="0"/>
        <v>2.3545840489671939</v>
      </c>
      <c r="D14">
        <v>2.4580000000000002</v>
      </c>
      <c r="E14">
        <v>48</v>
      </c>
      <c r="F14">
        <f t="shared" si="1"/>
        <v>4.5999999999999996</v>
      </c>
      <c r="T14" s="1" t="s">
        <v>98</v>
      </c>
      <c r="U14" s="2">
        <f>U13*0.0166667</f>
        <v>0</v>
      </c>
    </row>
    <row r="15" spans="1:26">
      <c r="A15">
        <v>4</v>
      </c>
      <c r="B15">
        <v>23.1</v>
      </c>
      <c r="C15" s="2">
        <f t="shared" si="0"/>
        <v>2.3545840489671939</v>
      </c>
      <c r="D15">
        <v>2.4359999999999999</v>
      </c>
      <c r="E15">
        <v>48</v>
      </c>
      <c r="F15">
        <f t="shared" si="1"/>
        <v>4.5999999999999996</v>
      </c>
      <c r="X15" s="1"/>
    </row>
    <row r="16" spans="1:26">
      <c r="A16">
        <v>4.8</v>
      </c>
      <c r="B16">
        <v>23.2</v>
      </c>
      <c r="C16" s="2">
        <f t="shared" si="0"/>
        <v>2.3647770535081771</v>
      </c>
      <c r="D16">
        <v>2.4169999999999998</v>
      </c>
      <c r="E16">
        <v>48</v>
      </c>
      <c r="F16">
        <f t="shared" si="1"/>
        <v>4.5999999999999996</v>
      </c>
      <c r="X16" s="1"/>
    </row>
    <row r="17" spans="1:26">
      <c r="A17">
        <v>5.6</v>
      </c>
      <c r="B17">
        <v>23.1</v>
      </c>
      <c r="C17" s="2">
        <f t="shared" si="0"/>
        <v>2.3545840489671939</v>
      </c>
      <c r="D17">
        <v>2.4350000000000001</v>
      </c>
      <c r="E17">
        <v>48</v>
      </c>
      <c r="F17">
        <f t="shared" si="1"/>
        <v>4.5999999999999996</v>
      </c>
      <c r="X17" s="1"/>
      <c r="Z17" s="1"/>
    </row>
    <row r="18" spans="1:26">
      <c r="A18">
        <v>6.2</v>
      </c>
      <c r="B18">
        <v>23.1</v>
      </c>
      <c r="C18" s="2">
        <f t="shared" si="0"/>
        <v>2.3545840489671939</v>
      </c>
      <c r="D18">
        <v>2.4180000000000001</v>
      </c>
      <c r="E18">
        <v>48</v>
      </c>
      <c r="F18">
        <f t="shared" si="1"/>
        <v>4.5999999999999996</v>
      </c>
      <c r="X18" s="1"/>
      <c r="Y18" s="2"/>
      <c r="Z18" s="1"/>
    </row>
    <row r="19" spans="1:26">
      <c r="A19">
        <v>7</v>
      </c>
      <c r="B19">
        <v>23.2</v>
      </c>
      <c r="C19" s="2">
        <f t="shared" si="0"/>
        <v>2.3647770535081771</v>
      </c>
      <c r="D19">
        <v>2.4119999999999999</v>
      </c>
      <c r="E19">
        <v>48</v>
      </c>
      <c r="F19">
        <f t="shared" si="1"/>
        <v>4.5999999999999996</v>
      </c>
      <c r="X19" s="1"/>
      <c r="Y19" s="2"/>
      <c r="Z19" s="1"/>
    </row>
    <row r="20" spans="1:26">
      <c r="A20">
        <v>7.6</v>
      </c>
      <c r="B20">
        <v>23.3</v>
      </c>
      <c r="C20" s="2">
        <f t="shared" si="0"/>
        <v>2.3749700580491608</v>
      </c>
      <c r="D20">
        <v>2.4089999999999998</v>
      </c>
      <c r="E20">
        <v>48</v>
      </c>
      <c r="F20">
        <f t="shared" si="1"/>
        <v>4.5999999999999996</v>
      </c>
      <c r="X20" s="1"/>
    </row>
    <row r="21" spans="1:26">
      <c r="A21">
        <v>8.1999999999999993</v>
      </c>
      <c r="B21">
        <v>23.2</v>
      </c>
      <c r="C21" s="2">
        <f t="shared" si="0"/>
        <v>2.3647770535081771</v>
      </c>
      <c r="D21">
        <v>2.4089999999999998</v>
      </c>
      <c r="E21">
        <v>48</v>
      </c>
      <c r="F21">
        <f t="shared" si="1"/>
        <v>4.5999999999999996</v>
      </c>
      <c r="X21" s="1"/>
      <c r="Z21" s="1"/>
    </row>
    <row r="22" spans="1:26">
      <c r="A22">
        <v>9.1999999999999993</v>
      </c>
      <c r="B22">
        <v>23.3</v>
      </c>
      <c r="C22" s="2">
        <f t="shared" si="0"/>
        <v>2.3749700580491608</v>
      </c>
      <c r="D22">
        <v>2.4180000000000001</v>
      </c>
      <c r="E22">
        <v>48</v>
      </c>
      <c r="F22">
        <f t="shared" si="1"/>
        <v>4.5999999999999996</v>
      </c>
      <c r="X22" s="1"/>
      <c r="Y22" s="2"/>
      <c r="Z22" s="1"/>
    </row>
    <row r="23" spans="1:26">
      <c r="A23">
        <v>10</v>
      </c>
      <c r="B23">
        <v>23.2</v>
      </c>
      <c r="C23" s="2">
        <f t="shared" si="0"/>
        <v>2.3647770535081771</v>
      </c>
      <c r="D23">
        <v>2.4180000000000001</v>
      </c>
      <c r="E23">
        <v>47</v>
      </c>
      <c r="F23">
        <f t="shared" si="1"/>
        <v>4.5999999999999996</v>
      </c>
      <c r="X23" s="1"/>
    </row>
    <row r="24" spans="1:26">
      <c r="A24">
        <v>10.6</v>
      </c>
      <c r="B24">
        <v>23.1</v>
      </c>
      <c r="C24" s="2">
        <f t="shared" si="0"/>
        <v>2.3545840489671939</v>
      </c>
      <c r="D24">
        <v>2.4140000000000001</v>
      </c>
      <c r="E24">
        <v>49</v>
      </c>
      <c r="F24">
        <f t="shared" si="1"/>
        <v>4.5999999999999996</v>
      </c>
      <c r="X24" s="1"/>
      <c r="Z24" s="1"/>
    </row>
    <row r="25" spans="1:26">
      <c r="A25">
        <v>11.4</v>
      </c>
      <c r="B25">
        <v>23.2</v>
      </c>
      <c r="C25" s="2">
        <f t="shared" si="0"/>
        <v>2.3647770535081771</v>
      </c>
      <c r="D25">
        <v>2.444</v>
      </c>
      <c r="E25">
        <v>48</v>
      </c>
      <c r="F25">
        <f t="shared" si="1"/>
        <v>4.5999999999999996</v>
      </c>
      <c r="X25" s="1"/>
      <c r="Z25" s="1"/>
    </row>
    <row r="26" spans="1:26">
      <c r="A26">
        <v>12.2</v>
      </c>
      <c r="B26">
        <v>23.2</v>
      </c>
      <c r="C26" s="2">
        <f t="shared" si="0"/>
        <v>2.3647770535081771</v>
      </c>
      <c r="D26">
        <v>2.456</v>
      </c>
      <c r="E26">
        <v>48</v>
      </c>
      <c r="F26">
        <f t="shared" si="1"/>
        <v>4.5999999999999996</v>
      </c>
    </row>
    <row r="27" spans="1:26">
      <c r="A27">
        <v>12.8</v>
      </c>
      <c r="B27">
        <v>23.3</v>
      </c>
      <c r="C27" s="2">
        <f t="shared" si="0"/>
        <v>2.3749700580491608</v>
      </c>
      <c r="D27">
        <v>2.4220000000000002</v>
      </c>
      <c r="E27">
        <v>48</v>
      </c>
      <c r="F27">
        <f t="shared" si="1"/>
        <v>4.5999999999999996</v>
      </c>
    </row>
    <row r="28" spans="1:26">
      <c r="A28">
        <v>13.4</v>
      </c>
      <c r="B28">
        <v>23.2</v>
      </c>
      <c r="C28" s="2">
        <f t="shared" si="0"/>
        <v>2.3647770535081771</v>
      </c>
      <c r="D28">
        <v>2.4169999999999998</v>
      </c>
      <c r="E28">
        <v>48</v>
      </c>
      <c r="F28">
        <f t="shared" si="1"/>
        <v>4.5999999999999996</v>
      </c>
    </row>
    <row r="29" spans="1:26">
      <c r="A29">
        <v>14.2</v>
      </c>
      <c r="B29">
        <v>23.3</v>
      </c>
      <c r="C29" s="2">
        <f t="shared" si="0"/>
        <v>2.3749700580491608</v>
      </c>
      <c r="D29">
        <v>2.4009999999999998</v>
      </c>
      <c r="E29">
        <v>49</v>
      </c>
      <c r="F29">
        <f t="shared" si="1"/>
        <v>4.5999999999999996</v>
      </c>
    </row>
    <row r="30" spans="1:26">
      <c r="A30">
        <v>14.8</v>
      </c>
      <c r="B30">
        <v>23.2</v>
      </c>
      <c r="C30" s="2">
        <f t="shared" si="0"/>
        <v>2.3647770535081771</v>
      </c>
      <c r="D30">
        <v>2.423</v>
      </c>
      <c r="E30">
        <v>47</v>
      </c>
      <c r="F30">
        <f t="shared" si="1"/>
        <v>4.5999999999999996</v>
      </c>
    </row>
    <row r="31" spans="1:26">
      <c r="A31">
        <v>15.6</v>
      </c>
      <c r="B31">
        <v>23.2</v>
      </c>
      <c r="C31" s="2">
        <f t="shared" si="0"/>
        <v>2.3647770535081771</v>
      </c>
      <c r="D31">
        <v>2.3719999999999999</v>
      </c>
      <c r="E31">
        <v>49</v>
      </c>
      <c r="F31">
        <f t="shared" si="1"/>
        <v>4.5999999999999996</v>
      </c>
    </row>
    <row r="32" spans="1:26">
      <c r="A32">
        <v>16.399999999999999</v>
      </c>
      <c r="B32">
        <v>23.2</v>
      </c>
      <c r="C32" s="2">
        <f t="shared" si="0"/>
        <v>2.3647770535081771</v>
      </c>
      <c r="D32">
        <v>2.4430000000000001</v>
      </c>
      <c r="E32">
        <v>49</v>
      </c>
      <c r="F32">
        <f t="shared" si="1"/>
        <v>4.5999999999999996</v>
      </c>
    </row>
    <row r="33" spans="1:6">
      <c r="A33">
        <v>17.2</v>
      </c>
      <c r="B33">
        <v>23.2</v>
      </c>
      <c r="C33" s="2">
        <f t="shared" si="0"/>
        <v>2.3647770535081771</v>
      </c>
      <c r="D33">
        <v>2.4870000000000001</v>
      </c>
      <c r="E33">
        <v>50</v>
      </c>
      <c r="F33">
        <f t="shared" si="1"/>
        <v>4.5999999999999996</v>
      </c>
    </row>
    <row r="34" spans="1:6">
      <c r="A34">
        <v>17.8</v>
      </c>
      <c r="B34">
        <v>23.1</v>
      </c>
      <c r="C34" s="2">
        <f t="shared" si="0"/>
        <v>2.3545840489671939</v>
      </c>
      <c r="D34">
        <v>2.5409999999999999</v>
      </c>
      <c r="E34">
        <v>48</v>
      </c>
      <c r="F34">
        <f t="shared" si="1"/>
        <v>4.5999999999999996</v>
      </c>
    </row>
    <row r="35" spans="1:6">
      <c r="A35">
        <v>18.600000000000001</v>
      </c>
      <c r="B35">
        <v>23.2</v>
      </c>
      <c r="C35" s="2">
        <f t="shared" si="0"/>
        <v>2.3647770535081771</v>
      </c>
      <c r="D35">
        <v>2.4990000000000001</v>
      </c>
      <c r="E35">
        <v>49</v>
      </c>
      <c r="F35">
        <f t="shared" si="1"/>
        <v>4.5999999999999996</v>
      </c>
    </row>
    <row r="36" spans="1:6">
      <c r="A36">
        <v>19.600000000000001</v>
      </c>
      <c r="B36">
        <v>23.1</v>
      </c>
      <c r="C36" s="2">
        <f t="shared" si="0"/>
        <v>2.3545840489671939</v>
      </c>
      <c r="D36">
        <v>2.4729999999999999</v>
      </c>
      <c r="E36">
        <v>49</v>
      </c>
      <c r="F36">
        <f t="shared" si="1"/>
        <v>4.5999999999999996</v>
      </c>
    </row>
    <row r="37" spans="1:6">
      <c r="A37">
        <v>20.399999999999999</v>
      </c>
      <c r="B37">
        <v>23.1</v>
      </c>
      <c r="C37" s="2">
        <f t="shared" si="0"/>
        <v>2.3545840489671939</v>
      </c>
      <c r="D37">
        <v>2.4670000000000001</v>
      </c>
      <c r="E37">
        <v>48</v>
      </c>
      <c r="F37">
        <f t="shared" si="1"/>
        <v>4.5999999999999996</v>
      </c>
    </row>
    <row r="38" spans="1:6">
      <c r="A38">
        <v>21.2</v>
      </c>
      <c r="B38">
        <v>23</v>
      </c>
      <c r="C38" s="2">
        <f t="shared" si="0"/>
        <v>2.3443910444262102</v>
      </c>
      <c r="D38">
        <v>2.4660000000000002</v>
      </c>
      <c r="E38">
        <v>48</v>
      </c>
      <c r="F38">
        <f t="shared" si="1"/>
        <v>4.5999999999999996</v>
      </c>
    </row>
    <row r="39" spans="1:6">
      <c r="A39">
        <v>22</v>
      </c>
      <c r="B39">
        <v>23.2</v>
      </c>
      <c r="C39" s="2">
        <f t="shared" si="0"/>
        <v>2.3647770535081771</v>
      </c>
      <c r="D39">
        <v>2.4470000000000001</v>
      </c>
      <c r="E39">
        <v>48</v>
      </c>
      <c r="F39">
        <f t="shared" si="1"/>
        <v>4.5999999999999996</v>
      </c>
    </row>
    <row r="40" spans="1:6">
      <c r="A40">
        <v>22.6</v>
      </c>
      <c r="B40">
        <v>23</v>
      </c>
      <c r="C40" s="2">
        <f t="shared" si="0"/>
        <v>2.3443910444262102</v>
      </c>
      <c r="D40">
        <v>2.444</v>
      </c>
      <c r="E40">
        <v>48</v>
      </c>
      <c r="F40">
        <f t="shared" si="1"/>
        <v>4.5999999999999996</v>
      </c>
    </row>
    <row r="41" spans="1:6">
      <c r="A41">
        <v>23.4</v>
      </c>
      <c r="B41">
        <v>23.1</v>
      </c>
      <c r="C41" s="2">
        <f t="shared" si="0"/>
        <v>2.3545840489671939</v>
      </c>
      <c r="D41">
        <v>2.4300000000000002</v>
      </c>
      <c r="E41">
        <v>48</v>
      </c>
      <c r="F41">
        <f t="shared" si="1"/>
        <v>4.5999999999999996</v>
      </c>
    </row>
    <row r="42" spans="1:6">
      <c r="A42">
        <v>25</v>
      </c>
      <c r="F42">
        <v>4.5999999999999996</v>
      </c>
    </row>
  </sheetData>
  <phoneticPr fontId="2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6"/>
  <sheetViews>
    <sheetView zoomScaleNormal="100" workbookViewId="0"/>
  </sheetViews>
  <sheetFormatPr defaultColWidth="11" defaultRowHeight="12.75"/>
  <sheetData>
    <row r="1" spans="1:1">
      <c r="A1" t="s">
        <v>2</v>
      </c>
    </row>
    <row r="4" spans="1:1">
      <c r="A4" t="s">
        <v>3</v>
      </c>
    </row>
    <row r="6" spans="1:1">
      <c r="A6" t="s">
        <v>31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AL148"/>
  <sheetViews>
    <sheetView topLeftCell="U4" zoomScale="85" zoomScaleNormal="85" workbookViewId="0"/>
  </sheetViews>
  <sheetFormatPr defaultColWidth="11" defaultRowHeight="12.75"/>
  <cols>
    <col min="1" max="1" width="16.75" customWidth="1"/>
    <col min="6" max="6" width="7.875" customWidth="1"/>
    <col min="7" max="7" width="13.25" customWidth="1"/>
    <col min="28" max="28" width="13.75" customWidth="1"/>
    <col min="33" max="33" width="17.625" customWidth="1"/>
    <col min="35" max="35" width="15" customWidth="1"/>
    <col min="37" max="37" width="12.625" bestFit="1" customWidth="1"/>
  </cols>
  <sheetData>
    <row r="1" spans="1:34">
      <c r="A1" t="s">
        <v>32</v>
      </c>
      <c r="C1" s="1" t="s">
        <v>125</v>
      </c>
    </row>
    <row r="3" spans="1:34">
      <c r="A3" t="s">
        <v>30</v>
      </c>
    </row>
    <row r="4" spans="1:34">
      <c r="A4" t="s">
        <v>31</v>
      </c>
    </row>
    <row r="6" spans="1:34">
      <c r="A6" s="1" t="s">
        <v>128</v>
      </c>
      <c r="B6" s="6">
        <v>2.895</v>
      </c>
      <c r="C6" s="1" t="s">
        <v>49</v>
      </c>
      <c r="G6" s="1" t="s">
        <v>128</v>
      </c>
      <c r="H6" s="6">
        <v>7.657</v>
      </c>
      <c r="I6" s="6" t="s">
        <v>49</v>
      </c>
      <c r="J6" s="4"/>
      <c r="K6" s="4"/>
      <c r="L6" s="1"/>
    </row>
    <row r="7" spans="1:34">
      <c r="A7" s="1" t="s">
        <v>46</v>
      </c>
      <c r="B7" s="1" t="s">
        <v>47</v>
      </c>
      <c r="C7" s="3" t="s">
        <v>48</v>
      </c>
      <c r="D7" t="s">
        <v>27</v>
      </c>
      <c r="E7" t="s">
        <v>28</v>
      </c>
      <c r="F7" s="1" t="s">
        <v>93</v>
      </c>
      <c r="G7" t="s">
        <v>57</v>
      </c>
      <c r="H7" t="s">
        <v>26</v>
      </c>
      <c r="I7" t="s">
        <v>57</v>
      </c>
      <c r="J7" s="3" t="s">
        <v>48</v>
      </c>
      <c r="K7" s="11" t="s">
        <v>57</v>
      </c>
      <c r="L7" t="s">
        <v>27</v>
      </c>
      <c r="M7" t="s">
        <v>28</v>
      </c>
      <c r="N7" s="1" t="s">
        <v>93</v>
      </c>
    </row>
    <row r="8" spans="1:34">
      <c r="A8">
        <v>1.4</v>
      </c>
      <c r="B8">
        <v>65</v>
      </c>
      <c r="C8" s="2">
        <f>B8/9.81065</f>
        <v>6.6254529516392893</v>
      </c>
      <c r="D8">
        <v>0.05</v>
      </c>
      <c r="E8">
        <v>0</v>
      </c>
      <c r="F8">
        <f>AH13</f>
        <v>2.7</v>
      </c>
      <c r="G8">
        <v>1.8</v>
      </c>
      <c r="H8">
        <v>142.5</v>
      </c>
      <c r="I8">
        <v>1.8</v>
      </c>
      <c r="J8" s="2">
        <f>H8/9.81065</f>
        <v>14.525031470901519</v>
      </c>
      <c r="K8">
        <v>1.8</v>
      </c>
      <c r="L8">
        <v>0.17699999999999999</v>
      </c>
      <c r="M8">
        <v>0</v>
      </c>
      <c r="N8">
        <f>AH33</f>
        <v>7.5</v>
      </c>
    </row>
    <row r="9" spans="1:34">
      <c r="A9">
        <v>2.2000000000000002</v>
      </c>
      <c r="B9">
        <v>64.8</v>
      </c>
      <c r="C9" s="2">
        <f t="shared" ref="C9:C72" si="0">B9/9.81065</f>
        <v>6.6050669425573219</v>
      </c>
      <c r="D9">
        <v>0.05</v>
      </c>
      <c r="E9">
        <v>0</v>
      </c>
      <c r="F9">
        <f>F8</f>
        <v>2.7</v>
      </c>
      <c r="G9">
        <v>2.6</v>
      </c>
      <c r="H9">
        <v>138.69999999999999</v>
      </c>
      <c r="I9">
        <v>2.6</v>
      </c>
      <c r="J9" s="2">
        <f t="shared" ref="J9:J72" si="1">H9/9.81065</f>
        <v>14.137697298344143</v>
      </c>
      <c r="K9">
        <v>2.6</v>
      </c>
      <c r="L9">
        <v>0.17699999999999999</v>
      </c>
      <c r="M9">
        <v>0</v>
      </c>
      <c r="N9">
        <f>N8</f>
        <v>7.5</v>
      </c>
    </row>
    <row r="10" spans="1:34">
      <c r="A10">
        <v>3</v>
      </c>
      <c r="B10">
        <v>64.8</v>
      </c>
      <c r="C10" s="2">
        <f t="shared" si="0"/>
        <v>6.6050669425573219</v>
      </c>
      <c r="D10">
        <v>0.05</v>
      </c>
      <c r="E10">
        <v>0</v>
      </c>
      <c r="F10">
        <f t="shared" ref="F10:F73" si="2">F9</f>
        <v>2.7</v>
      </c>
      <c r="G10">
        <v>3.2</v>
      </c>
      <c r="H10">
        <v>141.5</v>
      </c>
      <c r="I10">
        <v>3.2</v>
      </c>
      <c r="J10" s="2">
        <f t="shared" si="1"/>
        <v>14.423101425491684</v>
      </c>
      <c r="K10">
        <v>3.2</v>
      </c>
      <c r="L10">
        <v>0.19700000000000001</v>
      </c>
      <c r="M10">
        <v>0</v>
      </c>
      <c r="N10">
        <f t="shared" ref="N10:N73" si="3">N9</f>
        <v>7.5</v>
      </c>
    </row>
    <row r="11" spans="1:34">
      <c r="A11">
        <v>3.6</v>
      </c>
      <c r="B11">
        <v>64.5</v>
      </c>
      <c r="C11" s="2">
        <f t="shared" si="0"/>
        <v>6.5744879289343716</v>
      </c>
      <c r="D11">
        <v>0.05</v>
      </c>
      <c r="E11">
        <v>0</v>
      </c>
      <c r="F11">
        <f t="shared" si="2"/>
        <v>2.7</v>
      </c>
      <c r="G11">
        <v>4</v>
      </c>
      <c r="H11">
        <v>143.80000000000001</v>
      </c>
      <c r="I11">
        <v>4</v>
      </c>
      <c r="J11" s="2">
        <f t="shared" si="1"/>
        <v>14.657540529934305</v>
      </c>
      <c r="K11">
        <v>4</v>
      </c>
      <c r="L11">
        <v>0.17100000000000001</v>
      </c>
      <c r="M11">
        <v>0</v>
      </c>
      <c r="N11">
        <f t="shared" si="3"/>
        <v>7.5</v>
      </c>
      <c r="AB11" s="20" t="s">
        <v>99</v>
      </c>
      <c r="AC11" s="21">
        <v>2.9</v>
      </c>
    </row>
    <row r="12" spans="1:34">
      <c r="A12">
        <v>4.4000000000000004</v>
      </c>
      <c r="B12">
        <v>64.400000000000006</v>
      </c>
      <c r="C12" s="2">
        <f t="shared" si="0"/>
        <v>6.5642949243933888</v>
      </c>
      <c r="D12">
        <v>0.05</v>
      </c>
      <c r="E12">
        <v>0</v>
      </c>
      <c r="F12">
        <f t="shared" si="2"/>
        <v>2.7</v>
      </c>
      <c r="G12">
        <v>4.8</v>
      </c>
      <c r="H12">
        <v>140.6</v>
      </c>
      <c r="I12">
        <v>4.8</v>
      </c>
      <c r="J12" s="2">
        <f t="shared" si="1"/>
        <v>14.331364384622832</v>
      </c>
      <c r="K12">
        <v>4.8</v>
      </c>
      <c r="L12">
        <v>0.17</v>
      </c>
      <c r="M12">
        <v>0</v>
      </c>
      <c r="N12">
        <f t="shared" si="3"/>
        <v>7.5</v>
      </c>
    </row>
    <row r="13" spans="1:34" ht="14.25">
      <c r="A13">
        <v>5.2</v>
      </c>
      <c r="B13">
        <v>64.3</v>
      </c>
      <c r="C13" s="2">
        <f t="shared" si="0"/>
        <v>6.5541019198524042</v>
      </c>
      <c r="D13">
        <v>0.05</v>
      </c>
      <c r="E13">
        <v>0</v>
      </c>
      <c r="F13">
        <f t="shared" si="2"/>
        <v>2.7</v>
      </c>
      <c r="G13">
        <v>5.6</v>
      </c>
      <c r="H13">
        <v>135</v>
      </c>
      <c r="I13">
        <v>5.6</v>
      </c>
      <c r="J13" s="2">
        <f t="shared" si="1"/>
        <v>13.760556130327755</v>
      </c>
      <c r="K13">
        <v>5.6</v>
      </c>
      <c r="L13">
        <v>0.16900000000000001</v>
      </c>
      <c r="M13">
        <v>0</v>
      </c>
      <c r="N13">
        <f t="shared" si="3"/>
        <v>7.5</v>
      </c>
      <c r="AB13" s="1" t="s">
        <v>60</v>
      </c>
      <c r="AC13" s="16">
        <f>1-(((C129-AH13)/(C8-AH13)))</f>
        <v>0.2051348898224401</v>
      </c>
      <c r="AF13" s="18" t="s">
        <v>94</v>
      </c>
      <c r="AG13" s="18"/>
      <c r="AH13" s="19">
        <v>2.7</v>
      </c>
    </row>
    <row r="14" spans="1:34">
      <c r="A14">
        <v>5.8</v>
      </c>
      <c r="B14">
        <v>64.099999999999994</v>
      </c>
      <c r="C14" s="2">
        <f t="shared" si="0"/>
        <v>6.5337159107704368</v>
      </c>
      <c r="D14">
        <v>5.0999999999999997E-2</v>
      </c>
      <c r="E14">
        <v>0</v>
      </c>
      <c r="F14">
        <f t="shared" si="2"/>
        <v>2.7</v>
      </c>
      <c r="G14">
        <v>6.2</v>
      </c>
      <c r="H14">
        <v>141.9</v>
      </c>
      <c r="I14">
        <v>6.2</v>
      </c>
      <c r="J14" s="2">
        <f t="shared" si="1"/>
        <v>14.463873443655618</v>
      </c>
      <c r="K14">
        <v>6.2</v>
      </c>
      <c r="L14">
        <v>0.17299999999999999</v>
      </c>
      <c r="M14">
        <v>0</v>
      </c>
      <c r="N14">
        <f t="shared" si="3"/>
        <v>7.5</v>
      </c>
    </row>
    <row r="15" spans="1:34" ht="14.25">
      <c r="A15">
        <v>6.6</v>
      </c>
      <c r="B15">
        <v>64.2</v>
      </c>
      <c r="C15" s="2">
        <f t="shared" si="0"/>
        <v>6.5439089153114214</v>
      </c>
      <c r="D15">
        <v>5.0999999999999997E-2</v>
      </c>
      <c r="E15">
        <v>0</v>
      </c>
      <c r="F15">
        <f t="shared" si="2"/>
        <v>2.7</v>
      </c>
      <c r="G15">
        <v>7</v>
      </c>
      <c r="H15">
        <v>140.30000000000001</v>
      </c>
      <c r="I15">
        <v>7</v>
      </c>
      <c r="J15" s="2">
        <f t="shared" si="1"/>
        <v>14.300785370999883</v>
      </c>
      <c r="K15">
        <v>7</v>
      </c>
      <c r="L15">
        <v>0.183</v>
      </c>
      <c r="M15">
        <v>0</v>
      </c>
      <c r="N15">
        <f t="shared" si="3"/>
        <v>7.5</v>
      </c>
      <c r="AB15" s="15" t="s">
        <v>100</v>
      </c>
      <c r="AC15" s="2">
        <f>((0.5*(C8-AH13))+AH13)</f>
        <v>4.6627264758196443</v>
      </c>
      <c r="AH15" s="10"/>
    </row>
    <row r="16" spans="1:34" ht="14.25">
      <c r="A16">
        <v>7.4</v>
      </c>
      <c r="B16">
        <v>64.2</v>
      </c>
      <c r="C16" s="2">
        <f t="shared" si="0"/>
        <v>6.5439089153114214</v>
      </c>
      <c r="D16">
        <v>5.0999999999999997E-2</v>
      </c>
      <c r="E16">
        <v>0</v>
      </c>
      <c r="F16">
        <f t="shared" si="2"/>
        <v>2.7</v>
      </c>
      <c r="G16">
        <v>7.8</v>
      </c>
      <c r="H16">
        <v>138.9</v>
      </c>
      <c r="I16">
        <v>7.8</v>
      </c>
      <c r="J16" s="2">
        <f t="shared" si="1"/>
        <v>14.158083307426113</v>
      </c>
      <c r="K16">
        <v>7.8</v>
      </c>
      <c r="L16">
        <v>0.17100000000000001</v>
      </c>
      <c r="M16">
        <v>0</v>
      </c>
      <c r="N16">
        <f t="shared" si="3"/>
        <v>7.5</v>
      </c>
      <c r="AB16" s="1" t="s">
        <v>97</v>
      </c>
    </row>
    <row r="17" spans="1:32" ht="14.25">
      <c r="A17">
        <v>8.4</v>
      </c>
      <c r="B17">
        <v>64.099999999999994</v>
      </c>
      <c r="C17" s="2">
        <f t="shared" si="0"/>
        <v>6.5337159107704368</v>
      </c>
      <c r="D17">
        <v>5.0999999999999997E-2</v>
      </c>
      <c r="E17">
        <v>0</v>
      </c>
      <c r="F17">
        <f t="shared" si="2"/>
        <v>2.7</v>
      </c>
      <c r="G17">
        <v>8.4</v>
      </c>
      <c r="H17">
        <v>138</v>
      </c>
      <c r="I17">
        <v>8.4</v>
      </c>
      <c r="J17" s="2">
        <f t="shared" si="1"/>
        <v>14.066346266557261</v>
      </c>
      <c r="K17">
        <v>8.4</v>
      </c>
      <c r="L17">
        <v>0.17399999999999999</v>
      </c>
      <c r="M17">
        <v>0</v>
      </c>
      <c r="N17">
        <f t="shared" si="3"/>
        <v>7.5</v>
      </c>
      <c r="AB17" s="1" t="s">
        <v>98</v>
      </c>
      <c r="AC17" s="2">
        <f>AC16*0.0166667</f>
        <v>0</v>
      </c>
    </row>
    <row r="18" spans="1:32">
      <c r="A18">
        <v>9.1999999999999993</v>
      </c>
      <c r="B18">
        <v>64</v>
      </c>
      <c r="C18" s="2">
        <f t="shared" si="0"/>
        <v>6.523522906229454</v>
      </c>
      <c r="D18">
        <v>5.0999999999999997E-2</v>
      </c>
      <c r="E18">
        <v>0</v>
      </c>
      <c r="F18">
        <f t="shared" si="2"/>
        <v>2.7</v>
      </c>
      <c r="G18">
        <v>9.6</v>
      </c>
      <c r="H18">
        <v>138.4</v>
      </c>
      <c r="I18">
        <v>9.6</v>
      </c>
      <c r="J18" s="2">
        <f t="shared" si="1"/>
        <v>14.107118284721196</v>
      </c>
      <c r="K18">
        <v>9.6</v>
      </c>
      <c r="L18">
        <v>0.17599999999999999</v>
      </c>
      <c r="M18">
        <v>0</v>
      </c>
      <c r="N18">
        <f t="shared" si="3"/>
        <v>7.5</v>
      </c>
      <c r="AF18" s="1"/>
    </row>
    <row r="19" spans="1:32">
      <c r="A19">
        <v>10</v>
      </c>
      <c r="B19">
        <v>63.9</v>
      </c>
      <c r="C19" s="2">
        <f t="shared" si="0"/>
        <v>6.5133299016884703</v>
      </c>
      <c r="D19">
        <v>0.05</v>
      </c>
      <c r="E19">
        <v>0</v>
      </c>
      <c r="F19">
        <f t="shared" si="2"/>
        <v>2.7</v>
      </c>
      <c r="G19">
        <v>10.4</v>
      </c>
      <c r="H19">
        <v>137.9</v>
      </c>
      <c r="I19">
        <v>10.4</v>
      </c>
      <c r="J19" s="2">
        <f t="shared" si="1"/>
        <v>14.056153262016277</v>
      </c>
      <c r="K19">
        <v>10.4</v>
      </c>
      <c r="L19">
        <v>0.17699999999999999</v>
      </c>
      <c r="M19">
        <v>0</v>
      </c>
      <c r="N19">
        <f t="shared" si="3"/>
        <v>7.5</v>
      </c>
      <c r="AF19" s="1"/>
    </row>
    <row r="20" spans="1:32">
      <c r="A20">
        <v>10.6</v>
      </c>
      <c r="B20">
        <v>63.9</v>
      </c>
      <c r="C20" s="2">
        <f t="shared" si="0"/>
        <v>6.5133299016884703</v>
      </c>
      <c r="D20">
        <v>5.0999999999999997E-2</v>
      </c>
      <c r="E20">
        <v>0</v>
      </c>
      <c r="F20">
        <f t="shared" si="2"/>
        <v>2.7</v>
      </c>
      <c r="G20">
        <v>11</v>
      </c>
      <c r="H20">
        <v>137.9</v>
      </c>
      <c r="I20">
        <v>11</v>
      </c>
      <c r="J20" s="2">
        <f t="shared" si="1"/>
        <v>14.056153262016277</v>
      </c>
      <c r="K20">
        <v>11</v>
      </c>
      <c r="L20">
        <v>0.17299999999999999</v>
      </c>
      <c r="M20">
        <v>0</v>
      </c>
      <c r="N20">
        <f t="shared" si="3"/>
        <v>7.5</v>
      </c>
      <c r="AF20" s="1"/>
    </row>
    <row r="21" spans="1:32">
      <c r="A21">
        <v>11.4</v>
      </c>
      <c r="B21">
        <v>63.7</v>
      </c>
      <c r="C21" s="2">
        <f t="shared" si="0"/>
        <v>6.4929438926065037</v>
      </c>
      <c r="D21">
        <v>0.05</v>
      </c>
      <c r="E21">
        <v>0</v>
      </c>
      <c r="F21">
        <f t="shared" si="2"/>
        <v>2.7</v>
      </c>
      <c r="G21">
        <v>11.8</v>
      </c>
      <c r="H21">
        <v>136.80000000000001</v>
      </c>
      <c r="I21">
        <v>11.8</v>
      </c>
      <c r="J21" s="2">
        <f t="shared" si="1"/>
        <v>13.94403021206546</v>
      </c>
      <c r="K21">
        <v>11.8</v>
      </c>
      <c r="L21">
        <v>0.17</v>
      </c>
      <c r="M21">
        <v>0</v>
      </c>
      <c r="N21">
        <f t="shared" si="3"/>
        <v>7.5</v>
      </c>
    </row>
    <row r="22" spans="1:32">
      <c r="A22">
        <v>12.2</v>
      </c>
      <c r="B22">
        <v>63.6</v>
      </c>
      <c r="C22" s="2">
        <f t="shared" si="0"/>
        <v>6.48275088806552</v>
      </c>
      <c r="D22">
        <v>0.05</v>
      </c>
      <c r="E22">
        <v>0</v>
      </c>
      <c r="F22">
        <f t="shared" si="2"/>
        <v>2.7</v>
      </c>
      <c r="G22">
        <v>12.6</v>
      </c>
      <c r="H22">
        <v>135.9</v>
      </c>
      <c r="I22">
        <v>12.6</v>
      </c>
      <c r="J22" s="2">
        <f t="shared" si="1"/>
        <v>13.852293171196607</v>
      </c>
      <c r="K22">
        <v>12.6</v>
      </c>
      <c r="L22">
        <v>0.17399999999999999</v>
      </c>
      <c r="M22">
        <v>0</v>
      </c>
      <c r="N22">
        <f t="shared" si="3"/>
        <v>7.5</v>
      </c>
    </row>
    <row r="23" spans="1:32">
      <c r="A23">
        <v>12.8</v>
      </c>
      <c r="B23">
        <v>63.6</v>
      </c>
      <c r="C23" s="2">
        <f t="shared" si="0"/>
        <v>6.48275088806552</v>
      </c>
      <c r="D23">
        <v>0.05</v>
      </c>
      <c r="E23">
        <v>0</v>
      </c>
      <c r="F23">
        <f t="shared" si="2"/>
        <v>2.7</v>
      </c>
      <c r="G23">
        <v>13.2</v>
      </c>
      <c r="H23">
        <v>136.30000000000001</v>
      </c>
      <c r="I23">
        <v>13.2</v>
      </c>
      <c r="J23" s="2">
        <f t="shared" si="1"/>
        <v>13.893065189360541</v>
      </c>
      <c r="K23">
        <v>13.2</v>
      </c>
      <c r="L23">
        <v>0.17199999999999999</v>
      </c>
      <c r="M23">
        <v>0</v>
      </c>
      <c r="N23">
        <f t="shared" si="3"/>
        <v>7.5</v>
      </c>
    </row>
    <row r="24" spans="1:32">
      <c r="A24">
        <v>13.6</v>
      </c>
      <c r="B24">
        <v>63.5</v>
      </c>
      <c r="C24" s="2">
        <f t="shared" si="0"/>
        <v>6.4725578835245363</v>
      </c>
      <c r="D24">
        <v>0.05</v>
      </c>
      <c r="E24">
        <v>0</v>
      </c>
      <c r="F24">
        <f t="shared" si="2"/>
        <v>2.7</v>
      </c>
      <c r="G24">
        <v>14</v>
      </c>
      <c r="H24">
        <v>136.4</v>
      </c>
      <c r="I24">
        <v>14</v>
      </c>
      <c r="J24" s="2">
        <f t="shared" si="1"/>
        <v>13.903258193901525</v>
      </c>
      <c r="K24">
        <v>14</v>
      </c>
      <c r="L24">
        <v>0.17</v>
      </c>
      <c r="M24">
        <v>0</v>
      </c>
      <c r="N24">
        <f t="shared" si="3"/>
        <v>7.5</v>
      </c>
    </row>
    <row r="25" spans="1:32">
      <c r="A25">
        <v>14.4</v>
      </c>
      <c r="B25">
        <v>63.5</v>
      </c>
      <c r="C25" s="2">
        <f t="shared" si="0"/>
        <v>6.4725578835245363</v>
      </c>
      <c r="D25">
        <v>0.05</v>
      </c>
      <c r="E25">
        <v>0</v>
      </c>
      <c r="F25">
        <f t="shared" si="2"/>
        <v>2.7</v>
      </c>
      <c r="G25">
        <v>14.8</v>
      </c>
      <c r="H25">
        <v>135.1</v>
      </c>
      <c r="I25">
        <v>14.8</v>
      </c>
      <c r="J25" s="2">
        <f t="shared" si="1"/>
        <v>13.770749134868739</v>
      </c>
      <c r="K25">
        <v>14.8</v>
      </c>
      <c r="L25">
        <v>0.17</v>
      </c>
      <c r="M25">
        <v>0</v>
      </c>
      <c r="N25">
        <f t="shared" si="3"/>
        <v>7.5</v>
      </c>
    </row>
    <row r="26" spans="1:32">
      <c r="A26">
        <v>15</v>
      </c>
      <c r="B26">
        <v>63.5</v>
      </c>
      <c r="C26" s="2">
        <f t="shared" si="0"/>
        <v>6.4725578835245363</v>
      </c>
      <c r="D26">
        <v>0.05</v>
      </c>
      <c r="E26">
        <v>0</v>
      </c>
      <c r="F26">
        <f t="shared" si="2"/>
        <v>2.7</v>
      </c>
      <c r="G26">
        <v>15.4</v>
      </c>
      <c r="H26">
        <v>134.80000000000001</v>
      </c>
      <c r="I26">
        <v>15.4</v>
      </c>
      <c r="J26" s="2">
        <f t="shared" si="1"/>
        <v>13.740170121245789</v>
      </c>
      <c r="K26">
        <v>15.4</v>
      </c>
      <c r="L26">
        <v>0.17</v>
      </c>
      <c r="M26">
        <v>0</v>
      </c>
      <c r="N26">
        <f t="shared" si="3"/>
        <v>7.5</v>
      </c>
    </row>
    <row r="27" spans="1:32">
      <c r="A27">
        <v>15.8</v>
      </c>
      <c r="B27">
        <v>63.4</v>
      </c>
      <c r="C27" s="2">
        <f t="shared" si="0"/>
        <v>6.4623648789835526</v>
      </c>
      <c r="D27">
        <v>4.9000000000000002E-2</v>
      </c>
      <c r="E27">
        <v>0</v>
      </c>
      <c r="F27">
        <f t="shared" si="2"/>
        <v>2.7</v>
      </c>
      <c r="G27">
        <v>16.2</v>
      </c>
      <c r="H27">
        <v>134.80000000000001</v>
      </c>
      <c r="I27">
        <v>16.2</v>
      </c>
      <c r="J27" s="2">
        <f t="shared" si="1"/>
        <v>13.740170121245789</v>
      </c>
      <c r="K27">
        <v>16.2</v>
      </c>
      <c r="L27">
        <v>0.17</v>
      </c>
      <c r="M27">
        <v>0</v>
      </c>
      <c r="N27">
        <f t="shared" si="3"/>
        <v>7.5</v>
      </c>
    </row>
    <row r="28" spans="1:32">
      <c r="A28">
        <v>16.600000000000001</v>
      </c>
      <c r="B28">
        <v>63.3</v>
      </c>
      <c r="C28" s="2">
        <f t="shared" si="0"/>
        <v>6.4521718744425689</v>
      </c>
      <c r="D28">
        <v>4.9000000000000002E-2</v>
      </c>
      <c r="E28">
        <v>0</v>
      </c>
      <c r="F28">
        <f t="shared" si="2"/>
        <v>2.7</v>
      </c>
      <c r="G28">
        <v>17</v>
      </c>
      <c r="H28">
        <v>134</v>
      </c>
      <c r="I28">
        <v>17</v>
      </c>
      <c r="J28" s="2">
        <f t="shared" si="1"/>
        <v>13.65862608491792</v>
      </c>
      <c r="K28">
        <v>17</v>
      </c>
      <c r="L28">
        <v>0.16700000000000001</v>
      </c>
      <c r="M28">
        <v>0</v>
      </c>
      <c r="N28">
        <f t="shared" si="3"/>
        <v>7.5</v>
      </c>
    </row>
    <row r="29" spans="1:32">
      <c r="A29">
        <v>17.600000000000001</v>
      </c>
      <c r="B29">
        <v>63.3</v>
      </c>
      <c r="C29" s="2">
        <f t="shared" si="0"/>
        <v>6.4521718744425689</v>
      </c>
      <c r="D29">
        <v>0.05</v>
      </c>
      <c r="E29">
        <v>0</v>
      </c>
      <c r="F29">
        <f t="shared" si="2"/>
        <v>2.7</v>
      </c>
      <c r="G29">
        <v>17.600000000000001</v>
      </c>
      <c r="H29">
        <v>133.80000000000001</v>
      </c>
      <c r="I29">
        <v>17.600000000000001</v>
      </c>
      <c r="J29" s="2">
        <f t="shared" si="1"/>
        <v>13.638240075835954</v>
      </c>
      <c r="K29">
        <v>17.600000000000001</v>
      </c>
      <c r="L29">
        <v>0.16900000000000001</v>
      </c>
      <c r="M29">
        <v>0</v>
      </c>
      <c r="N29">
        <f t="shared" si="3"/>
        <v>7.5</v>
      </c>
    </row>
    <row r="30" spans="1:32">
      <c r="A30">
        <v>18.399999999999999</v>
      </c>
      <c r="B30">
        <v>63.1</v>
      </c>
      <c r="C30" s="2">
        <f t="shared" si="0"/>
        <v>6.4317858653606024</v>
      </c>
      <c r="D30">
        <v>0.05</v>
      </c>
      <c r="E30">
        <v>0</v>
      </c>
      <c r="F30">
        <f t="shared" si="2"/>
        <v>2.7</v>
      </c>
      <c r="G30">
        <v>18.8</v>
      </c>
      <c r="H30">
        <v>133.30000000000001</v>
      </c>
      <c r="I30">
        <v>18.8</v>
      </c>
      <c r="J30" s="2">
        <f t="shared" si="1"/>
        <v>13.587275053131036</v>
      </c>
      <c r="K30">
        <v>18.8</v>
      </c>
      <c r="L30">
        <v>0.16900000000000001</v>
      </c>
      <c r="M30">
        <v>0</v>
      </c>
      <c r="N30">
        <f t="shared" si="3"/>
        <v>7.5</v>
      </c>
    </row>
    <row r="31" spans="1:32">
      <c r="A31">
        <v>19.2</v>
      </c>
      <c r="B31">
        <v>63.1</v>
      </c>
      <c r="C31" s="2">
        <f t="shared" si="0"/>
        <v>6.4317858653606024</v>
      </c>
      <c r="D31">
        <v>0.05</v>
      </c>
      <c r="E31">
        <v>0</v>
      </c>
      <c r="F31">
        <f t="shared" si="2"/>
        <v>2.7</v>
      </c>
      <c r="G31">
        <v>19.600000000000001</v>
      </c>
      <c r="H31">
        <v>132.9</v>
      </c>
      <c r="I31">
        <v>19.600000000000001</v>
      </c>
      <c r="J31" s="2">
        <f t="shared" si="1"/>
        <v>13.546503034967101</v>
      </c>
      <c r="K31">
        <v>19.600000000000001</v>
      </c>
      <c r="L31">
        <v>0.16700000000000001</v>
      </c>
      <c r="M31">
        <v>0</v>
      </c>
      <c r="N31">
        <f t="shared" si="3"/>
        <v>7.5</v>
      </c>
      <c r="AB31" s="20" t="s">
        <v>99</v>
      </c>
      <c r="AC31" s="21">
        <v>7.7</v>
      </c>
    </row>
    <row r="32" spans="1:32">
      <c r="A32">
        <v>19.8</v>
      </c>
      <c r="B32">
        <v>63</v>
      </c>
      <c r="C32" s="2">
        <f t="shared" si="0"/>
        <v>6.4215928608196187</v>
      </c>
      <c r="D32">
        <v>0.05</v>
      </c>
      <c r="E32">
        <v>0</v>
      </c>
      <c r="F32">
        <f t="shared" si="2"/>
        <v>2.7</v>
      </c>
      <c r="G32">
        <v>20.2</v>
      </c>
      <c r="H32">
        <v>133.1</v>
      </c>
      <c r="I32">
        <v>20.2</v>
      </c>
      <c r="J32" s="2">
        <f t="shared" si="1"/>
        <v>13.566889044049068</v>
      </c>
      <c r="K32">
        <v>20.2</v>
      </c>
      <c r="L32">
        <v>0.16700000000000001</v>
      </c>
      <c r="M32">
        <v>0</v>
      </c>
      <c r="N32">
        <f t="shared" si="3"/>
        <v>7.5</v>
      </c>
    </row>
    <row r="33" spans="1:38" ht="14.25">
      <c r="A33">
        <v>20.6</v>
      </c>
      <c r="B33">
        <v>63</v>
      </c>
      <c r="C33" s="2">
        <f t="shared" si="0"/>
        <v>6.4215928608196187</v>
      </c>
      <c r="D33">
        <v>4.8000000000000001E-2</v>
      </c>
      <c r="E33">
        <v>0</v>
      </c>
      <c r="F33">
        <f t="shared" si="2"/>
        <v>2.7</v>
      </c>
      <c r="G33">
        <v>21</v>
      </c>
      <c r="H33">
        <v>132.5</v>
      </c>
      <c r="I33">
        <v>21</v>
      </c>
      <c r="J33" s="2">
        <f t="shared" si="1"/>
        <v>13.505731016803168</v>
      </c>
      <c r="K33">
        <v>21</v>
      </c>
      <c r="L33">
        <v>0.16800000000000001</v>
      </c>
      <c r="M33">
        <v>0</v>
      </c>
      <c r="N33">
        <f t="shared" si="3"/>
        <v>7.5</v>
      </c>
      <c r="AB33" s="1" t="s">
        <v>59</v>
      </c>
      <c r="AC33" s="17">
        <f>1-(((J148-AH33)/(J8-AH33)))</f>
        <v>0.68485076020973568</v>
      </c>
      <c r="AF33" s="18" t="s">
        <v>94</v>
      </c>
      <c r="AG33" s="18"/>
      <c r="AH33" s="19">
        <v>7.5</v>
      </c>
    </row>
    <row r="34" spans="1:38">
      <c r="A34">
        <v>21.4</v>
      </c>
      <c r="B34">
        <v>63</v>
      </c>
      <c r="C34" s="2">
        <f t="shared" si="0"/>
        <v>6.4215928608196187</v>
      </c>
      <c r="D34">
        <v>4.9000000000000002E-2</v>
      </c>
      <c r="E34">
        <v>0</v>
      </c>
      <c r="F34">
        <f t="shared" si="2"/>
        <v>2.7</v>
      </c>
      <c r="G34">
        <v>21.8</v>
      </c>
      <c r="H34">
        <v>131.9</v>
      </c>
      <c r="I34">
        <v>21.8</v>
      </c>
      <c r="J34" s="2">
        <f t="shared" si="1"/>
        <v>13.444572989557267</v>
      </c>
      <c r="K34">
        <v>21.8</v>
      </c>
      <c r="L34">
        <v>0.16700000000000001</v>
      </c>
      <c r="M34">
        <v>0</v>
      </c>
      <c r="N34">
        <f t="shared" si="3"/>
        <v>7.5</v>
      </c>
    </row>
    <row r="35" spans="1:38" ht="15.75">
      <c r="A35">
        <v>22.2</v>
      </c>
      <c r="B35">
        <v>63.1</v>
      </c>
      <c r="C35" s="2">
        <f t="shared" si="0"/>
        <v>6.4317858653606024</v>
      </c>
      <c r="D35">
        <v>4.8000000000000001E-2</v>
      </c>
      <c r="E35">
        <v>0</v>
      </c>
      <c r="F35">
        <f t="shared" si="2"/>
        <v>2.7</v>
      </c>
      <c r="G35">
        <v>22.4</v>
      </c>
      <c r="H35">
        <v>132</v>
      </c>
      <c r="I35">
        <v>22.4</v>
      </c>
      <c r="J35" s="2">
        <f t="shared" si="1"/>
        <v>13.454765994098249</v>
      </c>
      <c r="K35">
        <v>22.4</v>
      </c>
      <c r="L35">
        <v>0.16700000000000001</v>
      </c>
      <c r="M35">
        <v>0</v>
      </c>
      <c r="N35">
        <f t="shared" si="3"/>
        <v>7.5</v>
      </c>
      <c r="AB35" s="15" t="s">
        <v>100</v>
      </c>
      <c r="AC35" s="2">
        <f>((0.5*(J8-AH33))+AH33)</f>
        <v>11.012515735450759</v>
      </c>
      <c r="AD35">
        <v>11</v>
      </c>
      <c r="AF35" s="9" t="s">
        <v>101</v>
      </c>
      <c r="AG35" s="8">
        <v>9.81</v>
      </c>
      <c r="AH35" s="10" t="s">
        <v>102</v>
      </c>
    </row>
    <row r="36" spans="1:38" ht="14.25">
      <c r="A36">
        <v>22.8</v>
      </c>
      <c r="B36">
        <v>62.7</v>
      </c>
      <c r="C36" s="2">
        <f t="shared" si="0"/>
        <v>6.3910138471966684</v>
      </c>
      <c r="D36">
        <v>0.05</v>
      </c>
      <c r="E36">
        <v>0</v>
      </c>
      <c r="F36">
        <f t="shared" si="2"/>
        <v>2.7</v>
      </c>
      <c r="G36">
        <v>23.2</v>
      </c>
      <c r="H36">
        <v>132.30000000000001</v>
      </c>
      <c r="I36">
        <v>23.2</v>
      </c>
      <c r="J36" s="2">
        <f t="shared" si="1"/>
        <v>13.4853450077212</v>
      </c>
      <c r="K36">
        <v>23.2</v>
      </c>
      <c r="L36">
        <v>0.17</v>
      </c>
      <c r="M36">
        <v>0</v>
      </c>
      <c r="N36">
        <f t="shared" si="3"/>
        <v>7.5</v>
      </c>
      <c r="AB36" s="1" t="s">
        <v>97</v>
      </c>
      <c r="AD36">
        <v>80</v>
      </c>
    </row>
    <row r="37" spans="1:38" ht="14.25">
      <c r="A37">
        <v>23.6</v>
      </c>
      <c r="B37">
        <v>62.9</v>
      </c>
      <c r="C37" s="2">
        <f t="shared" si="0"/>
        <v>6.411399856278635</v>
      </c>
      <c r="D37">
        <v>4.9000000000000002E-2</v>
      </c>
      <c r="E37">
        <v>0</v>
      </c>
      <c r="F37">
        <f t="shared" si="2"/>
        <v>2.7</v>
      </c>
      <c r="G37">
        <v>24</v>
      </c>
      <c r="H37">
        <v>130.80000000000001</v>
      </c>
      <c r="I37">
        <v>24</v>
      </c>
      <c r="J37" s="2">
        <f t="shared" si="1"/>
        <v>13.332449939606448</v>
      </c>
      <c r="K37">
        <v>24</v>
      </c>
      <c r="L37">
        <v>0.16200000000000001</v>
      </c>
      <c r="M37">
        <v>0</v>
      </c>
      <c r="N37">
        <f t="shared" si="3"/>
        <v>7.5</v>
      </c>
      <c r="AB37" s="1" t="s">
        <v>98</v>
      </c>
      <c r="AC37" s="2">
        <f>AD36*0.0166667</f>
        <v>1.3333360000000001</v>
      </c>
      <c r="AF37" s="1" t="s">
        <v>125</v>
      </c>
      <c r="AJ37" s="1" t="s">
        <v>126</v>
      </c>
    </row>
    <row r="38" spans="1:38" ht="15.75">
      <c r="A38">
        <v>24.4</v>
      </c>
      <c r="B38">
        <v>62.8</v>
      </c>
      <c r="C38" s="2">
        <f t="shared" si="0"/>
        <v>6.4012068517376512</v>
      </c>
      <c r="D38">
        <v>4.8000000000000001E-2</v>
      </c>
      <c r="E38">
        <v>0</v>
      </c>
      <c r="F38">
        <f t="shared" si="2"/>
        <v>2.7</v>
      </c>
      <c r="G38">
        <v>24.8</v>
      </c>
      <c r="H38">
        <v>130.80000000000001</v>
      </c>
      <c r="I38">
        <v>24.8</v>
      </c>
      <c r="J38" s="2">
        <f t="shared" si="1"/>
        <v>13.332449939606448</v>
      </c>
      <c r="K38">
        <v>24.8</v>
      </c>
      <c r="L38">
        <v>0.16600000000000001</v>
      </c>
      <c r="M38">
        <v>0</v>
      </c>
      <c r="N38">
        <f t="shared" si="3"/>
        <v>7.5</v>
      </c>
      <c r="AF38" s="1" t="s">
        <v>95</v>
      </c>
      <c r="AG38">
        <f>(1.67*10^-6)*(10^(1-LOG(AC37,10)))</f>
        <v>1.2524974950050102E-5</v>
      </c>
      <c r="AJ38" s="1" t="s">
        <v>95</v>
      </c>
      <c r="AK38">
        <f>(1.67*10^-6)*(10^(1-LOG(AC37,10)))</f>
        <v>1.2524974950050102E-5</v>
      </c>
    </row>
    <row r="39" spans="1:38">
      <c r="A39">
        <v>25</v>
      </c>
      <c r="B39">
        <v>62.6</v>
      </c>
      <c r="C39" s="2">
        <f t="shared" si="0"/>
        <v>6.3808208426556847</v>
      </c>
      <c r="D39">
        <v>4.8000000000000001E-2</v>
      </c>
      <c r="E39">
        <v>0</v>
      </c>
      <c r="F39">
        <f t="shared" si="2"/>
        <v>2.7</v>
      </c>
      <c r="G39">
        <v>25.4</v>
      </c>
      <c r="H39">
        <v>131.6</v>
      </c>
      <c r="I39">
        <v>25.4</v>
      </c>
      <c r="J39" s="2">
        <f t="shared" si="1"/>
        <v>13.413993975934314</v>
      </c>
      <c r="K39">
        <v>25.4</v>
      </c>
      <c r="L39">
        <v>0.16800000000000001</v>
      </c>
      <c r="M39">
        <v>0</v>
      </c>
      <c r="N39">
        <f t="shared" si="3"/>
        <v>7.5</v>
      </c>
      <c r="AF39" s="1" t="s">
        <v>104</v>
      </c>
      <c r="AG39">
        <f>'[1]Data Analysis'!$O$399</f>
        <v>4.1827062756490099</v>
      </c>
      <c r="AJ39" s="1" t="s">
        <v>104</v>
      </c>
      <c r="AK39">
        <f>'[2]Data Analysis'!$O$401</f>
        <v>0</v>
      </c>
    </row>
    <row r="40" spans="1:38">
      <c r="A40">
        <v>25.8</v>
      </c>
      <c r="B40">
        <v>62.5</v>
      </c>
      <c r="C40" s="2">
        <f t="shared" si="0"/>
        <v>6.370627838114701</v>
      </c>
      <c r="D40">
        <v>4.9000000000000002E-2</v>
      </c>
      <c r="E40">
        <v>0</v>
      </c>
      <c r="F40">
        <f t="shared" si="2"/>
        <v>2.7</v>
      </c>
      <c r="G40">
        <v>26.2</v>
      </c>
      <c r="H40">
        <v>131.80000000000001</v>
      </c>
      <c r="I40">
        <v>26.2</v>
      </c>
      <c r="J40" s="2">
        <f t="shared" si="1"/>
        <v>13.434379985016283</v>
      </c>
      <c r="K40">
        <v>26.2</v>
      </c>
      <c r="L40">
        <v>0.17199999999999999</v>
      </c>
      <c r="M40">
        <v>0</v>
      </c>
      <c r="N40">
        <f t="shared" si="3"/>
        <v>7.5</v>
      </c>
      <c r="AF40" s="1" t="s">
        <v>110</v>
      </c>
      <c r="AG40">
        <v>100</v>
      </c>
      <c r="AH40" s="1" t="s">
        <v>109</v>
      </c>
      <c r="AJ40" s="1" t="s">
        <v>110</v>
      </c>
      <c r="AK40">
        <v>100</v>
      </c>
      <c r="AL40" s="1" t="s">
        <v>109</v>
      </c>
    </row>
    <row r="41" spans="1:38" ht="14.25">
      <c r="A41">
        <v>27</v>
      </c>
      <c r="B41">
        <v>62.5</v>
      </c>
      <c r="C41" s="2">
        <f t="shared" si="0"/>
        <v>6.370627838114701</v>
      </c>
      <c r="D41">
        <v>4.8000000000000001E-2</v>
      </c>
      <c r="E41">
        <v>0</v>
      </c>
      <c r="F41">
        <f t="shared" si="2"/>
        <v>2.7</v>
      </c>
      <c r="G41">
        <v>27</v>
      </c>
      <c r="H41">
        <v>130.5</v>
      </c>
      <c r="I41">
        <v>27</v>
      </c>
      <c r="J41" s="2">
        <f t="shared" si="1"/>
        <v>13.301870925983497</v>
      </c>
      <c r="K41">
        <v>27</v>
      </c>
      <c r="L41">
        <v>0.17</v>
      </c>
      <c r="M41">
        <v>0</v>
      </c>
      <c r="N41">
        <f t="shared" si="3"/>
        <v>7.5</v>
      </c>
      <c r="AF41" s="1" t="s">
        <v>108</v>
      </c>
      <c r="AG41" s="2">
        <f>'[1]Data Analysis'!$J$399</f>
        <v>69.184599999999648</v>
      </c>
      <c r="AH41" s="1" t="s">
        <v>109</v>
      </c>
      <c r="AJ41" s="1" t="s">
        <v>108</v>
      </c>
      <c r="AK41" s="2">
        <f>'[2]Data Analysis'!$J$401</f>
        <v>69.532199999999662</v>
      </c>
      <c r="AL41" s="1" t="s">
        <v>109</v>
      </c>
    </row>
    <row r="42" spans="1:38">
      <c r="A42">
        <v>27.6</v>
      </c>
      <c r="B42">
        <v>62.5</v>
      </c>
      <c r="C42" s="2">
        <f t="shared" si="0"/>
        <v>6.370627838114701</v>
      </c>
      <c r="D42">
        <v>4.8000000000000001E-2</v>
      </c>
      <c r="E42">
        <v>0</v>
      </c>
      <c r="F42">
        <f t="shared" si="2"/>
        <v>2.7</v>
      </c>
      <c r="G42">
        <v>28</v>
      </c>
      <c r="H42">
        <v>130.6</v>
      </c>
      <c r="I42">
        <v>28</v>
      </c>
      <c r="J42" s="2">
        <f t="shared" si="1"/>
        <v>13.312063930524479</v>
      </c>
      <c r="K42">
        <v>28</v>
      </c>
      <c r="L42">
        <v>0.17299999999999999</v>
      </c>
      <c r="M42">
        <v>0</v>
      </c>
      <c r="N42">
        <f t="shared" si="3"/>
        <v>7.5</v>
      </c>
      <c r="AF42" s="1" t="s">
        <v>111</v>
      </c>
      <c r="AG42" s="2">
        <v>0.7</v>
      </c>
      <c r="AH42" s="1"/>
      <c r="AJ42" s="1" t="s">
        <v>111</v>
      </c>
      <c r="AK42" s="2">
        <v>0.7</v>
      </c>
      <c r="AL42" s="1"/>
    </row>
    <row r="43" spans="1:38">
      <c r="A43">
        <v>28.4</v>
      </c>
      <c r="B43">
        <v>62.4</v>
      </c>
      <c r="C43" s="2">
        <f t="shared" si="0"/>
        <v>6.3604348335737173</v>
      </c>
      <c r="D43">
        <v>4.8000000000000001E-2</v>
      </c>
      <c r="E43">
        <v>0</v>
      </c>
      <c r="F43">
        <f t="shared" si="2"/>
        <v>2.7</v>
      </c>
      <c r="G43">
        <v>28.8</v>
      </c>
      <c r="H43">
        <v>129.80000000000001</v>
      </c>
      <c r="I43">
        <v>28.8</v>
      </c>
      <c r="J43" s="2">
        <f t="shared" si="1"/>
        <v>13.230519894196613</v>
      </c>
      <c r="K43">
        <v>28.8</v>
      </c>
      <c r="L43">
        <v>0.16700000000000001</v>
      </c>
      <c r="M43">
        <v>0</v>
      </c>
      <c r="N43">
        <f t="shared" si="3"/>
        <v>7.5</v>
      </c>
      <c r="AF43" s="1" t="s">
        <v>103</v>
      </c>
      <c r="AG43">
        <f>AG39*(AG40/AG41)^AG42</f>
        <v>5.4131587527938043</v>
      </c>
      <c r="AJ43" s="1" t="s">
        <v>103</v>
      </c>
      <c r="AK43">
        <f>AK39*(AK40/AK41)^AK42</f>
        <v>0</v>
      </c>
    </row>
    <row r="44" spans="1:38">
      <c r="A44">
        <v>29.2</v>
      </c>
      <c r="B44">
        <v>62.3</v>
      </c>
      <c r="C44" s="2">
        <f t="shared" si="0"/>
        <v>6.3502418290327345</v>
      </c>
      <c r="D44">
        <v>4.8000000000000001E-2</v>
      </c>
      <c r="E44">
        <v>0</v>
      </c>
      <c r="F44">
        <f t="shared" si="2"/>
        <v>2.7</v>
      </c>
      <c r="G44">
        <v>29.6</v>
      </c>
      <c r="H44">
        <v>131.1</v>
      </c>
      <c r="I44">
        <v>29.6</v>
      </c>
      <c r="J44" s="2">
        <f t="shared" si="1"/>
        <v>13.363028953229398</v>
      </c>
      <c r="K44">
        <v>29.6</v>
      </c>
      <c r="L44">
        <v>0.17299999999999999</v>
      </c>
      <c r="M44">
        <v>0</v>
      </c>
      <c r="N44">
        <f t="shared" si="3"/>
        <v>7.5</v>
      </c>
      <c r="AF44" s="1" t="s">
        <v>105</v>
      </c>
      <c r="AG44">
        <f>'[1]Data Analysis'!$C$399</f>
        <v>430.56886059826468</v>
      </c>
      <c r="AH44" s="1" t="s">
        <v>109</v>
      </c>
      <c r="AJ44" s="1" t="s">
        <v>105</v>
      </c>
      <c r="AK44">
        <f>'[2]Data Analysis'!$C$401</f>
        <v>498.48157667860528</v>
      </c>
      <c r="AL44" s="1" t="s">
        <v>109</v>
      </c>
    </row>
    <row r="45" spans="1:38" ht="14.25">
      <c r="A45">
        <v>29.8</v>
      </c>
      <c r="B45">
        <v>62.2</v>
      </c>
      <c r="C45" s="2">
        <f t="shared" si="0"/>
        <v>6.3400488244917508</v>
      </c>
      <c r="D45">
        <v>4.7E-2</v>
      </c>
      <c r="E45">
        <v>0</v>
      </c>
      <c r="F45">
        <f t="shared" si="2"/>
        <v>2.7</v>
      </c>
      <c r="G45">
        <v>30.2</v>
      </c>
      <c r="H45">
        <v>130.9</v>
      </c>
      <c r="I45">
        <v>30.2</v>
      </c>
      <c r="J45" s="2">
        <f t="shared" si="1"/>
        <v>13.342642944147432</v>
      </c>
      <c r="K45">
        <v>30.2</v>
      </c>
      <c r="L45">
        <v>0.17299999999999999</v>
      </c>
      <c r="M45">
        <v>0</v>
      </c>
      <c r="N45">
        <f t="shared" si="3"/>
        <v>7.5</v>
      </c>
      <c r="AF45" s="1" t="s">
        <v>107</v>
      </c>
      <c r="AG45" s="2">
        <f>'[1]Data Analysis'!$I$399</f>
        <v>141.18999999999966</v>
      </c>
      <c r="AH45" s="1" t="s">
        <v>109</v>
      </c>
      <c r="AJ45" s="1" t="s">
        <v>107</v>
      </c>
      <c r="AK45" s="2">
        <f>'[2]Data Analysis'!$I$401</f>
        <v>141.92999999999967</v>
      </c>
      <c r="AL45" s="1" t="s">
        <v>109</v>
      </c>
    </row>
    <row r="46" spans="1:38">
      <c r="A46">
        <v>30.6</v>
      </c>
      <c r="B46">
        <v>62.1</v>
      </c>
      <c r="C46" s="2">
        <f t="shared" si="0"/>
        <v>6.3298558199507671</v>
      </c>
      <c r="D46">
        <v>4.8000000000000001E-2</v>
      </c>
      <c r="E46">
        <v>0</v>
      </c>
      <c r="F46">
        <f t="shared" si="2"/>
        <v>2.7</v>
      </c>
      <c r="G46">
        <v>31</v>
      </c>
      <c r="H46">
        <v>132.5</v>
      </c>
      <c r="I46">
        <v>31</v>
      </c>
      <c r="J46" s="2">
        <f t="shared" si="1"/>
        <v>13.505731016803168</v>
      </c>
      <c r="K46">
        <v>31</v>
      </c>
      <c r="L46">
        <v>0.17299999999999999</v>
      </c>
      <c r="M46">
        <v>0</v>
      </c>
      <c r="N46">
        <f t="shared" si="3"/>
        <v>7.5</v>
      </c>
      <c r="AF46" s="1" t="s">
        <v>106</v>
      </c>
      <c r="AG46">
        <f>IF(AG43&gt;14,14*(AG44-AG45),AG43*(AG44-AG45))</f>
        <v>1566.4537121209964</v>
      </c>
      <c r="AJ46" s="1" t="s">
        <v>106</v>
      </c>
      <c r="AK46">
        <f>IF(AK43&gt;14,14*(AK44-AK45),AK43*(AK44-AK45))</f>
        <v>0</v>
      </c>
    </row>
    <row r="47" spans="1:38" ht="14.25">
      <c r="A47">
        <v>31.4</v>
      </c>
      <c r="B47">
        <v>62.2</v>
      </c>
      <c r="C47" s="2">
        <f t="shared" si="0"/>
        <v>6.3400488244917508</v>
      </c>
      <c r="D47">
        <v>4.7E-2</v>
      </c>
      <c r="E47">
        <v>0</v>
      </c>
      <c r="F47">
        <f t="shared" si="2"/>
        <v>2.7</v>
      </c>
      <c r="G47">
        <v>31.8</v>
      </c>
      <c r="H47">
        <v>130.5</v>
      </c>
      <c r="I47">
        <v>31.8</v>
      </c>
      <c r="J47" s="2">
        <f t="shared" si="1"/>
        <v>13.301870925983497</v>
      </c>
      <c r="K47">
        <v>31.8</v>
      </c>
      <c r="L47">
        <v>0.16700000000000001</v>
      </c>
      <c r="M47">
        <v>0</v>
      </c>
      <c r="N47">
        <f t="shared" si="3"/>
        <v>7.5</v>
      </c>
      <c r="AF47" s="1" t="s">
        <v>96</v>
      </c>
      <c r="AG47">
        <f>(AG38*AG35)/AG46</f>
        <v>7.843832429215167E-8</v>
      </c>
      <c r="AH47" s="1" t="s">
        <v>112</v>
      </c>
      <c r="AJ47" s="1" t="s">
        <v>96</v>
      </c>
      <c r="AK47" t="e">
        <f>(AK38*AG35)/AK46</f>
        <v>#DIV/0!</v>
      </c>
      <c r="AL47" s="1" t="s">
        <v>112</v>
      </c>
    </row>
    <row r="48" spans="1:38" ht="14.25">
      <c r="A48">
        <v>32</v>
      </c>
      <c r="B48">
        <v>62.2</v>
      </c>
      <c r="C48" s="2">
        <f t="shared" si="0"/>
        <v>6.3400488244917508</v>
      </c>
      <c r="D48">
        <v>4.8000000000000001E-2</v>
      </c>
      <c r="E48">
        <v>0</v>
      </c>
      <c r="F48">
        <f t="shared" si="2"/>
        <v>2.7</v>
      </c>
      <c r="G48">
        <v>32.4</v>
      </c>
      <c r="H48">
        <v>128.5</v>
      </c>
      <c r="I48">
        <v>32.4</v>
      </c>
      <c r="J48" s="2">
        <f t="shared" si="1"/>
        <v>13.098010835163826</v>
      </c>
      <c r="K48">
        <v>32.4</v>
      </c>
      <c r="L48">
        <v>0.16400000000000001</v>
      </c>
      <c r="M48">
        <v>0</v>
      </c>
      <c r="N48">
        <f t="shared" si="3"/>
        <v>7.5</v>
      </c>
      <c r="AF48" s="1" t="s">
        <v>96</v>
      </c>
      <c r="AG48">
        <f>AG47*100</f>
        <v>7.8438324292151675E-6</v>
      </c>
      <c r="AH48" s="1" t="s">
        <v>113</v>
      </c>
      <c r="AJ48" s="1" t="s">
        <v>96</v>
      </c>
      <c r="AK48" t="e">
        <f>AK47*100</f>
        <v>#DIV/0!</v>
      </c>
      <c r="AL48" s="1" t="s">
        <v>113</v>
      </c>
    </row>
    <row r="49" spans="1:33">
      <c r="A49">
        <v>32.799999999999997</v>
      </c>
      <c r="B49">
        <v>62.1</v>
      </c>
      <c r="C49" s="2">
        <f t="shared" si="0"/>
        <v>6.3298558199507671</v>
      </c>
      <c r="D49">
        <v>4.8000000000000001E-2</v>
      </c>
      <c r="E49">
        <v>0</v>
      </c>
      <c r="F49">
        <f t="shared" si="2"/>
        <v>2.7</v>
      </c>
      <c r="G49">
        <v>33.200000000000003</v>
      </c>
      <c r="H49">
        <v>127.8</v>
      </c>
      <c r="I49">
        <v>33.200000000000003</v>
      </c>
      <c r="J49" s="2">
        <f t="shared" si="1"/>
        <v>13.026659803376941</v>
      </c>
      <c r="K49">
        <v>33.200000000000003</v>
      </c>
      <c r="L49">
        <v>0.16700000000000001</v>
      </c>
      <c r="M49">
        <v>0</v>
      </c>
      <c r="N49">
        <f t="shared" si="3"/>
        <v>7.5</v>
      </c>
    </row>
    <row r="50" spans="1:33">
      <c r="A50">
        <v>33.6</v>
      </c>
      <c r="B50">
        <v>61.9</v>
      </c>
      <c r="C50" s="2">
        <f t="shared" si="0"/>
        <v>6.3094698108688005</v>
      </c>
      <c r="D50">
        <v>4.8000000000000001E-2</v>
      </c>
      <c r="E50">
        <v>0</v>
      </c>
      <c r="F50">
        <f t="shared" si="2"/>
        <v>2.7</v>
      </c>
      <c r="G50">
        <v>34</v>
      </c>
      <c r="H50">
        <v>126.5</v>
      </c>
      <c r="I50">
        <v>34</v>
      </c>
      <c r="J50" s="2">
        <f t="shared" si="1"/>
        <v>12.894150744344156</v>
      </c>
      <c r="K50">
        <v>34</v>
      </c>
      <c r="L50">
        <v>0.16600000000000001</v>
      </c>
      <c r="M50">
        <v>0</v>
      </c>
      <c r="N50">
        <f t="shared" si="3"/>
        <v>7.5</v>
      </c>
    </row>
    <row r="51" spans="1:33">
      <c r="A51">
        <v>34.200000000000003</v>
      </c>
      <c r="B51">
        <v>61.8</v>
      </c>
      <c r="C51" s="2">
        <f t="shared" si="0"/>
        <v>6.2992768063278168</v>
      </c>
      <c r="D51">
        <v>4.7E-2</v>
      </c>
      <c r="E51">
        <v>0</v>
      </c>
      <c r="F51">
        <f t="shared" si="2"/>
        <v>2.7</v>
      </c>
      <c r="G51">
        <v>34.6</v>
      </c>
      <c r="H51">
        <v>127.3</v>
      </c>
      <c r="I51">
        <v>34.6</v>
      </c>
      <c r="J51" s="2">
        <f t="shared" si="1"/>
        <v>12.975694780672024</v>
      </c>
      <c r="K51">
        <v>34.6</v>
      </c>
      <c r="L51">
        <v>0.16400000000000001</v>
      </c>
      <c r="M51">
        <v>0</v>
      </c>
      <c r="N51">
        <f t="shared" si="3"/>
        <v>7.5</v>
      </c>
    </row>
    <row r="52" spans="1:33">
      <c r="A52">
        <v>35</v>
      </c>
      <c r="B52">
        <v>61.6</v>
      </c>
      <c r="C52" s="2">
        <f t="shared" si="0"/>
        <v>6.2788907972458494</v>
      </c>
      <c r="D52">
        <v>4.8000000000000001E-2</v>
      </c>
      <c r="E52">
        <v>0</v>
      </c>
      <c r="F52">
        <f t="shared" si="2"/>
        <v>2.7</v>
      </c>
      <c r="G52">
        <v>35.4</v>
      </c>
      <c r="H52">
        <v>127.3</v>
      </c>
      <c r="I52">
        <v>35.4</v>
      </c>
      <c r="J52" s="2">
        <f t="shared" si="1"/>
        <v>12.975694780672024</v>
      </c>
      <c r="K52">
        <v>35.4</v>
      </c>
      <c r="L52">
        <v>0.16400000000000001</v>
      </c>
      <c r="M52">
        <v>0</v>
      </c>
      <c r="N52">
        <f t="shared" si="3"/>
        <v>7.5</v>
      </c>
    </row>
    <row r="53" spans="1:33">
      <c r="A53">
        <v>36.200000000000003</v>
      </c>
      <c r="B53">
        <v>61.5</v>
      </c>
      <c r="C53" s="2">
        <f t="shared" si="0"/>
        <v>6.2686977927048666</v>
      </c>
      <c r="D53">
        <v>4.8000000000000001E-2</v>
      </c>
      <c r="E53">
        <v>0</v>
      </c>
      <c r="F53">
        <f t="shared" si="2"/>
        <v>2.7</v>
      </c>
      <c r="G53">
        <v>36.200000000000003</v>
      </c>
      <c r="H53">
        <v>126.6</v>
      </c>
      <c r="I53">
        <v>36.200000000000003</v>
      </c>
      <c r="J53" s="2">
        <f t="shared" si="1"/>
        <v>12.904343748885138</v>
      </c>
      <c r="K53">
        <v>36.200000000000003</v>
      </c>
      <c r="L53">
        <v>0.16900000000000001</v>
      </c>
      <c r="M53">
        <v>0</v>
      </c>
      <c r="N53">
        <f t="shared" si="3"/>
        <v>7.5</v>
      </c>
    </row>
    <row r="54" spans="1:33">
      <c r="A54">
        <v>36.799999999999997</v>
      </c>
      <c r="B54">
        <v>61.4</v>
      </c>
      <c r="C54" s="2">
        <f t="shared" si="0"/>
        <v>6.2585047881638829</v>
      </c>
      <c r="D54">
        <v>4.8000000000000001E-2</v>
      </c>
      <c r="E54">
        <v>0</v>
      </c>
      <c r="F54">
        <f t="shared" si="2"/>
        <v>2.7</v>
      </c>
      <c r="G54">
        <v>37.200000000000003</v>
      </c>
      <c r="H54">
        <v>126.1</v>
      </c>
      <c r="I54">
        <v>37.200000000000003</v>
      </c>
      <c r="J54" s="2">
        <f t="shared" si="1"/>
        <v>12.853378726180221</v>
      </c>
      <c r="K54">
        <v>37.200000000000003</v>
      </c>
      <c r="L54">
        <v>0.16400000000000001</v>
      </c>
      <c r="M54">
        <v>0</v>
      </c>
      <c r="N54">
        <f t="shared" si="3"/>
        <v>7.5</v>
      </c>
    </row>
    <row r="55" spans="1:33">
      <c r="A55">
        <v>37.6</v>
      </c>
      <c r="B55">
        <v>61.5</v>
      </c>
      <c r="C55" s="2">
        <f t="shared" si="0"/>
        <v>6.2686977927048666</v>
      </c>
      <c r="D55">
        <v>4.7E-2</v>
      </c>
      <c r="E55">
        <v>0</v>
      </c>
      <c r="F55">
        <f t="shared" si="2"/>
        <v>2.7</v>
      </c>
      <c r="G55">
        <v>38</v>
      </c>
      <c r="H55">
        <v>125.9</v>
      </c>
      <c r="I55">
        <v>38</v>
      </c>
      <c r="J55" s="2">
        <f t="shared" si="1"/>
        <v>12.832992717098255</v>
      </c>
      <c r="K55">
        <v>38</v>
      </c>
      <c r="L55">
        <v>0.16800000000000001</v>
      </c>
      <c r="M55">
        <v>0</v>
      </c>
      <c r="N55">
        <f t="shared" si="3"/>
        <v>7.5</v>
      </c>
    </row>
    <row r="56" spans="1:33">
      <c r="A56">
        <v>38.4</v>
      </c>
      <c r="B56">
        <v>61.6</v>
      </c>
      <c r="C56" s="2">
        <f t="shared" si="0"/>
        <v>6.2788907972458494</v>
      </c>
      <c r="D56">
        <v>4.8000000000000001E-2</v>
      </c>
      <c r="E56">
        <v>0</v>
      </c>
      <c r="F56">
        <f t="shared" si="2"/>
        <v>2.7</v>
      </c>
      <c r="G56">
        <v>38.799999999999997</v>
      </c>
      <c r="H56">
        <v>125.2</v>
      </c>
      <c r="I56">
        <v>38.799999999999997</v>
      </c>
      <c r="J56" s="2">
        <f t="shared" si="1"/>
        <v>12.761641685311369</v>
      </c>
      <c r="K56">
        <v>38.799999999999997</v>
      </c>
      <c r="L56">
        <v>0.16500000000000001</v>
      </c>
      <c r="M56">
        <v>0</v>
      </c>
      <c r="N56">
        <f t="shared" si="3"/>
        <v>7.5</v>
      </c>
    </row>
    <row r="57" spans="1:33">
      <c r="A57">
        <v>39</v>
      </c>
      <c r="B57">
        <v>61.5</v>
      </c>
      <c r="C57" s="2">
        <f t="shared" si="0"/>
        <v>6.2686977927048666</v>
      </c>
      <c r="D57">
        <v>4.7E-2</v>
      </c>
      <c r="E57">
        <v>0</v>
      </c>
      <c r="F57">
        <f t="shared" si="2"/>
        <v>2.7</v>
      </c>
      <c r="G57">
        <v>39.4</v>
      </c>
      <c r="H57">
        <v>126.3</v>
      </c>
      <c r="I57">
        <v>39.4</v>
      </c>
      <c r="J57" s="2">
        <f t="shared" si="1"/>
        <v>12.873764735262188</v>
      </c>
      <c r="K57">
        <v>39.4</v>
      </c>
      <c r="L57">
        <v>0.16600000000000001</v>
      </c>
      <c r="M57">
        <v>0</v>
      </c>
      <c r="N57">
        <f t="shared" si="3"/>
        <v>7.5</v>
      </c>
      <c r="AF57" s="1" t="s">
        <v>104</v>
      </c>
      <c r="AG57">
        <v>5</v>
      </c>
    </row>
    <row r="58" spans="1:33">
      <c r="A58">
        <v>39.799999999999997</v>
      </c>
      <c r="B58">
        <v>61.3</v>
      </c>
      <c r="C58" s="2">
        <f t="shared" si="0"/>
        <v>6.2483117836228992</v>
      </c>
      <c r="D58">
        <v>4.7E-2</v>
      </c>
      <c r="E58">
        <v>0</v>
      </c>
      <c r="F58">
        <f t="shared" si="2"/>
        <v>2.7</v>
      </c>
      <c r="G58">
        <v>40.200000000000003</v>
      </c>
      <c r="H58">
        <v>126.2</v>
      </c>
      <c r="I58">
        <v>40.200000000000003</v>
      </c>
      <c r="J58" s="2">
        <f t="shared" si="1"/>
        <v>12.863571730721205</v>
      </c>
      <c r="K58">
        <v>40.200000000000003</v>
      </c>
      <c r="L58">
        <v>0.16900000000000001</v>
      </c>
      <c r="M58">
        <v>0</v>
      </c>
      <c r="N58">
        <f t="shared" si="3"/>
        <v>7.5</v>
      </c>
      <c r="AF58" s="1" t="s">
        <v>105</v>
      </c>
      <c r="AG58">
        <v>500</v>
      </c>
    </row>
    <row r="59" spans="1:33">
      <c r="A59">
        <v>40.6</v>
      </c>
      <c r="B59">
        <v>62.1</v>
      </c>
      <c r="C59" s="2">
        <f t="shared" si="0"/>
        <v>6.3298558199507671</v>
      </c>
      <c r="D59">
        <v>4.7E-2</v>
      </c>
      <c r="E59">
        <v>0</v>
      </c>
      <c r="F59">
        <f t="shared" si="2"/>
        <v>2.7</v>
      </c>
      <c r="G59">
        <v>41</v>
      </c>
      <c r="H59">
        <v>125.4</v>
      </c>
      <c r="I59">
        <v>41</v>
      </c>
      <c r="J59" s="2">
        <f t="shared" si="1"/>
        <v>12.782027694393337</v>
      </c>
      <c r="K59">
        <v>41</v>
      </c>
      <c r="L59">
        <v>0.16700000000000001</v>
      </c>
      <c r="M59">
        <v>0</v>
      </c>
      <c r="N59">
        <f t="shared" si="3"/>
        <v>7.5</v>
      </c>
      <c r="AF59" s="1" t="s">
        <v>114</v>
      </c>
      <c r="AG59">
        <v>10</v>
      </c>
    </row>
    <row r="60" spans="1:33">
      <c r="A60">
        <v>41.4</v>
      </c>
      <c r="B60">
        <v>61</v>
      </c>
      <c r="C60" s="2">
        <f t="shared" si="0"/>
        <v>6.2177327699999489</v>
      </c>
      <c r="D60">
        <v>4.7E-2</v>
      </c>
      <c r="E60">
        <v>0</v>
      </c>
      <c r="F60">
        <f t="shared" si="2"/>
        <v>2.7</v>
      </c>
      <c r="G60">
        <v>41.6</v>
      </c>
      <c r="H60">
        <v>125</v>
      </c>
      <c r="I60">
        <v>41.6</v>
      </c>
      <c r="J60" s="2">
        <f t="shared" si="1"/>
        <v>12.741255676229402</v>
      </c>
      <c r="K60">
        <v>41.6</v>
      </c>
      <c r="L60">
        <v>0.16600000000000001</v>
      </c>
      <c r="M60">
        <v>0</v>
      </c>
      <c r="N60">
        <f t="shared" si="3"/>
        <v>7.5</v>
      </c>
      <c r="AF60" s="1" t="s">
        <v>106</v>
      </c>
      <c r="AG60">
        <f>MIN(AG57,14)*(AG58-AG59)</f>
        <v>2450</v>
      </c>
    </row>
    <row r="61" spans="1:33">
      <c r="A61">
        <v>42</v>
      </c>
      <c r="B61">
        <v>60.8</v>
      </c>
      <c r="C61" s="2">
        <f t="shared" si="0"/>
        <v>6.1973467609179815</v>
      </c>
      <c r="D61">
        <v>4.8000000000000001E-2</v>
      </c>
      <c r="E61">
        <v>0</v>
      </c>
      <c r="F61">
        <f t="shared" si="2"/>
        <v>2.7</v>
      </c>
      <c r="G61">
        <v>42.4</v>
      </c>
      <c r="H61">
        <v>125</v>
      </c>
      <c r="I61">
        <v>42.4</v>
      </c>
      <c r="J61" s="2">
        <f t="shared" si="1"/>
        <v>12.741255676229402</v>
      </c>
      <c r="K61">
        <v>42.4</v>
      </c>
      <c r="L61">
        <v>0.16600000000000001</v>
      </c>
      <c r="M61">
        <v>0</v>
      </c>
      <c r="N61">
        <f t="shared" si="3"/>
        <v>7.5</v>
      </c>
      <c r="AF61" s="1" t="s">
        <v>115</v>
      </c>
      <c r="AG61">
        <v>1</v>
      </c>
    </row>
    <row r="62" spans="1:33">
      <c r="A62">
        <v>42.8</v>
      </c>
      <c r="B62">
        <v>60.8</v>
      </c>
      <c r="C62" s="2">
        <f t="shared" si="0"/>
        <v>6.1973467609179815</v>
      </c>
      <c r="D62">
        <v>4.8000000000000001E-2</v>
      </c>
      <c r="E62">
        <v>0</v>
      </c>
      <c r="F62">
        <f t="shared" si="2"/>
        <v>2.7</v>
      </c>
      <c r="G62">
        <v>43.2</v>
      </c>
      <c r="H62">
        <v>124.1</v>
      </c>
      <c r="I62">
        <v>43.2</v>
      </c>
      <c r="J62" s="2">
        <f t="shared" si="1"/>
        <v>12.64951863536055</v>
      </c>
      <c r="K62">
        <v>43.2</v>
      </c>
      <c r="L62">
        <v>0.16700000000000001</v>
      </c>
      <c r="M62">
        <v>0</v>
      </c>
      <c r="N62">
        <f t="shared" si="3"/>
        <v>7.5</v>
      </c>
      <c r="AF62" s="1" t="s">
        <v>116</v>
      </c>
      <c r="AG62">
        <f>0.00000167*10^(1-LOG(AG61))</f>
        <v>1.6699999999999999E-5</v>
      </c>
    </row>
    <row r="63" spans="1:33">
      <c r="A63">
        <v>43.6</v>
      </c>
      <c r="B63">
        <v>61</v>
      </c>
      <c r="C63" s="2">
        <f t="shared" si="0"/>
        <v>6.2177327699999489</v>
      </c>
      <c r="D63">
        <v>4.8000000000000001E-2</v>
      </c>
      <c r="E63">
        <v>0</v>
      </c>
      <c r="F63">
        <f t="shared" si="2"/>
        <v>2.7</v>
      </c>
      <c r="G63">
        <v>44</v>
      </c>
      <c r="H63">
        <v>124.2</v>
      </c>
      <c r="I63">
        <v>44</v>
      </c>
      <c r="J63" s="2">
        <f t="shared" si="1"/>
        <v>12.659711639901534</v>
      </c>
      <c r="K63">
        <v>44</v>
      </c>
      <c r="L63">
        <v>0.16600000000000001</v>
      </c>
      <c r="M63">
        <v>0</v>
      </c>
      <c r="N63">
        <f t="shared" si="3"/>
        <v>7.5</v>
      </c>
      <c r="AF63" s="1" t="s">
        <v>117</v>
      </c>
      <c r="AG63">
        <f>AG62*9.81/AG60</f>
        <v>6.686816326530612E-8</v>
      </c>
    </row>
    <row r="64" spans="1:33">
      <c r="A64">
        <v>44.2</v>
      </c>
      <c r="B64">
        <v>60.8</v>
      </c>
      <c r="C64" s="2">
        <f t="shared" si="0"/>
        <v>6.1973467609179815</v>
      </c>
      <c r="D64">
        <v>4.8000000000000001E-2</v>
      </c>
      <c r="E64">
        <v>0</v>
      </c>
      <c r="F64">
        <f t="shared" si="2"/>
        <v>2.7</v>
      </c>
      <c r="G64">
        <v>44.6</v>
      </c>
      <c r="H64">
        <v>123.9</v>
      </c>
      <c r="I64">
        <v>44.6</v>
      </c>
      <c r="J64" s="2">
        <f t="shared" si="1"/>
        <v>12.629132626278585</v>
      </c>
      <c r="K64">
        <v>44.6</v>
      </c>
      <c r="L64">
        <v>0.16700000000000001</v>
      </c>
      <c r="M64">
        <v>0</v>
      </c>
      <c r="N64">
        <f t="shared" si="3"/>
        <v>7.5</v>
      </c>
    </row>
    <row r="65" spans="1:14">
      <c r="A65">
        <v>45.4</v>
      </c>
      <c r="B65">
        <v>60.8</v>
      </c>
      <c r="C65" s="2">
        <f t="shared" si="0"/>
        <v>6.1973467609179815</v>
      </c>
      <c r="D65">
        <v>4.8000000000000001E-2</v>
      </c>
      <c r="E65">
        <v>0</v>
      </c>
      <c r="F65">
        <f t="shared" si="2"/>
        <v>2.7</v>
      </c>
      <c r="G65">
        <v>45.4</v>
      </c>
      <c r="H65">
        <v>122.5</v>
      </c>
      <c r="I65">
        <v>45.4</v>
      </c>
      <c r="J65" s="2">
        <f t="shared" si="1"/>
        <v>12.486430562704815</v>
      </c>
      <c r="K65">
        <v>45.4</v>
      </c>
      <c r="L65">
        <v>0.16500000000000001</v>
      </c>
      <c r="M65">
        <v>0</v>
      </c>
      <c r="N65">
        <f t="shared" si="3"/>
        <v>7.5</v>
      </c>
    </row>
    <row r="66" spans="1:14">
      <c r="A66">
        <v>46.2</v>
      </c>
      <c r="B66">
        <v>60.9</v>
      </c>
      <c r="C66" s="2">
        <f t="shared" si="0"/>
        <v>6.2075397654589652</v>
      </c>
      <c r="D66">
        <v>4.7E-2</v>
      </c>
      <c r="E66">
        <v>0</v>
      </c>
      <c r="F66">
        <f t="shared" si="2"/>
        <v>2.7</v>
      </c>
      <c r="G66">
        <v>46.4</v>
      </c>
      <c r="H66">
        <v>122.9</v>
      </c>
      <c r="I66">
        <v>46.4</v>
      </c>
      <c r="J66" s="2">
        <f t="shared" si="1"/>
        <v>12.527202580868749</v>
      </c>
      <c r="K66">
        <v>46.4</v>
      </c>
      <c r="L66">
        <v>0.16400000000000001</v>
      </c>
      <c r="M66">
        <v>0</v>
      </c>
      <c r="N66">
        <f t="shared" si="3"/>
        <v>7.5</v>
      </c>
    </row>
    <row r="67" spans="1:14">
      <c r="A67">
        <v>46.8</v>
      </c>
      <c r="B67">
        <v>60.7</v>
      </c>
      <c r="C67" s="2">
        <f t="shared" si="0"/>
        <v>6.1871537563769987</v>
      </c>
      <c r="D67">
        <v>4.7E-2</v>
      </c>
      <c r="E67">
        <v>0</v>
      </c>
      <c r="F67">
        <f t="shared" si="2"/>
        <v>2.7</v>
      </c>
      <c r="G67">
        <v>47.2</v>
      </c>
      <c r="H67">
        <v>122.9</v>
      </c>
      <c r="I67">
        <v>47.2</v>
      </c>
      <c r="J67" s="2">
        <f t="shared" si="1"/>
        <v>12.527202580868749</v>
      </c>
      <c r="K67">
        <v>47.2</v>
      </c>
      <c r="L67">
        <v>0.16900000000000001</v>
      </c>
      <c r="M67">
        <v>0</v>
      </c>
      <c r="N67">
        <f t="shared" si="3"/>
        <v>7.5</v>
      </c>
    </row>
    <row r="68" spans="1:14">
      <c r="A68">
        <v>47.6</v>
      </c>
      <c r="B68">
        <v>60.7</v>
      </c>
      <c r="C68" s="2">
        <f t="shared" si="0"/>
        <v>6.1871537563769987</v>
      </c>
      <c r="D68">
        <v>4.7E-2</v>
      </c>
      <c r="E68">
        <v>0</v>
      </c>
      <c r="F68">
        <f t="shared" si="2"/>
        <v>2.7</v>
      </c>
      <c r="G68">
        <v>48</v>
      </c>
      <c r="H68">
        <v>122</v>
      </c>
      <c r="I68">
        <v>48</v>
      </c>
      <c r="J68" s="2">
        <f t="shared" si="1"/>
        <v>12.435465539999898</v>
      </c>
      <c r="K68">
        <v>48</v>
      </c>
      <c r="L68">
        <v>0.16400000000000001</v>
      </c>
      <c r="M68">
        <v>0</v>
      </c>
      <c r="N68">
        <f t="shared" si="3"/>
        <v>7.5</v>
      </c>
    </row>
    <row r="69" spans="1:14">
      <c r="A69">
        <v>48.4</v>
      </c>
      <c r="B69">
        <v>60.6</v>
      </c>
      <c r="C69" s="2">
        <f t="shared" si="0"/>
        <v>6.176960751836015</v>
      </c>
      <c r="D69">
        <v>4.7E-2</v>
      </c>
      <c r="E69">
        <v>0</v>
      </c>
      <c r="F69">
        <f t="shared" si="2"/>
        <v>2.7</v>
      </c>
      <c r="G69">
        <v>48.8</v>
      </c>
      <c r="H69">
        <v>122.6</v>
      </c>
      <c r="I69">
        <v>48.8</v>
      </c>
      <c r="J69" s="2">
        <f t="shared" si="1"/>
        <v>12.496623567245798</v>
      </c>
      <c r="K69">
        <v>48.8</v>
      </c>
      <c r="L69">
        <v>0.17</v>
      </c>
      <c r="M69">
        <v>0</v>
      </c>
      <c r="N69">
        <f t="shared" si="3"/>
        <v>7.5</v>
      </c>
    </row>
    <row r="70" spans="1:14">
      <c r="A70">
        <v>49</v>
      </c>
      <c r="B70">
        <v>60.6</v>
      </c>
      <c r="C70" s="2">
        <f t="shared" si="0"/>
        <v>6.176960751836015</v>
      </c>
      <c r="D70">
        <v>4.8000000000000001E-2</v>
      </c>
      <c r="E70">
        <v>0</v>
      </c>
      <c r="F70">
        <f t="shared" si="2"/>
        <v>2.7</v>
      </c>
      <c r="G70">
        <v>49.4</v>
      </c>
      <c r="H70">
        <v>122.5</v>
      </c>
      <c r="I70">
        <v>49.4</v>
      </c>
      <c r="J70" s="2">
        <f t="shared" si="1"/>
        <v>12.486430562704815</v>
      </c>
      <c r="K70">
        <v>49.4</v>
      </c>
      <c r="L70">
        <v>0.17299999999999999</v>
      </c>
      <c r="M70">
        <v>0</v>
      </c>
      <c r="N70">
        <f t="shared" si="3"/>
        <v>7.5</v>
      </c>
    </row>
    <row r="71" spans="1:14">
      <c r="A71">
        <v>49.8</v>
      </c>
      <c r="B71">
        <v>60.5</v>
      </c>
      <c r="C71" s="2">
        <f t="shared" si="0"/>
        <v>6.1667677472950313</v>
      </c>
      <c r="D71">
        <v>4.8000000000000001E-2</v>
      </c>
      <c r="E71">
        <v>0</v>
      </c>
      <c r="F71">
        <f t="shared" si="2"/>
        <v>2.7</v>
      </c>
      <c r="G71">
        <v>50.2</v>
      </c>
      <c r="H71">
        <v>121.6</v>
      </c>
      <c r="I71">
        <v>50.2</v>
      </c>
      <c r="J71" s="2">
        <f t="shared" si="1"/>
        <v>12.394693521835963</v>
      </c>
      <c r="K71">
        <v>50.2</v>
      </c>
      <c r="L71">
        <v>0.16600000000000001</v>
      </c>
      <c r="M71">
        <v>0</v>
      </c>
      <c r="N71">
        <f t="shared" si="3"/>
        <v>7.5</v>
      </c>
    </row>
    <row r="72" spans="1:14">
      <c r="A72">
        <v>50.6</v>
      </c>
      <c r="B72">
        <v>60.4</v>
      </c>
      <c r="C72" s="2">
        <f t="shared" si="0"/>
        <v>6.1565747427540476</v>
      </c>
      <c r="D72">
        <v>4.8000000000000001E-2</v>
      </c>
      <c r="E72">
        <v>0</v>
      </c>
      <c r="F72">
        <f t="shared" si="2"/>
        <v>2.7</v>
      </c>
      <c r="G72">
        <v>51</v>
      </c>
      <c r="H72">
        <v>121.3</v>
      </c>
      <c r="I72">
        <v>51</v>
      </c>
      <c r="J72" s="2">
        <f t="shared" si="1"/>
        <v>12.364114508213012</v>
      </c>
      <c r="K72">
        <v>51</v>
      </c>
      <c r="L72">
        <v>0.16800000000000001</v>
      </c>
      <c r="M72">
        <v>0</v>
      </c>
      <c r="N72">
        <f t="shared" si="3"/>
        <v>7.5</v>
      </c>
    </row>
    <row r="73" spans="1:14">
      <c r="A73">
        <v>51.2</v>
      </c>
      <c r="B73">
        <v>60.5</v>
      </c>
      <c r="C73" s="2">
        <f t="shared" ref="C73:C129" si="4">B73/9.81065</f>
        <v>6.1667677472950313</v>
      </c>
      <c r="D73">
        <v>4.7E-2</v>
      </c>
      <c r="E73">
        <v>0</v>
      </c>
      <c r="F73">
        <f t="shared" si="2"/>
        <v>2.7</v>
      </c>
      <c r="G73">
        <v>51.6</v>
      </c>
      <c r="H73">
        <v>121.3</v>
      </c>
      <c r="I73">
        <v>51.6</v>
      </c>
      <c r="J73" s="2">
        <f t="shared" ref="J73:J110" si="5">H73/9.81065</f>
        <v>12.364114508213012</v>
      </c>
      <c r="K73">
        <v>51.6</v>
      </c>
      <c r="L73">
        <v>0.16800000000000001</v>
      </c>
      <c r="M73">
        <v>0</v>
      </c>
      <c r="N73">
        <f t="shared" si="3"/>
        <v>7.5</v>
      </c>
    </row>
    <row r="74" spans="1:14">
      <c r="A74">
        <v>52</v>
      </c>
      <c r="B74">
        <v>60.5</v>
      </c>
      <c r="C74" s="2">
        <f t="shared" si="4"/>
        <v>6.1667677472950313</v>
      </c>
      <c r="D74">
        <v>4.7E-2</v>
      </c>
      <c r="E74">
        <v>0</v>
      </c>
      <c r="F74">
        <f t="shared" ref="F74:F131" si="6">F73</f>
        <v>2.7</v>
      </c>
      <c r="G74">
        <v>52.4</v>
      </c>
      <c r="H74">
        <v>120</v>
      </c>
      <c r="I74">
        <v>52.4</v>
      </c>
      <c r="J74" s="2">
        <f t="shared" si="5"/>
        <v>12.231605449180227</v>
      </c>
      <c r="K74">
        <v>52.4</v>
      </c>
      <c r="L74">
        <v>0.17199999999999999</v>
      </c>
      <c r="M74">
        <v>0</v>
      </c>
      <c r="N74">
        <f t="shared" ref="N74:N137" si="7">N73</f>
        <v>7.5</v>
      </c>
    </row>
    <row r="75" spans="1:14">
      <c r="A75">
        <v>52.8</v>
      </c>
      <c r="B75">
        <v>60.2</v>
      </c>
      <c r="C75" s="2">
        <f t="shared" si="4"/>
        <v>6.1361887336720811</v>
      </c>
      <c r="D75">
        <v>4.7E-2</v>
      </c>
      <c r="E75">
        <v>0</v>
      </c>
      <c r="F75">
        <f t="shared" si="6"/>
        <v>2.7</v>
      </c>
      <c r="G75">
        <v>53.2</v>
      </c>
      <c r="H75">
        <v>119.5</v>
      </c>
      <c r="I75">
        <v>53.2</v>
      </c>
      <c r="J75" s="2">
        <f t="shared" si="5"/>
        <v>12.180640426475309</v>
      </c>
      <c r="K75">
        <v>53.2</v>
      </c>
      <c r="L75">
        <v>0.17</v>
      </c>
      <c r="M75">
        <v>0</v>
      </c>
      <c r="N75">
        <f t="shared" si="7"/>
        <v>7.5</v>
      </c>
    </row>
    <row r="76" spans="1:14">
      <c r="A76">
        <v>53.4</v>
      </c>
      <c r="B76">
        <v>60.1</v>
      </c>
      <c r="C76" s="2">
        <f t="shared" si="4"/>
        <v>6.1259957291310974</v>
      </c>
      <c r="D76">
        <v>4.8000000000000001E-2</v>
      </c>
      <c r="E76">
        <v>0</v>
      </c>
      <c r="F76">
        <f t="shared" si="6"/>
        <v>2.7</v>
      </c>
      <c r="G76">
        <v>53.8</v>
      </c>
      <c r="H76">
        <v>121</v>
      </c>
      <c r="I76">
        <v>53.8</v>
      </c>
      <c r="J76" s="2">
        <f t="shared" si="5"/>
        <v>12.333535494590063</v>
      </c>
      <c r="K76">
        <v>53.8</v>
      </c>
      <c r="L76">
        <v>0.16900000000000001</v>
      </c>
      <c r="M76">
        <v>0</v>
      </c>
      <c r="N76">
        <f t="shared" si="7"/>
        <v>7.5</v>
      </c>
    </row>
    <row r="77" spans="1:14">
      <c r="A77">
        <v>54.6</v>
      </c>
      <c r="B77">
        <v>60.3</v>
      </c>
      <c r="C77" s="2">
        <f t="shared" si="4"/>
        <v>6.1463817382130639</v>
      </c>
      <c r="D77">
        <v>4.7E-2</v>
      </c>
      <c r="E77">
        <v>0</v>
      </c>
      <c r="F77">
        <f t="shared" si="6"/>
        <v>2.7</v>
      </c>
      <c r="G77">
        <v>54.6</v>
      </c>
      <c r="H77">
        <v>119.5</v>
      </c>
      <c r="I77">
        <v>54.6</v>
      </c>
      <c r="J77" s="2">
        <f t="shared" si="5"/>
        <v>12.180640426475309</v>
      </c>
      <c r="K77">
        <v>54.6</v>
      </c>
      <c r="L77">
        <v>0.17199999999999999</v>
      </c>
      <c r="M77">
        <v>0</v>
      </c>
      <c r="N77">
        <f t="shared" si="7"/>
        <v>7.5</v>
      </c>
    </row>
    <row r="78" spans="1:14">
      <c r="A78">
        <v>55.4</v>
      </c>
      <c r="B78">
        <v>60.2</v>
      </c>
      <c r="C78" s="2">
        <f t="shared" si="4"/>
        <v>6.1361887336720811</v>
      </c>
      <c r="D78">
        <v>4.8000000000000001E-2</v>
      </c>
      <c r="E78">
        <v>0</v>
      </c>
      <c r="F78">
        <f t="shared" si="6"/>
        <v>2.7</v>
      </c>
      <c r="G78">
        <v>55.8</v>
      </c>
      <c r="H78">
        <v>117.5</v>
      </c>
      <c r="I78">
        <v>55.8</v>
      </c>
      <c r="J78" s="2">
        <f t="shared" si="5"/>
        <v>11.976780335655638</v>
      </c>
      <c r="K78">
        <v>55.8</v>
      </c>
      <c r="L78">
        <v>0.17</v>
      </c>
      <c r="M78">
        <v>0</v>
      </c>
      <c r="N78">
        <f t="shared" si="7"/>
        <v>7.5</v>
      </c>
    </row>
    <row r="79" spans="1:14">
      <c r="A79">
        <v>56</v>
      </c>
      <c r="B79">
        <v>60</v>
      </c>
      <c r="C79" s="2">
        <f t="shared" si="4"/>
        <v>6.1158027245901136</v>
      </c>
      <c r="D79">
        <v>4.7E-2</v>
      </c>
      <c r="E79">
        <v>0</v>
      </c>
      <c r="F79">
        <f t="shared" si="6"/>
        <v>2.7</v>
      </c>
      <c r="G79">
        <v>56.4</v>
      </c>
      <c r="H79">
        <v>120.1</v>
      </c>
      <c r="I79">
        <v>56.4</v>
      </c>
      <c r="J79" s="2">
        <f t="shared" si="5"/>
        <v>12.241798453721209</v>
      </c>
      <c r="K79">
        <v>56.4</v>
      </c>
      <c r="L79">
        <v>0.17399999999999999</v>
      </c>
      <c r="M79">
        <v>0</v>
      </c>
      <c r="N79">
        <f t="shared" si="7"/>
        <v>7.5</v>
      </c>
    </row>
    <row r="80" spans="1:14">
      <c r="A80">
        <v>56.8</v>
      </c>
      <c r="B80">
        <v>59.9</v>
      </c>
      <c r="C80" s="2">
        <f t="shared" si="4"/>
        <v>6.1056097200491299</v>
      </c>
      <c r="D80">
        <v>4.7E-2</v>
      </c>
      <c r="E80">
        <v>0</v>
      </c>
      <c r="F80">
        <f t="shared" si="6"/>
        <v>2.7</v>
      </c>
      <c r="G80">
        <v>57.2</v>
      </c>
      <c r="H80">
        <v>119.1</v>
      </c>
      <c r="I80">
        <v>57.2</v>
      </c>
      <c r="J80" s="2">
        <f t="shared" si="5"/>
        <v>12.139868408311374</v>
      </c>
      <c r="K80">
        <v>57.2</v>
      </c>
      <c r="L80">
        <v>0.17299999999999999</v>
      </c>
      <c r="M80">
        <v>0</v>
      </c>
      <c r="N80">
        <f t="shared" si="7"/>
        <v>7.5</v>
      </c>
    </row>
    <row r="81" spans="1:14">
      <c r="A81">
        <v>57.6</v>
      </c>
      <c r="B81">
        <v>59.8</v>
      </c>
      <c r="C81" s="2">
        <f t="shared" si="4"/>
        <v>6.0954167155081462</v>
      </c>
      <c r="D81">
        <v>4.8000000000000001E-2</v>
      </c>
      <c r="E81">
        <v>0</v>
      </c>
      <c r="F81">
        <f t="shared" si="6"/>
        <v>2.7</v>
      </c>
      <c r="G81">
        <v>58</v>
      </c>
      <c r="H81">
        <v>118.1</v>
      </c>
      <c r="I81">
        <v>58</v>
      </c>
      <c r="J81" s="2">
        <f t="shared" si="5"/>
        <v>12.037938362901539</v>
      </c>
      <c r="K81">
        <v>58</v>
      </c>
      <c r="L81">
        <v>0.17199999999999999</v>
      </c>
      <c r="M81">
        <v>0</v>
      </c>
      <c r="N81">
        <f t="shared" si="7"/>
        <v>7.5</v>
      </c>
    </row>
    <row r="82" spans="1:14">
      <c r="A82">
        <v>58.2</v>
      </c>
      <c r="B82">
        <v>59.6</v>
      </c>
      <c r="C82" s="2">
        <f t="shared" si="4"/>
        <v>6.0750307064261797</v>
      </c>
      <c r="D82">
        <v>4.8000000000000001E-2</v>
      </c>
      <c r="E82">
        <v>0</v>
      </c>
      <c r="F82">
        <f t="shared" si="6"/>
        <v>2.7</v>
      </c>
      <c r="G82">
        <v>58.6</v>
      </c>
      <c r="H82">
        <v>117.8</v>
      </c>
      <c r="I82">
        <v>58.6</v>
      </c>
      <c r="J82" s="2">
        <f t="shared" si="5"/>
        <v>12.007359349278589</v>
      </c>
      <c r="K82">
        <v>58.6</v>
      </c>
      <c r="L82">
        <v>0.16800000000000001</v>
      </c>
      <c r="M82">
        <v>0</v>
      </c>
      <c r="N82">
        <f t="shared" si="7"/>
        <v>7.5</v>
      </c>
    </row>
    <row r="83" spans="1:14">
      <c r="A83">
        <v>59</v>
      </c>
      <c r="B83">
        <v>59.8</v>
      </c>
      <c r="C83" s="2">
        <f t="shared" si="4"/>
        <v>6.0954167155081462</v>
      </c>
      <c r="D83">
        <v>4.7E-2</v>
      </c>
      <c r="E83">
        <v>0</v>
      </c>
      <c r="F83">
        <f t="shared" si="6"/>
        <v>2.7</v>
      </c>
      <c r="G83">
        <v>59.4</v>
      </c>
      <c r="H83">
        <v>117.8</v>
      </c>
      <c r="I83">
        <v>59.4</v>
      </c>
      <c r="J83" s="2">
        <f t="shared" si="5"/>
        <v>12.007359349278589</v>
      </c>
      <c r="K83">
        <v>59.4</v>
      </c>
      <c r="L83">
        <v>0.17199999999999999</v>
      </c>
      <c r="M83">
        <v>0</v>
      </c>
      <c r="N83">
        <f t="shared" si="7"/>
        <v>7.5</v>
      </c>
    </row>
    <row r="84" spans="1:14">
      <c r="A84">
        <v>59.8</v>
      </c>
      <c r="B84">
        <v>59.6</v>
      </c>
      <c r="C84" s="2">
        <f t="shared" si="4"/>
        <v>6.0750307064261797</v>
      </c>
      <c r="D84">
        <v>4.7E-2</v>
      </c>
      <c r="E84">
        <v>0</v>
      </c>
      <c r="F84">
        <f t="shared" si="6"/>
        <v>2.7</v>
      </c>
      <c r="G84">
        <v>60.2</v>
      </c>
      <c r="H84">
        <v>116.7</v>
      </c>
      <c r="I84">
        <v>60.2</v>
      </c>
      <c r="J84" s="2">
        <f t="shared" si="5"/>
        <v>11.89523629932777</v>
      </c>
      <c r="K84">
        <v>60.2</v>
      </c>
      <c r="L84">
        <v>0.17</v>
      </c>
      <c r="M84">
        <v>0</v>
      </c>
      <c r="N84">
        <f t="shared" si="7"/>
        <v>7.5</v>
      </c>
    </row>
    <row r="85" spans="1:14">
      <c r="A85">
        <v>60.6</v>
      </c>
      <c r="B85">
        <v>59.5</v>
      </c>
      <c r="C85" s="2">
        <f t="shared" si="4"/>
        <v>6.064837701885196</v>
      </c>
      <c r="D85">
        <v>4.8000000000000001E-2</v>
      </c>
      <c r="E85">
        <v>0</v>
      </c>
      <c r="F85">
        <f t="shared" si="6"/>
        <v>2.7</v>
      </c>
      <c r="G85">
        <v>60.8</v>
      </c>
      <c r="H85">
        <v>116.6</v>
      </c>
      <c r="I85">
        <v>60.8</v>
      </c>
      <c r="J85" s="2">
        <f t="shared" si="5"/>
        <v>11.885043294786787</v>
      </c>
      <c r="K85">
        <v>60.8</v>
      </c>
      <c r="L85">
        <v>0.16900000000000001</v>
      </c>
      <c r="M85">
        <v>0</v>
      </c>
      <c r="N85">
        <f t="shared" si="7"/>
        <v>7.5</v>
      </c>
    </row>
    <row r="86" spans="1:14">
      <c r="A86">
        <v>61.2</v>
      </c>
      <c r="B86">
        <v>59.6</v>
      </c>
      <c r="C86" s="2">
        <f t="shared" si="4"/>
        <v>6.0750307064261797</v>
      </c>
      <c r="D86">
        <v>4.8000000000000001E-2</v>
      </c>
      <c r="E86">
        <v>0</v>
      </c>
      <c r="F86">
        <f t="shared" si="6"/>
        <v>2.7</v>
      </c>
      <c r="G86">
        <v>61.6</v>
      </c>
      <c r="H86">
        <v>116.3</v>
      </c>
      <c r="I86">
        <v>61.6</v>
      </c>
      <c r="J86" s="2">
        <f t="shared" si="5"/>
        <v>11.854464281163835</v>
      </c>
      <c r="K86">
        <v>61.6</v>
      </c>
      <c r="L86">
        <v>0.16900000000000001</v>
      </c>
      <c r="M86">
        <v>0</v>
      </c>
      <c r="N86">
        <f t="shared" si="7"/>
        <v>7.5</v>
      </c>
    </row>
    <row r="87" spans="1:14">
      <c r="A87">
        <v>62</v>
      </c>
      <c r="B87">
        <v>59.5</v>
      </c>
      <c r="C87" s="2">
        <f t="shared" si="4"/>
        <v>6.064837701885196</v>
      </c>
      <c r="D87">
        <v>4.8000000000000001E-2</v>
      </c>
      <c r="E87">
        <v>0</v>
      </c>
      <c r="F87">
        <f t="shared" si="6"/>
        <v>2.7</v>
      </c>
      <c r="G87">
        <v>62.4</v>
      </c>
      <c r="H87">
        <v>115.6</v>
      </c>
      <c r="I87">
        <v>62.4</v>
      </c>
      <c r="J87" s="2">
        <f t="shared" si="5"/>
        <v>11.783113249376951</v>
      </c>
      <c r="K87">
        <v>62.4</v>
      </c>
      <c r="L87">
        <v>0.17</v>
      </c>
      <c r="M87">
        <v>0</v>
      </c>
      <c r="N87">
        <f t="shared" si="7"/>
        <v>7.5</v>
      </c>
    </row>
    <row r="88" spans="1:14">
      <c r="A88">
        <v>62.8</v>
      </c>
      <c r="B88">
        <v>59.5</v>
      </c>
      <c r="C88" s="2">
        <f t="shared" si="4"/>
        <v>6.064837701885196</v>
      </c>
      <c r="D88">
        <v>4.7E-2</v>
      </c>
      <c r="E88">
        <v>0</v>
      </c>
      <c r="F88">
        <f t="shared" si="6"/>
        <v>2.7</v>
      </c>
      <c r="G88">
        <v>63.2</v>
      </c>
      <c r="H88">
        <v>115.8</v>
      </c>
      <c r="I88">
        <v>63.2</v>
      </c>
      <c r="J88" s="2">
        <f t="shared" si="5"/>
        <v>11.803499258458919</v>
      </c>
      <c r="K88">
        <v>63.2</v>
      </c>
      <c r="L88">
        <v>0.17</v>
      </c>
      <c r="M88">
        <v>0</v>
      </c>
      <c r="N88">
        <f t="shared" si="7"/>
        <v>7.5</v>
      </c>
    </row>
    <row r="89" spans="1:14">
      <c r="A89">
        <v>63.8</v>
      </c>
      <c r="B89">
        <v>59.4</v>
      </c>
      <c r="C89" s="2">
        <f t="shared" si="4"/>
        <v>6.0546446973442123</v>
      </c>
      <c r="D89">
        <v>4.7E-2</v>
      </c>
      <c r="E89">
        <v>0</v>
      </c>
      <c r="F89">
        <f t="shared" si="6"/>
        <v>2.7</v>
      </c>
      <c r="G89">
        <v>63.8</v>
      </c>
      <c r="H89">
        <v>114.8</v>
      </c>
      <c r="I89">
        <v>63.8</v>
      </c>
      <c r="J89" s="2">
        <f t="shared" si="5"/>
        <v>11.701569213049083</v>
      </c>
      <c r="K89">
        <v>63.8</v>
      </c>
      <c r="L89">
        <v>0.16900000000000001</v>
      </c>
      <c r="M89">
        <v>0</v>
      </c>
      <c r="N89">
        <f t="shared" si="7"/>
        <v>7.5</v>
      </c>
    </row>
    <row r="90" spans="1:14">
      <c r="A90">
        <v>64.599999999999994</v>
      </c>
      <c r="B90">
        <v>59.3</v>
      </c>
      <c r="C90" s="2">
        <f t="shared" si="4"/>
        <v>6.0444516928032286</v>
      </c>
      <c r="D90">
        <v>4.8000000000000001E-2</v>
      </c>
      <c r="E90">
        <v>0</v>
      </c>
      <c r="F90">
        <f t="shared" si="6"/>
        <v>2.7</v>
      </c>
      <c r="G90">
        <v>65</v>
      </c>
      <c r="H90">
        <v>114.3</v>
      </c>
      <c r="I90">
        <v>65</v>
      </c>
      <c r="J90" s="2">
        <f t="shared" si="5"/>
        <v>11.650604190344165</v>
      </c>
      <c r="K90">
        <v>65</v>
      </c>
      <c r="L90">
        <v>0.16500000000000001</v>
      </c>
      <c r="M90">
        <v>0</v>
      </c>
      <c r="N90">
        <f t="shared" si="7"/>
        <v>7.5</v>
      </c>
    </row>
    <row r="91" spans="1:14">
      <c r="A91">
        <v>65.400000000000006</v>
      </c>
      <c r="B91">
        <v>59.3</v>
      </c>
      <c r="C91" s="2">
        <f t="shared" si="4"/>
        <v>6.0444516928032286</v>
      </c>
      <c r="D91">
        <v>4.8000000000000001E-2</v>
      </c>
      <c r="E91">
        <v>0</v>
      </c>
      <c r="F91">
        <f t="shared" si="6"/>
        <v>2.7</v>
      </c>
      <c r="G91">
        <v>65.599999999999994</v>
      </c>
      <c r="H91">
        <v>114.9</v>
      </c>
      <c r="I91">
        <v>65.599999999999994</v>
      </c>
      <c r="J91" s="2">
        <f t="shared" si="5"/>
        <v>11.711762217590067</v>
      </c>
      <c r="K91">
        <v>65.599999999999994</v>
      </c>
      <c r="L91">
        <v>0.16900000000000001</v>
      </c>
      <c r="M91">
        <v>0</v>
      </c>
      <c r="N91">
        <f t="shared" si="7"/>
        <v>7.5</v>
      </c>
    </row>
    <row r="92" spans="1:14">
      <c r="A92">
        <v>66</v>
      </c>
      <c r="B92">
        <v>59.1</v>
      </c>
      <c r="C92" s="2">
        <f t="shared" si="4"/>
        <v>6.0240656837212621</v>
      </c>
      <c r="D92">
        <v>4.7E-2</v>
      </c>
      <c r="E92">
        <v>0</v>
      </c>
      <c r="F92">
        <f t="shared" si="6"/>
        <v>2.7</v>
      </c>
      <c r="G92">
        <v>66.400000000000006</v>
      </c>
      <c r="H92">
        <v>114.4</v>
      </c>
      <c r="I92">
        <v>66.400000000000006</v>
      </c>
      <c r="J92" s="2">
        <f t="shared" si="5"/>
        <v>11.66079719488515</v>
      </c>
      <c r="K92">
        <v>66.400000000000006</v>
      </c>
      <c r="L92">
        <v>0.16800000000000001</v>
      </c>
      <c r="M92">
        <v>0</v>
      </c>
      <c r="N92">
        <f t="shared" si="7"/>
        <v>7.5</v>
      </c>
    </row>
    <row r="93" spans="1:14">
      <c r="A93">
        <v>66.8</v>
      </c>
      <c r="B93">
        <v>59.1</v>
      </c>
      <c r="C93" s="2">
        <f t="shared" si="4"/>
        <v>6.0240656837212621</v>
      </c>
      <c r="D93">
        <v>4.7E-2</v>
      </c>
      <c r="E93">
        <v>0</v>
      </c>
      <c r="F93">
        <f t="shared" si="6"/>
        <v>2.7</v>
      </c>
      <c r="G93">
        <v>67.2</v>
      </c>
      <c r="H93">
        <v>113</v>
      </c>
      <c r="I93">
        <v>67.2</v>
      </c>
      <c r="J93" s="2">
        <f t="shared" si="5"/>
        <v>11.51809513131138</v>
      </c>
      <c r="K93">
        <v>67.2</v>
      </c>
      <c r="L93">
        <v>0.16700000000000001</v>
      </c>
      <c r="M93">
        <v>0</v>
      </c>
      <c r="N93">
        <f t="shared" si="7"/>
        <v>7.5</v>
      </c>
    </row>
    <row r="94" spans="1:14">
      <c r="A94">
        <v>67.599999999999994</v>
      </c>
      <c r="B94">
        <v>59.1</v>
      </c>
      <c r="C94" s="2">
        <f t="shared" si="4"/>
        <v>6.0240656837212621</v>
      </c>
      <c r="D94">
        <v>4.8000000000000001E-2</v>
      </c>
      <c r="E94">
        <v>0</v>
      </c>
      <c r="F94">
        <f t="shared" si="6"/>
        <v>2.7</v>
      </c>
      <c r="G94">
        <v>68</v>
      </c>
      <c r="H94">
        <v>114.6</v>
      </c>
      <c r="I94">
        <v>68</v>
      </c>
      <c r="J94" s="2">
        <f t="shared" si="5"/>
        <v>11.681183203967116</v>
      </c>
      <c r="K94">
        <v>68</v>
      </c>
      <c r="L94">
        <v>0.17</v>
      </c>
      <c r="M94">
        <v>0</v>
      </c>
      <c r="N94">
        <f t="shared" si="7"/>
        <v>7.5</v>
      </c>
    </row>
    <row r="95" spans="1:14">
      <c r="A95">
        <v>68.2</v>
      </c>
      <c r="B95">
        <v>59</v>
      </c>
      <c r="C95" s="2">
        <f t="shared" si="4"/>
        <v>6.0138726791802783</v>
      </c>
      <c r="D95">
        <v>4.7E-2</v>
      </c>
      <c r="E95">
        <v>0</v>
      </c>
      <c r="F95">
        <f t="shared" si="6"/>
        <v>2.7</v>
      </c>
      <c r="G95">
        <v>68.599999999999994</v>
      </c>
      <c r="H95">
        <v>114</v>
      </c>
      <c r="I95">
        <v>68.599999999999994</v>
      </c>
      <c r="J95" s="2">
        <f t="shared" si="5"/>
        <v>11.620025176721215</v>
      </c>
      <c r="K95">
        <v>68.599999999999994</v>
      </c>
      <c r="L95">
        <v>0.16400000000000001</v>
      </c>
      <c r="M95">
        <v>0</v>
      </c>
      <c r="N95">
        <f t="shared" si="7"/>
        <v>7.5</v>
      </c>
    </row>
    <row r="96" spans="1:14">
      <c r="A96">
        <v>69</v>
      </c>
      <c r="B96">
        <v>58.9</v>
      </c>
      <c r="C96" s="2">
        <f t="shared" si="4"/>
        <v>6.0036796746392946</v>
      </c>
      <c r="D96">
        <v>4.8000000000000001E-2</v>
      </c>
      <c r="E96">
        <v>0</v>
      </c>
      <c r="F96">
        <f t="shared" si="6"/>
        <v>2.7</v>
      </c>
      <c r="G96">
        <v>69.400000000000006</v>
      </c>
      <c r="H96">
        <v>113.9</v>
      </c>
      <c r="I96">
        <v>69.400000000000006</v>
      </c>
      <c r="J96" s="2">
        <f t="shared" si="5"/>
        <v>11.609832172180232</v>
      </c>
      <c r="K96">
        <v>69.400000000000006</v>
      </c>
      <c r="L96">
        <v>0.17299999999999999</v>
      </c>
      <c r="M96">
        <v>0</v>
      </c>
      <c r="N96">
        <f t="shared" si="7"/>
        <v>7.5</v>
      </c>
    </row>
    <row r="97" spans="1:14">
      <c r="A97">
        <v>69.8</v>
      </c>
      <c r="B97">
        <v>58.9</v>
      </c>
      <c r="C97" s="2">
        <f t="shared" si="4"/>
        <v>6.0036796746392946</v>
      </c>
      <c r="D97">
        <v>4.7E-2</v>
      </c>
      <c r="E97">
        <v>0</v>
      </c>
      <c r="F97">
        <f t="shared" si="6"/>
        <v>2.7</v>
      </c>
      <c r="G97">
        <v>70.2</v>
      </c>
      <c r="H97">
        <v>112.5</v>
      </c>
      <c r="I97">
        <v>70.2</v>
      </c>
      <c r="J97" s="2">
        <f t="shared" si="5"/>
        <v>11.467130108606462</v>
      </c>
      <c r="K97">
        <v>70.2</v>
      </c>
      <c r="L97">
        <v>0.17399999999999999</v>
      </c>
      <c r="M97">
        <v>0</v>
      </c>
      <c r="N97">
        <f t="shared" si="7"/>
        <v>7.5</v>
      </c>
    </row>
    <row r="98" spans="1:14">
      <c r="A98">
        <v>70.400000000000006</v>
      </c>
      <c r="B98">
        <v>58.8</v>
      </c>
      <c r="C98" s="2">
        <f t="shared" si="4"/>
        <v>5.9934866700983109</v>
      </c>
      <c r="D98">
        <v>4.7E-2</v>
      </c>
      <c r="E98">
        <v>0</v>
      </c>
      <c r="F98">
        <f t="shared" si="6"/>
        <v>2.7</v>
      </c>
      <c r="G98">
        <v>70.8</v>
      </c>
      <c r="H98">
        <v>111.8</v>
      </c>
      <c r="I98">
        <v>70.8</v>
      </c>
      <c r="J98" s="2">
        <f t="shared" si="5"/>
        <v>11.395779076819577</v>
      </c>
      <c r="K98">
        <v>70.8</v>
      </c>
      <c r="L98">
        <v>0.16500000000000001</v>
      </c>
      <c r="M98">
        <v>0</v>
      </c>
      <c r="N98">
        <f t="shared" si="7"/>
        <v>7.5</v>
      </c>
    </row>
    <row r="99" spans="1:14">
      <c r="A99">
        <v>71.2</v>
      </c>
      <c r="B99">
        <v>58.9</v>
      </c>
      <c r="C99" s="2">
        <f t="shared" si="4"/>
        <v>6.0036796746392946</v>
      </c>
      <c r="D99">
        <v>4.7E-2</v>
      </c>
      <c r="E99">
        <v>0</v>
      </c>
      <c r="F99">
        <f t="shared" si="6"/>
        <v>2.7</v>
      </c>
      <c r="G99">
        <v>71.599999999999994</v>
      </c>
      <c r="H99">
        <v>111.5</v>
      </c>
      <c r="I99">
        <v>71.599999999999994</v>
      </c>
      <c r="J99" s="2">
        <f t="shared" si="5"/>
        <v>11.365200063196628</v>
      </c>
      <c r="K99">
        <v>71.599999999999994</v>
      </c>
      <c r="L99">
        <v>0.17100000000000001</v>
      </c>
      <c r="M99">
        <v>0</v>
      </c>
      <c r="N99">
        <f t="shared" si="7"/>
        <v>7.5</v>
      </c>
    </row>
    <row r="100" spans="1:14">
      <c r="A100">
        <v>72</v>
      </c>
      <c r="B100">
        <v>58.6</v>
      </c>
      <c r="C100" s="2">
        <f t="shared" si="4"/>
        <v>5.9731006610163444</v>
      </c>
      <c r="D100">
        <v>4.7E-2</v>
      </c>
      <c r="E100">
        <v>0</v>
      </c>
      <c r="F100">
        <f t="shared" si="6"/>
        <v>2.7</v>
      </c>
      <c r="G100">
        <v>72.400000000000006</v>
      </c>
      <c r="H100">
        <v>111.1</v>
      </c>
      <c r="I100">
        <v>72.400000000000006</v>
      </c>
      <c r="J100" s="2">
        <f t="shared" si="5"/>
        <v>11.324428045032693</v>
      </c>
      <c r="K100">
        <v>72.400000000000006</v>
      </c>
      <c r="L100">
        <v>0.16700000000000001</v>
      </c>
      <c r="M100">
        <v>0</v>
      </c>
      <c r="N100">
        <f t="shared" si="7"/>
        <v>7.5</v>
      </c>
    </row>
    <row r="101" spans="1:14">
      <c r="A101">
        <v>73</v>
      </c>
      <c r="B101">
        <v>58.6</v>
      </c>
      <c r="C101" s="2">
        <f t="shared" si="4"/>
        <v>5.9731006610163444</v>
      </c>
      <c r="D101">
        <v>4.7E-2</v>
      </c>
      <c r="E101">
        <v>0</v>
      </c>
      <c r="F101">
        <f t="shared" si="6"/>
        <v>2.7</v>
      </c>
      <c r="G101">
        <v>73</v>
      </c>
      <c r="H101">
        <v>110.3</v>
      </c>
      <c r="I101">
        <v>73</v>
      </c>
      <c r="J101" s="2">
        <f t="shared" si="5"/>
        <v>11.242884008704825</v>
      </c>
      <c r="K101">
        <v>73</v>
      </c>
      <c r="L101">
        <v>0.16600000000000001</v>
      </c>
      <c r="M101">
        <v>0</v>
      </c>
      <c r="N101">
        <f t="shared" si="7"/>
        <v>7.5</v>
      </c>
    </row>
    <row r="102" spans="1:14">
      <c r="A102">
        <v>73.8</v>
      </c>
      <c r="B102">
        <v>58.6</v>
      </c>
      <c r="C102" s="2">
        <f t="shared" si="4"/>
        <v>5.9731006610163444</v>
      </c>
      <c r="D102">
        <v>4.5999999999999999E-2</v>
      </c>
      <c r="E102">
        <v>0</v>
      </c>
      <c r="F102">
        <f t="shared" si="6"/>
        <v>2.7</v>
      </c>
      <c r="G102">
        <v>74.2</v>
      </c>
      <c r="H102">
        <v>110.4</v>
      </c>
      <c r="I102">
        <v>74.2</v>
      </c>
      <c r="J102" s="2">
        <f t="shared" si="5"/>
        <v>11.253077013245809</v>
      </c>
      <c r="K102">
        <v>74.2</v>
      </c>
      <c r="L102">
        <v>0.16700000000000001</v>
      </c>
      <c r="M102">
        <v>0</v>
      </c>
      <c r="N102">
        <f t="shared" si="7"/>
        <v>7.5</v>
      </c>
    </row>
    <row r="103" spans="1:14">
      <c r="A103">
        <v>74.599999999999994</v>
      </c>
      <c r="B103">
        <v>58.6</v>
      </c>
      <c r="C103" s="2">
        <f t="shared" si="4"/>
        <v>5.9731006610163444</v>
      </c>
      <c r="D103">
        <v>4.8000000000000001E-2</v>
      </c>
      <c r="E103">
        <v>0</v>
      </c>
      <c r="F103">
        <f t="shared" si="6"/>
        <v>2.7</v>
      </c>
      <c r="G103">
        <v>75</v>
      </c>
      <c r="H103">
        <v>110</v>
      </c>
      <c r="I103">
        <v>75</v>
      </c>
      <c r="J103" s="2">
        <f t="shared" si="5"/>
        <v>11.212304995081874</v>
      </c>
      <c r="K103">
        <v>75</v>
      </c>
      <c r="L103">
        <v>0.16700000000000001</v>
      </c>
      <c r="M103">
        <v>0</v>
      </c>
      <c r="N103">
        <f t="shared" si="7"/>
        <v>7.5</v>
      </c>
    </row>
    <row r="104" spans="1:14">
      <c r="A104">
        <v>75.2</v>
      </c>
      <c r="B104">
        <v>58.3</v>
      </c>
      <c r="C104" s="2">
        <f t="shared" si="4"/>
        <v>5.9425216473933933</v>
      </c>
      <c r="D104">
        <v>4.7E-2</v>
      </c>
      <c r="E104">
        <v>0</v>
      </c>
      <c r="F104">
        <f t="shared" si="6"/>
        <v>2.7</v>
      </c>
      <c r="G104">
        <v>75.599999999999994</v>
      </c>
      <c r="H104">
        <v>109.6</v>
      </c>
      <c r="I104">
        <v>75.599999999999994</v>
      </c>
      <c r="J104" s="2">
        <f t="shared" si="5"/>
        <v>11.171532976917939</v>
      </c>
      <c r="K104">
        <v>75.599999999999994</v>
      </c>
      <c r="L104">
        <v>0.16400000000000001</v>
      </c>
      <c r="M104">
        <v>0</v>
      </c>
      <c r="N104">
        <f t="shared" si="7"/>
        <v>7.5</v>
      </c>
    </row>
    <row r="105" spans="1:14">
      <c r="A105">
        <v>76</v>
      </c>
      <c r="B105">
        <v>58.4</v>
      </c>
      <c r="C105" s="2">
        <f t="shared" si="4"/>
        <v>5.952714651934377</v>
      </c>
      <c r="D105">
        <v>4.8000000000000001E-2</v>
      </c>
      <c r="E105">
        <v>0</v>
      </c>
      <c r="F105">
        <f t="shared" si="6"/>
        <v>2.7</v>
      </c>
      <c r="G105">
        <v>76.400000000000006</v>
      </c>
      <c r="H105">
        <v>110.2</v>
      </c>
      <c r="I105">
        <v>76.400000000000006</v>
      </c>
      <c r="J105" s="2">
        <f t="shared" si="5"/>
        <v>11.232691004163842</v>
      </c>
      <c r="K105">
        <v>76.400000000000006</v>
      </c>
      <c r="L105">
        <v>0.17199999999999999</v>
      </c>
      <c r="M105">
        <v>0</v>
      </c>
      <c r="N105">
        <f t="shared" si="7"/>
        <v>7.5</v>
      </c>
    </row>
    <row r="106" spans="1:14">
      <c r="A106">
        <v>76.8</v>
      </c>
      <c r="B106">
        <v>58.4</v>
      </c>
      <c r="C106" s="2">
        <f t="shared" si="4"/>
        <v>5.952714651934377</v>
      </c>
      <c r="D106">
        <v>4.8000000000000001E-2</v>
      </c>
      <c r="E106">
        <v>0</v>
      </c>
      <c r="F106">
        <f t="shared" si="6"/>
        <v>2.7</v>
      </c>
      <c r="G106">
        <v>77.2</v>
      </c>
      <c r="H106">
        <v>108.3</v>
      </c>
      <c r="I106">
        <v>77.2</v>
      </c>
      <c r="J106" s="2">
        <f t="shared" si="5"/>
        <v>11.039023917885155</v>
      </c>
      <c r="K106">
        <v>77.2</v>
      </c>
      <c r="L106">
        <v>0.16700000000000001</v>
      </c>
      <c r="M106">
        <v>0</v>
      </c>
      <c r="N106">
        <f t="shared" si="7"/>
        <v>7.5</v>
      </c>
    </row>
    <row r="107" spans="1:14">
      <c r="A107">
        <v>77.400000000000006</v>
      </c>
      <c r="B107">
        <v>58.3</v>
      </c>
      <c r="C107" s="2">
        <f t="shared" si="4"/>
        <v>5.9425216473933933</v>
      </c>
      <c r="D107">
        <v>4.7E-2</v>
      </c>
      <c r="E107">
        <v>0</v>
      </c>
      <c r="F107">
        <f t="shared" si="6"/>
        <v>2.7</v>
      </c>
      <c r="G107" s="13">
        <v>77.8</v>
      </c>
      <c r="H107" s="13">
        <v>109</v>
      </c>
      <c r="I107" s="13">
        <v>77.8</v>
      </c>
      <c r="J107" s="14">
        <f t="shared" si="5"/>
        <v>11.110374949672039</v>
      </c>
      <c r="K107" s="13">
        <v>77.8</v>
      </c>
      <c r="L107" s="13">
        <v>0.16500000000000001</v>
      </c>
      <c r="M107" s="13">
        <v>0</v>
      </c>
      <c r="N107">
        <f t="shared" si="7"/>
        <v>7.5</v>
      </c>
    </row>
    <row r="108" spans="1:14">
      <c r="A108">
        <v>78.2</v>
      </c>
      <c r="B108">
        <v>58.3</v>
      </c>
      <c r="C108" s="2">
        <f t="shared" si="4"/>
        <v>5.9425216473933933</v>
      </c>
      <c r="D108">
        <v>4.8000000000000001E-2</v>
      </c>
      <c r="E108">
        <v>0</v>
      </c>
      <c r="F108">
        <f t="shared" si="6"/>
        <v>2.7</v>
      </c>
      <c r="G108">
        <v>78.599999999999994</v>
      </c>
      <c r="H108">
        <v>108.6</v>
      </c>
      <c r="I108">
        <v>78.599999999999994</v>
      </c>
      <c r="J108" s="2">
        <f t="shared" si="5"/>
        <v>11.069602931508104</v>
      </c>
      <c r="K108">
        <v>78.599999999999994</v>
      </c>
      <c r="L108">
        <v>0.16700000000000001</v>
      </c>
      <c r="M108">
        <v>0</v>
      </c>
      <c r="N108">
        <f t="shared" si="7"/>
        <v>7.5</v>
      </c>
    </row>
    <row r="109" spans="1:14">
      <c r="A109">
        <v>79</v>
      </c>
      <c r="B109">
        <v>58.3</v>
      </c>
      <c r="C109" s="2">
        <f t="shared" si="4"/>
        <v>5.9425216473933933</v>
      </c>
      <c r="D109">
        <v>4.8000000000000001E-2</v>
      </c>
      <c r="E109">
        <v>0</v>
      </c>
      <c r="F109">
        <f t="shared" si="6"/>
        <v>2.7</v>
      </c>
      <c r="G109">
        <v>79.400000000000006</v>
      </c>
      <c r="H109">
        <v>108.2</v>
      </c>
      <c r="I109">
        <v>79.400000000000006</v>
      </c>
      <c r="J109" s="14">
        <f t="shared" si="5"/>
        <v>11.028830913344171</v>
      </c>
      <c r="K109">
        <v>79.400000000000006</v>
      </c>
      <c r="L109">
        <v>0.16500000000000001</v>
      </c>
      <c r="M109">
        <v>0</v>
      </c>
      <c r="N109">
        <f t="shared" si="7"/>
        <v>7.5</v>
      </c>
    </row>
    <row r="110" spans="1:14">
      <c r="A110">
        <v>79.8</v>
      </c>
      <c r="B110">
        <v>58.1</v>
      </c>
      <c r="C110" s="2">
        <f t="shared" si="4"/>
        <v>5.9221356383114268</v>
      </c>
      <c r="D110">
        <v>4.8000000000000001E-2</v>
      </c>
      <c r="E110">
        <v>0</v>
      </c>
      <c r="F110">
        <f t="shared" si="6"/>
        <v>2.7</v>
      </c>
      <c r="G110" s="11">
        <v>80</v>
      </c>
      <c r="H110" s="11">
        <v>107.9</v>
      </c>
      <c r="I110" s="11">
        <v>80</v>
      </c>
      <c r="J110" s="2">
        <f t="shared" si="5"/>
        <v>10.998251899721222</v>
      </c>
      <c r="K110" s="11">
        <v>80</v>
      </c>
      <c r="L110" s="11">
        <v>0.16400000000000001</v>
      </c>
      <c r="M110">
        <v>0</v>
      </c>
      <c r="N110">
        <f t="shared" si="7"/>
        <v>7.5</v>
      </c>
    </row>
    <row r="111" spans="1:14">
      <c r="A111">
        <v>80.400000000000006</v>
      </c>
      <c r="B111">
        <v>58.1</v>
      </c>
      <c r="C111" s="2">
        <f t="shared" si="4"/>
        <v>5.9221356383114268</v>
      </c>
      <c r="D111">
        <v>4.8000000000000001E-2</v>
      </c>
      <c r="E111">
        <v>0</v>
      </c>
      <c r="F111">
        <f t="shared" si="6"/>
        <v>2.7</v>
      </c>
      <c r="G111">
        <v>80.8</v>
      </c>
      <c r="H111">
        <v>107.9</v>
      </c>
      <c r="I111">
        <v>80.8</v>
      </c>
      <c r="J111" s="2">
        <f t="shared" ref="J111:J136" si="8">H111/9.81065</f>
        <v>10.998251899721222</v>
      </c>
      <c r="K111">
        <v>80.8</v>
      </c>
      <c r="L111">
        <v>0.16700000000000001</v>
      </c>
      <c r="M111">
        <v>0</v>
      </c>
      <c r="N111">
        <f t="shared" si="7"/>
        <v>7.5</v>
      </c>
    </row>
    <row r="112" spans="1:14">
      <c r="A112">
        <v>81.2</v>
      </c>
      <c r="B112">
        <v>58</v>
      </c>
      <c r="C112" s="2">
        <f t="shared" si="4"/>
        <v>5.911942633770443</v>
      </c>
      <c r="D112">
        <v>4.8000000000000001E-2</v>
      </c>
      <c r="E112">
        <v>0</v>
      </c>
      <c r="F112">
        <f t="shared" si="6"/>
        <v>2.7</v>
      </c>
      <c r="G112">
        <v>81.599999999999994</v>
      </c>
      <c r="H112">
        <v>107.9</v>
      </c>
      <c r="I112">
        <v>81.599999999999994</v>
      </c>
      <c r="J112" s="2">
        <f t="shared" si="8"/>
        <v>10.998251899721222</v>
      </c>
      <c r="K112">
        <v>81.599999999999994</v>
      </c>
      <c r="L112">
        <v>0.16300000000000001</v>
      </c>
      <c r="M112">
        <v>0</v>
      </c>
      <c r="N112">
        <f t="shared" si="7"/>
        <v>7.5</v>
      </c>
    </row>
    <row r="113" spans="1:14">
      <c r="A113">
        <v>82.2</v>
      </c>
      <c r="B113">
        <v>57.9</v>
      </c>
      <c r="C113" s="2">
        <f t="shared" si="4"/>
        <v>5.9017496292294593</v>
      </c>
      <c r="D113">
        <v>4.8000000000000001E-2</v>
      </c>
      <c r="E113">
        <v>0</v>
      </c>
      <c r="F113">
        <f t="shared" si="6"/>
        <v>2.7</v>
      </c>
      <c r="G113">
        <v>82.4</v>
      </c>
      <c r="H113">
        <v>107.1</v>
      </c>
      <c r="I113">
        <v>82.4</v>
      </c>
      <c r="J113" s="2">
        <f t="shared" si="8"/>
        <v>10.916707863393352</v>
      </c>
      <c r="K113">
        <v>82.4</v>
      </c>
      <c r="L113">
        <v>0.16300000000000001</v>
      </c>
      <c r="M113">
        <v>0</v>
      </c>
      <c r="N113">
        <f t="shared" si="7"/>
        <v>7.5</v>
      </c>
    </row>
    <row r="114" spans="1:14">
      <c r="A114">
        <v>83</v>
      </c>
      <c r="B114">
        <v>57.9</v>
      </c>
      <c r="C114" s="2">
        <f t="shared" si="4"/>
        <v>5.9017496292294593</v>
      </c>
      <c r="D114">
        <v>4.8000000000000001E-2</v>
      </c>
      <c r="E114">
        <v>0</v>
      </c>
      <c r="F114">
        <f t="shared" si="6"/>
        <v>2.7</v>
      </c>
      <c r="G114">
        <v>83.4</v>
      </c>
      <c r="H114">
        <v>108.5</v>
      </c>
      <c r="I114">
        <v>83.4</v>
      </c>
      <c r="J114" s="2">
        <f t="shared" si="8"/>
        <v>11.059409926967122</v>
      </c>
      <c r="K114">
        <v>83.4</v>
      </c>
      <c r="L114">
        <v>0.17199999999999999</v>
      </c>
      <c r="M114">
        <v>0</v>
      </c>
      <c r="N114">
        <f t="shared" si="7"/>
        <v>7.5</v>
      </c>
    </row>
    <row r="115" spans="1:14">
      <c r="A115">
        <v>83.8</v>
      </c>
      <c r="B115">
        <v>57.9</v>
      </c>
      <c r="C115" s="2">
        <f t="shared" si="4"/>
        <v>5.9017496292294593</v>
      </c>
      <c r="D115">
        <v>4.8000000000000001E-2</v>
      </c>
      <c r="E115">
        <v>0</v>
      </c>
      <c r="F115">
        <f t="shared" si="6"/>
        <v>2.7</v>
      </c>
      <c r="G115">
        <v>84.2</v>
      </c>
      <c r="H115">
        <v>107.2</v>
      </c>
      <c r="I115">
        <v>84.2</v>
      </c>
      <c r="J115" s="2">
        <f t="shared" si="8"/>
        <v>10.926900867934336</v>
      </c>
      <c r="K115">
        <v>84.2</v>
      </c>
      <c r="L115">
        <v>0.16600000000000001</v>
      </c>
      <c r="M115">
        <v>0</v>
      </c>
      <c r="N115">
        <f t="shared" si="7"/>
        <v>7.5</v>
      </c>
    </row>
    <row r="116" spans="1:14">
      <c r="A116">
        <v>84.6</v>
      </c>
      <c r="B116">
        <v>57.8</v>
      </c>
      <c r="C116" s="2">
        <f t="shared" si="4"/>
        <v>5.8915566246884756</v>
      </c>
      <c r="D116">
        <v>4.8000000000000001E-2</v>
      </c>
      <c r="E116">
        <v>0</v>
      </c>
      <c r="F116">
        <f t="shared" si="6"/>
        <v>2.7</v>
      </c>
      <c r="G116">
        <v>84.8</v>
      </c>
      <c r="H116">
        <v>107.5</v>
      </c>
      <c r="I116">
        <v>84.8</v>
      </c>
      <c r="J116" s="2">
        <f t="shared" si="8"/>
        <v>10.957479881557287</v>
      </c>
      <c r="K116">
        <v>84.8</v>
      </c>
      <c r="L116">
        <v>0.16900000000000001</v>
      </c>
      <c r="M116">
        <v>0</v>
      </c>
      <c r="N116">
        <f t="shared" si="7"/>
        <v>7.5</v>
      </c>
    </row>
    <row r="117" spans="1:14">
      <c r="A117">
        <v>85.2</v>
      </c>
      <c r="B117">
        <v>57.6</v>
      </c>
      <c r="C117" s="2">
        <f t="shared" si="4"/>
        <v>5.8711706156065091</v>
      </c>
      <c r="D117">
        <v>4.8000000000000001E-2</v>
      </c>
      <c r="E117">
        <v>0</v>
      </c>
      <c r="F117">
        <f t="shared" si="6"/>
        <v>2.7</v>
      </c>
      <c r="G117">
        <v>85.6</v>
      </c>
      <c r="H117">
        <v>107.2</v>
      </c>
      <c r="I117">
        <v>85.6</v>
      </c>
      <c r="J117" s="2">
        <f t="shared" si="8"/>
        <v>10.926900867934336</v>
      </c>
      <c r="K117">
        <v>85.6</v>
      </c>
      <c r="L117">
        <v>0.17299999999999999</v>
      </c>
      <c r="M117">
        <v>0</v>
      </c>
      <c r="N117">
        <f t="shared" si="7"/>
        <v>7.5</v>
      </c>
    </row>
    <row r="118" spans="1:14">
      <c r="A118">
        <v>86</v>
      </c>
      <c r="B118">
        <v>57.7</v>
      </c>
      <c r="C118" s="2">
        <f t="shared" si="4"/>
        <v>5.8813636201474928</v>
      </c>
      <c r="D118">
        <v>4.8000000000000001E-2</v>
      </c>
      <c r="E118">
        <v>0</v>
      </c>
      <c r="F118">
        <f t="shared" si="6"/>
        <v>2.7</v>
      </c>
      <c r="G118">
        <v>86.4</v>
      </c>
      <c r="H118">
        <v>107.1</v>
      </c>
      <c r="I118">
        <v>86.4</v>
      </c>
      <c r="J118" s="2">
        <f t="shared" si="8"/>
        <v>10.916707863393352</v>
      </c>
      <c r="K118">
        <v>86.4</v>
      </c>
      <c r="L118">
        <v>0.16900000000000001</v>
      </c>
      <c r="M118">
        <v>0</v>
      </c>
      <c r="N118">
        <f t="shared" si="7"/>
        <v>7.5</v>
      </c>
    </row>
    <row r="119" spans="1:14">
      <c r="A119">
        <v>86.8</v>
      </c>
      <c r="B119">
        <v>57.6</v>
      </c>
      <c r="C119" s="2">
        <f t="shared" si="4"/>
        <v>5.8711706156065091</v>
      </c>
      <c r="D119">
        <v>4.8000000000000001E-2</v>
      </c>
      <c r="E119">
        <v>0</v>
      </c>
      <c r="F119">
        <f t="shared" si="6"/>
        <v>2.7</v>
      </c>
      <c r="G119">
        <v>87.2</v>
      </c>
      <c r="H119">
        <v>105.6</v>
      </c>
      <c r="I119">
        <v>87.2</v>
      </c>
      <c r="J119" s="2">
        <f t="shared" si="8"/>
        <v>10.763812795278598</v>
      </c>
      <c r="K119">
        <v>87.2</v>
      </c>
      <c r="L119">
        <v>0.16900000000000001</v>
      </c>
      <c r="M119">
        <v>0</v>
      </c>
      <c r="N119">
        <f t="shared" si="7"/>
        <v>7.5</v>
      </c>
    </row>
    <row r="120" spans="1:14">
      <c r="A120">
        <v>87.4</v>
      </c>
      <c r="B120">
        <v>57.6</v>
      </c>
      <c r="C120" s="2">
        <f t="shared" si="4"/>
        <v>5.8711706156065091</v>
      </c>
      <c r="D120">
        <v>4.8000000000000001E-2</v>
      </c>
      <c r="E120">
        <v>0</v>
      </c>
      <c r="F120">
        <f t="shared" si="6"/>
        <v>2.7</v>
      </c>
      <c r="G120">
        <v>87.8</v>
      </c>
      <c r="H120">
        <v>105.6</v>
      </c>
      <c r="I120">
        <v>87.8</v>
      </c>
      <c r="J120" s="2">
        <f t="shared" si="8"/>
        <v>10.763812795278598</v>
      </c>
      <c r="K120">
        <v>87.8</v>
      </c>
      <c r="L120">
        <v>0.16600000000000001</v>
      </c>
      <c r="M120">
        <v>0</v>
      </c>
      <c r="N120">
        <f t="shared" si="7"/>
        <v>7.5</v>
      </c>
    </row>
    <row r="121" spans="1:14">
      <c r="A121">
        <v>88.2</v>
      </c>
      <c r="B121">
        <v>57.6</v>
      </c>
      <c r="C121" s="2">
        <f t="shared" si="4"/>
        <v>5.8711706156065091</v>
      </c>
      <c r="D121">
        <v>4.8000000000000001E-2</v>
      </c>
      <c r="E121">
        <v>0</v>
      </c>
      <c r="F121">
        <f t="shared" si="6"/>
        <v>2.7</v>
      </c>
      <c r="G121">
        <v>88.6</v>
      </c>
      <c r="H121">
        <v>104.9</v>
      </c>
      <c r="I121">
        <v>88.6</v>
      </c>
      <c r="J121" s="2">
        <f t="shared" si="8"/>
        <v>10.692461763491716</v>
      </c>
      <c r="K121">
        <v>88.6</v>
      </c>
      <c r="L121">
        <v>0.16700000000000001</v>
      </c>
      <c r="M121">
        <v>0</v>
      </c>
      <c r="N121">
        <f t="shared" si="7"/>
        <v>7.5</v>
      </c>
    </row>
    <row r="122" spans="1:14">
      <c r="A122">
        <v>89</v>
      </c>
      <c r="B122">
        <v>57.3</v>
      </c>
      <c r="C122" s="2">
        <f t="shared" si="4"/>
        <v>5.840591601983558</v>
      </c>
      <c r="D122">
        <v>4.7E-2</v>
      </c>
      <c r="E122">
        <v>0</v>
      </c>
      <c r="F122">
        <f t="shared" si="6"/>
        <v>2.7</v>
      </c>
      <c r="G122">
        <v>89.4</v>
      </c>
      <c r="H122">
        <v>105.2</v>
      </c>
      <c r="I122">
        <v>89.4</v>
      </c>
      <c r="J122" s="2">
        <f t="shared" si="8"/>
        <v>10.723040777114665</v>
      </c>
      <c r="K122">
        <v>89.4</v>
      </c>
      <c r="L122">
        <v>0.16800000000000001</v>
      </c>
      <c r="M122">
        <v>0</v>
      </c>
      <c r="N122">
        <f t="shared" si="7"/>
        <v>7.5</v>
      </c>
    </row>
    <row r="123" spans="1:14">
      <c r="A123">
        <v>89.6</v>
      </c>
      <c r="B123">
        <v>57.4</v>
      </c>
      <c r="C123" s="2">
        <f t="shared" si="4"/>
        <v>5.8507846065245417</v>
      </c>
      <c r="D123">
        <v>4.8000000000000001E-2</v>
      </c>
      <c r="E123">
        <v>0</v>
      </c>
      <c r="F123">
        <f t="shared" si="6"/>
        <v>2.7</v>
      </c>
      <c r="G123">
        <v>90</v>
      </c>
      <c r="H123">
        <v>104.7</v>
      </c>
      <c r="I123">
        <v>90</v>
      </c>
      <c r="J123" s="2">
        <f t="shared" si="8"/>
        <v>10.672075754409748</v>
      </c>
      <c r="K123">
        <v>90</v>
      </c>
      <c r="L123">
        <v>0.16400000000000001</v>
      </c>
      <c r="M123">
        <v>0</v>
      </c>
      <c r="N123">
        <f t="shared" si="7"/>
        <v>7.5</v>
      </c>
    </row>
    <row r="124" spans="1:14">
      <c r="A124">
        <v>90.4</v>
      </c>
      <c r="B124">
        <v>57.5</v>
      </c>
      <c r="C124" s="2">
        <f t="shared" si="4"/>
        <v>5.8609776110655254</v>
      </c>
      <c r="D124">
        <v>4.8000000000000001E-2</v>
      </c>
      <c r="E124">
        <v>0</v>
      </c>
      <c r="F124">
        <f t="shared" si="6"/>
        <v>2.7</v>
      </c>
      <c r="G124">
        <v>90.8</v>
      </c>
      <c r="H124">
        <v>104.2</v>
      </c>
      <c r="I124">
        <v>90.8</v>
      </c>
      <c r="J124" s="2">
        <f t="shared" si="8"/>
        <v>10.62111073170483</v>
      </c>
      <c r="K124">
        <v>90.8</v>
      </c>
      <c r="L124">
        <v>0.16500000000000001</v>
      </c>
      <c r="M124">
        <v>0</v>
      </c>
      <c r="N124">
        <f t="shared" si="7"/>
        <v>7.5</v>
      </c>
    </row>
    <row r="125" spans="1:14">
      <c r="A125">
        <v>91.6</v>
      </c>
      <c r="B125">
        <v>57.4</v>
      </c>
      <c r="C125" s="2">
        <f t="shared" si="4"/>
        <v>5.8507846065245417</v>
      </c>
      <c r="D125">
        <v>4.8000000000000001E-2</v>
      </c>
      <c r="E125">
        <v>0</v>
      </c>
      <c r="F125">
        <f t="shared" si="6"/>
        <v>2.7</v>
      </c>
      <c r="G125">
        <v>91.6</v>
      </c>
      <c r="H125">
        <v>104.4</v>
      </c>
      <c r="I125">
        <v>91.6</v>
      </c>
      <c r="J125" s="2">
        <f t="shared" si="8"/>
        <v>10.641496740786797</v>
      </c>
      <c r="K125">
        <v>91.6</v>
      </c>
      <c r="L125">
        <v>0.16700000000000001</v>
      </c>
      <c r="M125">
        <v>0</v>
      </c>
      <c r="N125">
        <f t="shared" si="7"/>
        <v>7.5</v>
      </c>
    </row>
    <row r="126" spans="1:14">
      <c r="A126">
        <v>92.2</v>
      </c>
      <c r="B126">
        <v>57.2</v>
      </c>
      <c r="C126" s="2">
        <f t="shared" si="4"/>
        <v>5.8303985974425752</v>
      </c>
      <c r="D126">
        <v>4.8000000000000001E-2</v>
      </c>
      <c r="E126">
        <v>0</v>
      </c>
      <c r="F126">
        <f t="shared" si="6"/>
        <v>2.7</v>
      </c>
      <c r="G126">
        <v>92.6</v>
      </c>
      <c r="H126">
        <v>104.4</v>
      </c>
      <c r="I126">
        <v>92.6</v>
      </c>
      <c r="J126" s="2">
        <f t="shared" si="8"/>
        <v>10.641496740786797</v>
      </c>
      <c r="K126">
        <v>92.6</v>
      </c>
      <c r="L126">
        <v>0.16900000000000001</v>
      </c>
      <c r="M126">
        <v>0</v>
      </c>
      <c r="N126">
        <f t="shared" si="7"/>
        <v>7.5</v>
      </c>
    </row>
    <row r="127" spans="1:14">
      <c r="A127">
        <v>93</v>
      </c>
      <c r="B127">
        <v>57.2</v>
      </c>
      <c r="C127" s="2">
        <f t="shared" si="4"/>
        <v>5.8303985974425752</v>
      </c>
      <c r="D127">
        <v>4.8000000000000001E-2</v>
      </c>
      <c r="E127">
        <v>0</v>
      </c>
      <c r="F127">
        <f t="shared" si="6"/>
        <v>2.7</v>
      </c>
      <c r="G127">
        <v>93.4</v>
      </c>
      <c r="H127">
        <v>103.8</v>
      </c>
      <c r="I127">
        <v>93.4</v>
      </c>
      <c r="J127" s="2">
        <f t="shared" si="8"/>
        <v>10.580338713540895</v>
      </c>
      <c r="K127">
        <v>93.4</v>
      </c>
      <c r="L127">
        <v>0.16700000000000001</v>
      </c>
      <c r="M127">
        <v>0</v>
      </c>
      <c r="N127">
        <f t="shared" si="7"/>
        <v>7.5</v>
      </c>
    </row>
    <row r="128" spans="1:14">
      <c r="A128">
        <v>93.8</v>
      </c>
      <c r="B128">
        <v>57.3</v>
      </c>
      <c r="C128" s="2">
        <f t="shared" si="4"/>
        <v>5.840591601983558</v>
      </c>
      <c r="D128">
        <v>4.8000000000000001E-2</v>
      </c>
      <c r="E128">
        <v>0</v>
      </c>
      <c r="F128">
        <f t="shared" si="6"/>
        <v>2.7</v>
      </c>
      <c r="G128">
        <v>94.2</v>
      </c>
      <c r="H128">
        <v>103.5</v>
      </c>
      <c r="I128">
        <v>94.2</v>
      </c>
      <c r="J128" s="2">
        <f t="shared" si="8"/>
        <v>10.549759699917946</v>
      </c>
      <c r="K128">
        <v>94.2</v>
      </c>
      <c r="L128">
        <v>0.16600000000000001</v>
      </c>
      <c r="M128">
        <v>0</v>
      </c>
      <c r="N128">
        <f t="shared" si="7"/>
        <v>7.5</v>
      </c>
    </row>
    <row r="129" spans="1:14">
      <c r="A129">
        <v>94.4</v>
      </c>
      <c r="B129">
        <v>57.1</v>
      </c>
      <c r="C129" s="2">
        <f t="shared" si="4"/>
        <v>5.8202055929015915</v>
      </c>
      <c r="D129">
        <v>4.9000000000000002E-2</v>
      </c>
      <c r="E129">
        <v>0</v>
      </c>
      <c r="F129">
        <f t="shared" si="6"/>
        <v>2.7</v>
      </c>
      <c r="G129">
        <v>94.8</v>
      </c>
      <c r="H129">
        <v>102.4</v>
      </c>
      <c r="I129">
        <v>94.8</v>
      </c>
      <c r="J129" s="2">
        <f t="shared" si="8"/>
        <v>10.437636649967127</v>
      </c>
      <c r="K129">
        <v>94.8</v>
      </c>
      <c r="L129">
        <v>0.16500000000000001</v>
      </c>
      <c r="M129">
        <v>0</v>
      </c>
      <c r="N129">
        <f t="shared" si="7"/>
        <v>7.5</v>
      </c>
    </row>
    <row r="130" spans="1:14">
      <c r="A130">
        <v>100</v>
      </c>
      <c r="F130">
        <f t="shared" si="6"/>
        <v>2.7</v>
      </c>
      <c r="G130">
        <v>95.6</v>
      </c>
      <c r="H130">
        <v>103</v>
      </c>
      <c r="I130">
        <v>95.6</v>
      </c>
      <c r="J130" s="2">
        <f t="shared" si="8"/>
        <v>10.498794677213027</v>
      </c>
      <c r="K130">
        <v>95.6</v>
      </c>
      <c r="L130">
        <v>0.16400000000000001</v>
      </c>
      <c r="M130">
        <v>0</v>
      </c>
      <c r="N130">
        <f t="shared" si="7"/>
        <v>7.5</v>
      </c>
    </row>
    <row r="131" spans="1:14">
      <c r="F131">
        <f t="shared" si="6"/>
        <v>2.7</v>
      </c>
      <c r="G131">
        <v>96.4</v>
      </c>
      <c r="H131">
        <v>102.5</v>
      </c>
      <c r="I131">
        <v>96.4</v>
      </c>
      <c r="J131" s="2">
        <f t="shared" si="8"/>
        <v>10.44782965450811</v>
      </c>
      <c r="K131">
        <v>96.4</v>
      </c>
      <c r="L131">
        <v>0.16700000000000001</v>
      </c>
      <c r="M131">
        <v>0</v>
      </c>
      <c r="N131">
        <f t="shared" si="7"/>
        <v>7.5</v>
      </c>
    </row>
    <row r="132" spans="1:14">
      <c r="G132">
        <v>97</v>
      </c>
      <c r="H132">
        <v>101.9</v>
      </c>
      <c r="I132">
        <v>97</v>
      </c>
      <c r="J132" s="2">
        <f t="shared" si="8"/>
        <v>10.38667162726221</v>
      </c>
      <c r="K132">
        <v>97</v>
      </c>
      <c r="L132">
        <v>0.16300000000000001</v>
      </c>
      <c r="M132">
        <v>0</v>
      </c>
      <c r="N132">
        <f t="shared" si="7"/>
        <v>7.5</v>
      </c>
    </row>
    <row r="133" spans="1:14">
      <c r="G133">
        <v>97.8</v>
      </c>
      <c r="H133">
        <v>101.5</v>
      </c>
      <c r="I133">
        <v>97.8</v>
      </c>
      <c r="J133" s="2">
        <f t="shared" si="8"/>
        <v>10.345899609098275</v>
      </c>
      <c r="K133">
        <v>97.8</v>
      </c>
      <c r="L133">
        <v>0.17</v>
      </c>
      <c r="M133">
        <v>0</v>
      </c>
      <c r="N133">
        <f t="shared" si="7"/>
        <v>7.5</v>
      </c>
    </row>
    <row r="134" spans="1:14">
      <c r="G134">
        <v>98.6</v>
      </c>
      <c r="H134">
        <v>101.8</v>
      </c>
      <c r="I134">
        <v>98.6</v>
      </c>
      <c r="J134" s="2">
        <f t="shared" si="8"/>
        <v>10.376478622721224</v>
      </c>
      <c r="K134">
        <v>98.6</v>
      </c>
      <c r="L134">
        <v>0.16600000000000001</v>
      </c>
      <c r="M134">
        <v>0</v>
      </c>
      <c r="N134">
        <f t="shared" si="7"/>
        <v>7.5</v>
      </c>
    </row>
    <row r="135" spans="1:14">
      <c r="G135">
        <v>99.2</v>
      </c>
      <c r="H135">
        <v>101.2</v>
      </c>
      <c r="I135">
        <v>99.2</v>
      </c>
      <c r="J135" s="2">
        <f t="shared" si="8"/>
        <v>10.315320595475324</v>
      </c>
      <c r="K135">
        <v>99.2</v>
      </c>
      <c r="L135">
        <v>0.16200000000000001</v>
      </c>
      <c r="M135">
        <v>0</v>
      </c>
      <c r="N135">
        <f t="shared" si="7"/>
        <v>7.5</v>
      </c>
    </row>
    <row r="136" spans="1:14">
      <c r="G136">
        <v>100.8</v>
      </c>
      <c r="H136">
        <v>101.8</v>
      </c>
      <c r="I136">
        <v>100.8</v>
      </c>
      <c r="J136" s="2">
        <f t="shared" si="8"/>
        <v>10.376478622721224</v>
      </c>
      <c r="K136">
        <v>100.8</v>
      </c>
      <c r="L136">
        <v>0.17</v>
      </c>
      <c r="M136">
        <v>0</v>
      </c>
      <c r="N136">
        <f t="shared" si="7"/>
        <v>7.5</v>
      </c>
    </row>
    <row r="137" spans="1:14">
      <c r="G137">
        <v>101.8</v>
      </c>
      <c r="H137">
        <v>102</v>
      </c>
      <c r="I137">
        <v>101.8</v>
      </c>
      <c r="J137" s="2">
        <f t="shared" ref="J137:J148" si="9">H137/9.81065</f>
        <v>10.396864631803192</v>
      </c>
      <c r="K137">
        <v>101.8</v>
      </c>
      <c r="L137">
        <v>0.16900000000000001</v>
      </c>
      <c r="M137">
        <v>0</v>
      </c>
      <c r="N137">
        <f t="shared" si="7"/>
        <v>7.5</v>
      </c>
    </row>
    <row r="138" spans="1:14">
      <c r="G138">
        <v>103.4</v>
      </c>
      <c r="H138">
        <v>101.1</v>
      </c>
      <c r="I138">
        <v>103.4</v>
      </c>
      <c r="J138" s="2">
        <f t="shared" si="9"/>
        <v>10.30512759093434</v>
      </c>
      <c r="K138">
        <v>103.4</v>
      </c>
      <c r="L138">
        <v>0.17499999999999999</v>
      </c>
      <c r="M138">
        <v>0</v>
      </c>
      <c r="N138">
        <f t="shared" ref="N138:N148" si="10">N137</f>
        <v>7.5</v>
      </c>
    </row>
    <row r="139" spans="1:14">
      <c r="G139">
        <v>104.8</v>
      </c>
      <c r="H139">
        <v>100.3</v>
      </c>
      <c r="I139">
        <v>104.8</v>
      </c>
      <c r="J139" s="2">
        <f t="shared" si="9"/>
        <v>10.223583554606472</v>
      </c>
      <c r="K139">
        <v>104.8</v>
      </c>
      <c r="L139">
        <v>0.17199999999999999</v>
      </c>
      <c r="M139">
        <v>0</v>
      </c>
      <c r="N139">
        <f t="shared" si="10"/>
        <v>7.5</v>
      </c>
    </row>
    <row r="140" spans="1:14">
      <c r="G140">
        <v>106.4</v>
      </c>
      <c r="H140">
        <v>99.8</v>
      </c>
      <c r="I140">
        <v>106.4</v>
      </c>
      <c r="J140" s="2">
        <f t="shared" si="9"/>
        <v>10.172618531901556</v>
      </c>
      <c r="K140">
        <v>106.4</v>
      </c>
      <c r="L140">
        <v>0.17299999999999999</v>
      </c>
      <c r="M140">
        <v>0</v>
      </c>
      <c r="N140">
        <f t="shared" si="10"/>
        <v>7.5</v>
      </c>
    </row>
    <row r="141" spans="1:14">
      <c r="G141">
        <v>107.8</v>
      </c>
      <c r="H141">
        <v>99.2</v>
      </c>
      <c r="I141">
        <v>107.8</v>
      </c>
      <c r="J141" s="2">
        <f t="shared" si="9"/>
        <v>10.111460504655655</v>
      </c>
      <c r="K141">
        <v>107.8</v>
      </c>
      <c r="L141">
        <v>0.17100000000000001</v>
      </c>
      <c r="M141">
        <v>0</v>
      </c>
      <c r="N141">
        <f t="shared" si="10"/>
        <v>7.5</v>
      </c>
    </row>
    <row r="142" spans="1:14">
      <c r="G142">
        <v>109.2</v>
      </c>
      <c r="H142">
        <v>98.9</v>
      </c>
      <c r="I142">
        <v>109.2</v>
      </c>
      <c r="J142" s="2">
        <f t="shared" si="9"/>
        <v>10.080881491032704</v>
      </c>
      <c r="K142">
        <v>109.2</v>
      </c>
      <c r="L142">
        <v>0.17199999999999999</v>
      </c>
      <c r="M142">
        <v>0</v>
      </c>
      <c r="N142">
        <f t="shared" si="10"/>
        <v>7.5</v>
      </c>
    </row>
    <row r="143" spans="1:14">
      <c r="G143">
        <v>111.2</v>
      </c>
      <c r="H143">
        <v>98.3</v>
      </c>
      <c r="I143">
        <v>111.2</v>
      </c>
      <c r="J143" s="2">
        <f t="shared" si="9"/>
        <v>10.019723463786802</v>
      </c>
      <c r="K143">
        <v>111.2</v>
      </c>
      <c r="L143">
        <v>0.17399999999999999</v>
      </c>
      <c r="M143">
        <v>0</v>
      </c>
      <c r="N143">
        <f t="shared" si="10"/>
        <v>7.5</v>
      </c>
    </row>
    <row r="144" spans="1:14">
      <c r="G144">
        <v>112.6</v>
      </c>
      <c r="H144">
        <v>97</v>
      </c>
      <c r="I144">
        <v>112.6</v>
      </c>
      <c r="J144" s="2">
        <f t="shared" si="9"/>
        <v>9.8872144047540171</v>
      </c>
      <c r="K144">
        <v>112.6</v>
      </c>
      <c r="L144">
        <v>0.16700000000000001</v>
      </c>
      <c r="M144">
        <v>0</v>
      </c>
      <c r="N144">
        <f t="shared" si="10"/>
        <v>7.5</v>
      </c>
    </row>
    <row r="145" spans="7:14">
      <c r="G145">
        <v>114</v>
      </c>
      <c r="H145">
        <v>97</v>
      </c>
      <c r="I145">
        <v>114</v>
      </c>
      <c r="J145" s="2">
        <f t="shared" si="9"/>
        <v>9.8872144047540171</v>
      </c>
      <c r="K145">
        <v>114</v>
      </c>
      <c r="L145">
        <v>0.16800000000000001</v>
      </c>
      <c r="M145">
        <v>0</v>
      </c>
      <c r="N145">
        <f t="shared" si="10"/>
        <v>7.5</v>
      </c>
    </row>
    <row r="146" spans="7:14">
      <c r="G146">
        <v>115.6</v>
      </c>
      <c r="H146">
        <v>96.7</v>
      </c>
      <c r="I146">
        <v>115.6</v>
      </c>
      <c r="J146" s="2">
        <f t="shared" si="9"/>
        <v>9.856635391131066</v>
      </c>
      <c r="K146">
        <v>115.6</v>
      </c>
      <c r="L146">
        <v>0.17399999999999999</v>
      </c>
      <c r="M146">
        <v>0</v>
      </c>
      <c r="N146">
        <f t="shared" si="10"/>
        <v>7.5</v>
      </c>
    </row>
    <row r="147" spans="7:14">
      <c r="G147">
        <v>117</v>
      </c>
      <c r="H147">
        <v>96.3</v>
      </c>
      <c r="I147">
        <v>117</v>
      </c>
      <c r="J147" s="2">
        <f t="shared" si="9"/>
        <v>9.8158633729671312</v>
      </c>
      <c r="K147">
        <v>117</v>
      </c>
      <c r="L147">
        <v>0.17</v>
      </c>
      <c r="M147">
        <v>0</v>
      </c>
      <c r="N147">
        <f t="shared" si="10"/>
        <v>7.5</v>
      </c>
    </row>
    <row r="148" spans="7:14">
      <c r="G148">
        <v>118.4</v>
      </c>
      <c r="H148">
        <v>95.3</v>
      </c>
      <c r="I148">
        <v>118.4</v>
      </c>
      <c r="J148" s="2">
        <f t="shared" si="9"/>
        <v>9.7139333275572959</v>
      </c>
      <c r="K148">
        <v>118.4</v>
      </c>
      <c r="L148">
        <v>0.17399999999999999</v>
      </c>
      <c r="M148">
        <v>0</v>
      </c>
      <c r="N148">
        <f t="shared" si="10"/>
        <v>7.5</v>
      </c>
    </row>
  </sheetData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4"/>
  <sheetViews>
    <sheetView zoomScale="55" zoomScaleNormal="55" workbookViewId="0"/>
  </sheetViews>
  <sheetFormatPr defaultColWidth="11" defaultRowHeight="12.75"/>
  <sheetData>
    <row r="1" spans="1:1">
      <c r="A1" t="s">
        <v>7</v>
      </c>
    </row>
    <row r="3" spans="1:1">
      <c r="A3" t="s">
        <v>6</v>
      </c>
    </row>
    <row r="4" spans="1:1">
      <c r="A4" t="s">
        <v>31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Y289"/>
  <sheetViews>
    <sheetView topLeftCell="H1" zoomScale="70" zoomScaleNormal="70" workbookViewId="0"/>
  </sheetViews>
  <sheetFormatPr defaultColWidth="11" defaultRowHeight="12.75"/>
  <cols>
    <col min="1" max="1" width="14.75" customWidth="1"/>
  </cols>
  <sheetData>
    <row r="1" spans="1:25">
      <c r="A1" t="s">
        <v>19</v>
      </c>
    </row>
    <row r="2" spans="1:25">
      <c r="A2" s="1" t="s">
        <v>132</v>
      </c>
    </row>
    <row r="3" spans="1:25">
      <c r="A3" t="s">
        <v>18</v>
      </c>
    </row>
    <row r="4" spans="1:25">
      <c r="A4" t="s">
        <v>31</v>
      </c>
    </row>
    <row r="6" spans="1:25">
      <c r="A6" t="s">
        <v>29</v>
      </c>
      <c r="B6" s="5">
        <v>3.7770000000000001</v>
      </c>
      <c r="C6" s="1" t="s">
        <v>49</v>
      </c>
    </row>
    <row r="7" spans="1:25">
      <c r="A7" s="1" t="s">
        <v>57</v>
      </c>
      <c r="B7" s="1" t="s">
        <v>47</v>
      </c>
      <c r="C7" s="3" t="s">
        <v>56</v>
      </c>
      <c r="D7" t="s">
        <v>27</v>
      </c>
      <c r="E7" t="s">
        <v>28</v>
      </c>
      <c r="F7" t="str">
        <f>W10</f>
        <v>Hydrostatic Pore Pressure (m) =</v>
      </c>
    </row>
    <row r="8" spans="1:25">
      <c r="A8" s="1">
        <v>0</v>
      </c>
      <c r="B8" s="1"/>
      <c r="C8" s="3"/>
      <c r="F8">
        <f>Y10</f>
        <v>2.8</v>
      </c>
      <c r="T8" s="1" t="s">
        <v>167</v>
      </c>
      <c r="U8">
        <v>3.8</v>
      </c>
    </row>
    <row r="9" spans="1:25">
      <c r="A9">
        <v>1.6</v>
      </c>
      <c r="B9">
        <v>81.2</v>
      </c>
      <c r="C9" s="2">
        <f>B9/9.81065</f>
        <v>8.2767196872786197</v>
      </c>
      <c r="D9">
        <v>0.12</v>
      </c>
      <c r="E9">
        <v>0</v>
      </c>
      <c r="F9">
        <f>F8</f>
        <v>2.8</v>
      </c>
    </row>
    <row r="10" spans="1:25" ht="14.25">
      <c r="A10">
        <v>2.2000000000000002</v>
      </c>
      <c r="B10">
        <v>80.8</v>
      </c>
      <c r="C10" s="2">
        <f t="shared" ref="C10:C73" si="0">B10/9.81065</f>
        <v>8.2359476691146849</v>
      </c>
      <c r="D10">
        <v>0.12</v>
      </c>
      <c r="E10">
        <v>0</v>
      </c>
      <c r="F10">
        <f t="shared" ref="F10:F73" si="1">F9</f>
        <v>2.8</v>
      </c>
      <c r="T10" s="1" t="s">
        <v>59</v>
      </c>
      <c r="U10" s="17">
        <f>1-(((C288-Y10)/(C9-Y10)))</f>
        <v>0.6495418403586215</v>
      </c>
      <c r="W10" s="18" t="s">
        <v>94</v>
      </c>
      <c r="X10" s="18"/>
      <c r="Y10" s="19">
        <v>2.8</v>
      </c>
    </row>
    <row r="11" spans="1:25">
      <c r="A11">
        <v>3</v>
      </c>
      <c r="B11">
        <v>80.5</v>
      </c>
      <c r="C11" s="2">
        <f t="shared" si="0"/>
        <v>8.2053686554917356</v>
      </c>
      <c r="D11">
        <v>0.122</v>
      </c>
      <c r="E11">
        <v>0</v>
      </c>
      <c r="F11">
        <f t="shared" si="1"/>
        <v>2.8</v>
      </c>
    </row>
    <row r="12" spans="1:25" ht="15.75">
      <c r="A12">
        <v>3.6</v>
      </c>
      <c r="B12">
        <v>80.099999999999994</v>
      </c>
      <c r="C12" s="2">
        <f t="shared" si="0"/>
        <v>8.1645966373278007</v>
      </c>
      <c r="D12">
        <v>0.123</v>
      </c>
      <c r="E12">
        <v>0</v>
      </c>
      <c r="F12">
        <f t="shared" si="1"/>
        <v>2.8</v>
      </c>
      <c r="T12" s="1" t="s">
        <v>61</v>
      </c>
      <c r="U12">
        <f>((0.5*(C9-Y10))+Y10)</f>
        <v>5.5383598436393093</v>
      </c>
      <c r="W12" s="9" t="s">
        <v>101</v>
      </c>
      <c r="X12" s="8">
        <v>9.81</v>
      </c>
      <c r="Y12" s="10" t="s">
        <v>102</v>
      </c>
    </row>
    <row r="13" spans="1:25" ht="14.25">
      <c r="A13">
        <v>4.2</v>
      </c>
      <c r="B13">
        <v>79.8</v>
      </c>
      <c r="C13" s="2">
        <f t="shared" si="0"/>
        <v>8.1340176237048496</v>
      </c>
      <c r="D13">
        <v>0.124</v>
      </c>
      <c r="E13">
        <v>0</v>
      </c>
      <c r="F13">
        <f t="shared" si="1"/>
        <v>2.8</v>
      </c>
      <c r="T13" s="1" t="s">
        <v>97</v>
      </c>
      <c r="U13">
        <v>110</v>
      </c>
    </row>
    <row r="14" spans="1:25" ht="14.25">
      <c r="A14">
        <v>5</v>
      </c>
      <c r="B14">
        <v>79.5</v>
      </c>
      <c r="C14" s="2">
        <f t="shared" si="0"/>
        <v>8.1034386100819003</v>
      </c>
      <c r="D14">
        <v>0.125</v>
      </c>
      <c r="E14">
        <v>0</v>
      </c>
      <c r="F14">
        <f t="shared" si="1"/>
        <v>2.8</v>
      </c>
      <c r="T14" s="1" t="s">
        <v>98</v>
      </c>
      <c r="U14" s="2">
        <f>U13*0.0166667</f>
        <v>1.833337</v>
      </c>
    </row>
    <row r="15" spans="1:25" ht="15.75">
      <c r="A15">
        <v>5.6</v>
      </c>
      <c r="B15">
        <v>79.099999999999994</v>
      </c>
      <c r="C15" s="2">
        <f t="shared" si="0"/>
        <v>8.0626665919179654</v>
      </c>
      <c r="D15">
        <v>0.128</v>
      </c>
      <c r="E15">
        <v>0</v>
      </c>
      <c r="F15">
        <f t="shared" si="1"/>
        <v>2.8</v>
      </c>
      <c r="W15" s="1" t="s">
        <v>95</v>
      </c>
      <c r="X15">
        <f>(1.67*10^-6)*(10^(1-LOG(U14,10)))</f>
        <v>9.109072690945528E-6</v>
      </c>
    </row>
    <row r="16" spans="1:25">
      <c r="A16">
        <v>6.2</v>
      </c>
      <c r="B16">
        <v>78.7</v>
      </c>
      <c r="C16" s="2">
        <f t="shared" si="0"/>
        <v>8.0218945737540324</v>
      </c>
      <c r="D16">
        <v>0.128</v>
      </c>
      <c r="E16">
        <v>0</v>
      </c>
      <c r="F16">
        <f t="shared" si="1"/>
        <v>2.8</v>
      </c>
      <c r="W16" s="1" t="s">
        <v>104</v>
      </c>
      <c r="X16">
        <f>'[7]Data Analysis'!$O$417</f>
        <v>3.5063292458601252</v>
      </c>
    </row>
    <row r="17" spans="1:25">
      <c r="A17">
        <v>7</v>
      </c>
      <c r="B17">
        <v>78.2</v>
      </c>
      <c r="C17" s="2">
        <f t="shared" si="0"/>
        <v>7.9709295510491147</v>
      </c>
      <c r="D17">
        <v>0.13</v>
      </c>
      <c r="E17">
        <v>0</v>
      </c>
      <c r="F17">
        <f t="shared" si="1"/>
        <v>2.8</v>
      </c>
      <c r="W17" s="1" t="s">
        <v>110</v>
      </c>
      <c r="X17">
        <v>100</v>
      </c>
      <c r="Y17" s="1" t="s">
        <v>109</v>
      </c>
    </row>
    <row r="18" spans="1:25" ht="14.25">
      <c r="A18">
        <v>7.6</v>
      </c>
      <c r="B18">
        <v>78</v>
      </c>
      <c r="C18" s="2">
        <f t="shared" si="0"/>
        <v>7.9505435419671473</v>
      </c>
      <c r="D18">
        <v>0.13</v>
      </c>
      <c r="E18">
        <v>0</v>
      </c>
      <c r="F18">
        <f t="shared" si="1"/>
        <v>2.8</v>
      </c>
      <c r="W18" s="1" t="s">
        <v>108</v>
      </c>
      <c r="X18" s="2">
        <f>'[7]Data Analysis'!$J$417</f>
        <v>71.852499999999736</v>
      </c>
      <c r="Y18" s="1" t="s">
        <v>109</v>
      </c>
    </row>
    <row r="19" spans="1:25">
      <c r="A19">
        <v>8.1999999999999993</v>
      </c>
      <c r="B19">
        <v>77.599999999999994</v>
      </c>
      <c r="C19" s="2">
        <f t="shared" si="0"/>
        <v>7.9097715238032125</v>
      </c>
      <c r="D19">
        <v>0.13100000000000001</v>
      </c>
      <c r="E19">
        <v>0</v>
      </c>
      <c r="F19">
        <f t="shared" si="1"/>
        <v>2.8</v>
      </c>
      <c r="W19" s="1" t="s">
        <v>111</v>
      </c>
      <c r="X19" s="2">
        <v>0.7</v>
      </c>
      <c r="Y19" s="1"/>
    </row>
    <row r="20" spans="1:25">
      <c r="A20">
        <v>9</v>
      </c>
      <c r="B20">
        <v>77.2</v>
      </c>
      <c r="C20" s="2">
        <f t="shared" si="0"/>
        <v>7.8689995056392794</v>
      </c>
      <c r="D20">
        <v>0.13400000000000001</v>
      </c>
      <c r="E20">
        <v>0</v>
      </c>
      <c r="F20">
        <f t="shared" si="1"/>
        <v>2.8</v>
      </c>
      <c r="W20" s="1" t="s">
        <v>103</v>
      </c>
      <c r="X20">
        <f>X16*(X17/X18)^X19</f>
        <v>4.4191971393002314</v>
      </c>
    </row>
    <row r="21" spans="1:25">
      <c r="A21">
        <v>9.4</v>
      </c>
      <c r="B21">
        <v>76.900000000000006</v>
      </c>
      <c r="C21" s="2">
        <f t="shared" si="0"/>
        <v>7.8384204920163292</v>
      </c>
      <c r="D21">
        <v>0.13400000000000001</v>
      </c>
      <c r="E21">
        <v>0</v>
      </c>
      <c r="F21">
        <f t="shared" si="1"/>
        <v>2.8</v>
      </c>
      <c r="W21" s="1" t="s">
        <v>105</v>
      </c>
      <c r="X21">
        <f>'[7]Data Analysis'!$C$417</f>
        <v>399.81852213816347</v>
      </c>
      <c r="Y21" s="1" t="s">
        <v>109</v>
      </c>
    </row>
    <row r="22" spans="1:25" ht="14.25">
      <c r="A22">
        <v>10</v>
      </c>
      <c r="B22">
        <v>76.7</v>
      </c>
      <c r="C22" s="2">
        <f t="shared" si="0"/>
        <v>7.8180344829343618</v>
      </c>
      <c r="D22">
        <v>0.13500000000000001</v>
      </c>
      <c r="E22">
        <v>0</v>
      </c>
      <c r="F22">
        <f t="shared" si="1"/>
        <v>2.8</v>
      </c>
      <c r="W22" s="1" t="s">
        <v>107</v>
      </c>
      <c r="X22" s="2">
        <f>'[7]Data Analysis'!$I$417</f>
        <v>147.87999999999974</v>
      </c>
      <c r="Y22" s="1" t="s">
        <v>109</v>
      </c>
    </row>
    <row r="23" spans="1:25">
      <c r="A23">
        <v>10.6</v>
      </c>
      <c r="B23">
        <v>76.3</v>
      </c>
      <c r="C23" s="2">
        <f t="shared" si="0"/>
        <v>7.7772624647704269</v>
      </c>
      <c r="D23">
        <v>0.13600000000000001</v>
      </c>
      <c r="E23">
        <v>0</v>
      </c>
      <c r="F23">
        <f t="shared" si="1"/>
        <v>2.8</v>
      </c>
      <c r="W23" s="1" t="s">
        <v>106</v>
      </c>
      <c r="X23">
        <f>IF(X20&gt;14,14*(X21-X22),X20*(X21-X22))</f>
        <v>1113.3659963125012</v>
      </c>
    </row>
    <row r="24" spans="1:25" ht="14.25">
      <c r="A24">
        <v>11.6</v>
      </c>
      <c r="B24">
        <v>75.7</v>
      </c>
      <c r="C24" s="2">
        <f t="shared" si="0"/>
        <v>7.7161044375245265</v>
      </c>
      <c r="D24">
        <v>0.14000000000000001</v>
      </c>
      <c r="E24">
        <v>0</v>
      </c>
      <c r="F24">
        <f t="shared" si="1"/>
        <v>2.8</v>
      </c>
      <c r="W24" s="1" t="s">
        <v>96</v>
      </c>
      <c r="X24">
        <f>(X15*X12)/X23</f>
        <v>8.0261121135492206E-8</v>
      </c>
      <c r="Y24" s="1" t="s">
        <v>112</v>
      </c>
    </row>
    <row r="25" spans="1:25" ht="14.25">
      <c r="A25">
        <v>12</v>
      </c>
      <c r="B25">
        <v>75.5</v>
      </c>
      <c r="C25" s="2">
        <f t="shared" si="0"/>
        <v>7.695718428442559</v>
      </c>
      <c r="D25">
        <v>0.13400000000000001</v>
      </c>
      <c r="E25">
        <v>0</v>
      </c>
      <c r="F25">
        <f t="shared" si="1"/>
        <v>2.8</v>
      </c>
      <c r="W25" s="1" t="s">
        <v>96</v>
      </c>
      <c r="X25">
        <f>X24*100</f>
        <v>8.0261121135492207E-6</v>
      </c>
      <c r="Y25" s="1" t="s">
        <v>113</v>
      </c>
    </row>
    <row r="26" spans="1:25">
      <c r="A26">
        <v>12.6</v>
      </c>
      <c r="B26">
        <v>75.2</v>
      </c>
      <c r="C26" s="2">
        <f t="shared" si="0"/>
        <v>7.6651394148196088</v>
      </c>
      <c r="D26">
        <v>0.13900000000000001</v>
      </c>
      <c r="E26">
        <v>0</v>
      </c>
      <c r="F26">
        <f t="shared" si="1"/>
        <v>2.8</v>
      </c>
    </row>
    <row r="27" spans="1:25">
      <c r="A27">
        <v>13.4</v>
      </c>
      <c r="B27">
        <v>74.7</v>
      </c>
      <c r="C27" s="2">
        <f t="shared" si="0"/>
        <v>7.6141743921146912</v>
      </c>
      <c r="D27">
        <v>0.13900000000000001</v>
      </c>
      <c r="E27">
        <v>0</v>
      </c>
      <c r="F27">
        <f t="shared" si="1"/>
        <v>2.8</v>
      </c>
    </row>
    <row r="28" spans="1:25">
      <c r="A28">
        <v>13.8</v>
      </c>
      <c r="B28">
        <v>74.599999999999994</v>
      </c>
      <c r="C28" s="2">
        <f t="shared" si="0"/>
        <v>7.6039813875737066</v>
      </c>
      <c r="D28">
        <v>0.13700000000000001</v>
      </c>
      <c r="E28">
        <v>0</v>
      </c>
      <c r="F28">
        <f t="shared" si="1"/>
        <v>2.8</v>
      </c>
    </row>
    <row r="29" spans="1:25">
      <c r="A29">
        <v>14.4</v>
      </c>
      <c r="B29">
        <v>74.2</v>
      </c>
      <c r="C29" s="2">
        <f t="shared" si="0"/>
        <v>7.5632093694097735</v>
      </c>
      <c r="D29">
        <v>0.13700000000000001</v>
      </c>
      <c r="E29">
        <v>0</v>
      </c>
      <c r="F29">
        <f t="shared" si="1"/>
        <v>2.8</v>
      </c>
    </row>
    <row r="30" spans="1:25">
      <c r="A30">
        <v>15.2</v>
      </c>
      <c r="B30">
        <v>74</v>
      </c>
      <c r="C30" s="2">
        <f t="shared" si="0"/>
        <v>7.5428233603278061</v>
      </c>
      <c r="D30">
        <v>0.13900000000000001</v>
      </c>
      <c r="E30">
        <v>0</v>
      </c>
      <c r="F30">
        <f t="shared" si="1"/>
        <v>2.8</v>
      </c>
    </row>
    <row r="31" spans="1:25">
      <c r="A31">
        <v>15.6</v>
      </c>
      <c r="B31">
        <v>73.5</v>
      </c>
      <c r="C31" s="2">
        <f t="shared" si="0"/>
        <v>7.4918583376228884</v>
      </c>
      <c r="D31">
        <v>0.13900000000000001</v>
      </c>
      <c r="E31">
        <v>0</v>
      </c>
      <c r="F31">
        <f t="shared" si="1"/>
        <v>2.8</v>
      </c>
    </row>
    <row r="32" spans="1:25">
      <c r="A32">
        <v>16.399999999999999</v>
      </c>
      <c r="B32">
        <v>73.400000000000006</v>
      </c>
      <c r="C32" s="2">
        <f t="shared" si="0"/>
        <v>7.4816653330819056</v>
      </c>
      <c r="D32">
        <v>0.14000000000000001</v>
      </c>
      <c r="E32">
        <v>0</v>
      </c>
      <c r="F32">
        <f t="shared" si="1"/>
        <v>2.8</v>
      </c>
    </row>
    <row r="33" spans="1:6">
      <c r="A33">
        <v>17.399999999999999</v>
      </c>
      <c r="B33">
        <v>73</v>
      </c>
      <c r="C33" s="2">
        <f t="shared" si="0"/>
        <v>7.4408933149179708</v>
      </c>
      <c r="D33">
        <v>0.14099999999999999</v>
      </c>
      <c r="E33">
        <v>0</v>
      </c>
      <c r="F33">
        <f t="shared" si="1"/>
        <v>2.8</v>
      </c>
    </row>
    <row r="34" spans="1:6">
      <c r="A34">
        <v>17.8</v>
      </c>
      <c r="B34">
        <v>72.7</v>
      </c>
      <c r="C34" s="2">
        <f t="shared" si="0"/>
        <v>7.4103143012950206</v>
      </c>
      <c r="D34">
        <v>0.14099999999999999</v>
      </c>
      <c r="E34">
        <v>0</v>
      </c>
      <c r="F34">
        <f t="shared" si="1"/>
        <v>2.8</v>
      </c>
    </row>
    <row r="35" spans="1:6">
      <c r="A35">
        <v>18.399999999999999</v>
      </c>
      <c r="B35">
        <v>72.5</v>
      </c>
      <c r="C35" s="2">
        <f t="shared" si="0"/>
        <v>7.389928292213054</v>
      </c>
      <c r="D35">
        <v>0.14199999999999999</v>
      </c>
      <c r="E35">
        <v>0</v>
      </c>
      <c r="F35">
        <f t="shared" si="1"/>
        <v>2.8</v>
      </c>
    </row>
    <row r="36" spans="1:6">
      <c r="A36">
        <v>18.8</v>
      </c>
      <c r="B36">
        <v>72.3</v>
      </c>
      <c r="C36" s="2">
        <f t="shared" si="0"/>
        <v>7.3695422831310866</v>
      </c>
      <c r="D36">
        <v>0.14199999999999999</v>
      </c>
      <c r="E36">
        <v>0</v>
      </c>
      <c r="F36">
        <f t="shared" si="1"/>
        <v>2.8</v>
      </c>
    </row>
    <row r="37" spans="1:6">
      <c r="A37">
        <v>19.8</v>
      </c>
      <c r="B37">
        <v>71.900000000000006</v>
      </c>
      <c r="C37" s="2">
        <f t="shared" si="0"/>
        <v>7.3287702649671527</v>
      </c>
      <c r="D37">
        <v>0.14299999999999999</v>
      </c>
      <c r="E37">
        <v>0</v>
      </c>
      <c r="F37">
        <f t="shared" si="1"/>
        <v>2.8</v>
      </c>
    </row>
    <row r="38" spans="1:6">
      <c r="A38">
        <v>20.399999999999999</v>
      </c>
      <c r="B38">
        <v>71.599999999999994</v>
      </c>
      <c r="C38" s="2">
        <f t="shared" si="0"/>
        <v>7.2981912513442015</v>
      </c>
      <c r="D38">
        <v>0.14599999999999999</v>
      </c>
      <c r="E38">
        <v>0</v>
      </c>
      <c r="F38">
        <f t="shared" si="1"/>
        <v>2.8</v>
      </c>
    </row>
    <row r="39" spans="1:6">
      <c r="A39">
        <v>21.2</v>
      </c>
      <c r="B39">
        <v>71.3</v>
      </c>
      <c r="C39" s="2">
        <f t="shared" si="0"/>
        <v>7.2676122377212513</v>
      </c>
      <c r="D39">
        <v>0.14599999999999999</v>
      </c>
      <c r="E39">
        <v>0</v>
      </c>
      <c r="F39">
        <f t="shared" si="1"/>
        <v>2.8</v>
      </c>
    </row>
    <row r="40" spans="1:6">
      <c r="A40">
        <v>22</v>
      </c>
      <c r="B40">
        <v>71</v>
      </c>
      <c r="C40" s="2">
        <f t="shared" si="0"/>
        <v>7.2370332240983011</v>
      </c>
      <c r="D40">
        <v>0.14599999999999999</v>
      </c>
      <c r="E40">
        <v>0</v>
      </c>
      <c r="F40">
        <f t="shared" si="1"/>
        <v>2.8</v>
      </c>
    </row>
    <row r="41" spans="1:6">
      <c r="A41">
        <v>22.4</v>
      </c>
      <c r="B41">
        <v>70.8</v>
      </c>
      <c r="C41" s="2">
        <f t="shared" si="0"/>
        <v>7.2166472150163337</v>
      </c>
      <c r="D41">
        <v>0.14599999999999999</v>
      </c>
      <c r="E41">
        <v>0</v>
      </c>
      <c r="F41">
        <f t="shared" si="1"/>
        <v>2.8</v>
      </c>
    </row>
    <row r="42" spans="1:6">
      <c r="A42">
        <v>23.2</v>
      </c>
      <c r="B42">
        <v>70.599999999999994</v>
      </c>
      <c r="C42" s="2">
        <f t="shared" si="0"/>
        <v>7.1962612059343662</v>
      </c>
      <c r="D42">
        <v>0.14799999999999999</v>
      </c>
      <c r="E42">
        <v>0</v>
      </c>
      <c r="F42">
        <f t="shared" si="1"/>
        <v>2.8</v>
      </c>
    </row>
    <row r="43" spans="1:6">
      <c r="A43">
        <v>23.8</v>
      </c>
      <c r="B43">
        <v>70.400000000000006</v>
      </c>
      <c r="C43" s="2">
        <f t="shared" si="0"/>
        <v>7.1758751968524006</v>
      </c>
      <c r="D43">
        <v>0.14799999999999999</v>
      </c>
      <c r="E43">
        <v>0</v>
      </c>
      <c r="F43">
        <f t="shared" si="1"/>
        <v>2.8</v>
      </c>
    </row>
    <row r="44" spans="1:6">
      <c r="A44">
        <v>24.2</v>
      </c>
      <c r="B44">
        <v>70.099999999999994</v>
      </c>
      <c r="C44" s="2">
        <f t="shared" si="0"/>
        <v>7.1452961832294486</v>
      </c>
      <c r="D44">
        <v>0.14899999999999999</v>
      </c>
      <c r="E44">
        <v>0</v>
      </c>
      <c r="F44">
        <f t="shared" si="1"/>
        <v>2.8</v>
      </c>
    </row>
    <row r="45" spans="1:6">
      <c r="A45">
        <v>25</v>
      </c>
      <c r="B45">
        <v>69.7</v>
      </c>
      <c r="C45" s="2">
        <f t="shared" si="0"/>
        <v>7.1045241650655155</v>
      </c>
      <c r="D45">
        <v>0.151</v>
      </c>
      <c r="E45">
        <v>0</v>
      </c>
      <c r="F45">
        <f t="shared" si="1"/>
        <v>2.8</v>
      </c>
    </row>
    <row r="46" spans="1:6">
      <c r="A46">
        <v>25.6</v>
      </c>
      <c r="B46">
        <v>69.599999999999994</v>
      </c>
      <c r="C46" s="2">
        <f t="shared" si="0"/>
        <v>7.0943311605245309</v>
      </c>
      <c r="D46">
        <v>0.151</v>
      </c>
      <c r="E46">
        <v>0</v>
      </c>
      <c r="F46">
        <f t="shared" si="1"/>
        <v>2.8</v>
      </c>
    </row>
    <row r="47" spans="1:6">
      <c r="A47">
        <v>26.2</v>
      </c>
      <c r="B47">
        <v>69.2</v>
      </c>
      <c r="C47" s="2">
        <f t="shared" si="0"/>
        <v>7.0535591423605979</v>
      </c>
      <c r="D47">
        <v>0.152</v>
      </c>
      <c r="E47">
        <v>0</v>
      </c>
      <c r="F47">
        <f t="shared" si="1"/>
        <v>2.8</v>
      </c>
    </row>
    <row r="48" spans="1:6">
      <c r="A48">
        <v>27</v>
      </c>
      <c r="B48">
        <v>69.099999999999994</v>
      </c>
      <c r="C48" s="2">
        <f t="shared" si="0"/>
        <v>7.0433661378196133</v>
      </c>
      <c r="D48">
        <v>0.154</v>
      </c>
      <c r="E48">
        <v>0</v>
      </c>
      <c r="F48">
        <f t="shared" si="1"/>
        <v>2.8</v>
      </c>
    </row>
    <row r="49" spans="1:6">
      <c r="A49">
        <v>27.4</v>
      </c>
      <c r="B49">
        <v>68.900000000000006</v>
      </c>
      <c r="C49" s="2">
        <f t="shared" si="0"/>
        <v>7.0229801287376477</v>
      </c>
      <c r="D49">
        <v>0.154</v>
      </c>
      <c r="E49">
        <v>0</v>
      </c>
      <c r="F49">
        <f t="shared" si="1"/>
        <v>2.8</v>
      </c>
    </row>
    <row r="50" spans="1:6">
      <c r="A50">
        <v>28.4</v>
      </c>
      <c r="B50">
        <v>68.8</v>
      </c>
      <c r="C50" s="2">
        <f t="shared" si="0"/>
        <v>7.0127871241966631</v>
      </c>
      <c r="D50">
        <v>0.156</v>
      </c>
      <c r="E50">
        <v>0</v>
      </c>
      <c r="F50">
        <f t="shared" si="1"/>
        <v>2.8</v>
      </c>
    </row>
    <row r="51" spans="1:6">
      <c r="A51">
        <v>28.8</v>
      </c>
      <c r="B51">
        <v>68.400000000000006</v>
      </c>
      <c r="C51" s="2">
        <f t="shared" si="0"/>
        <v>6.97201510603273</v>
      </c>
      <c r="D51">
        <v>0.158</v>
      </c>
      <c r="E51">
        <v>0</v>
      </c>
      <c r="F51">
        <f t="shared" si="1"/>
        <v>2.8</v>
      </c>
    </row>
    <row r="52" spans="1:6">
      <c r="A52">
        <v>29.4</v>
      </c>
      <c r="B52">
        <v>68.3</v>
      </c>
      <c r="C52" s="2">
        <f t="shared" si="0"/>
        <v>6.9618221014917454</v>
      </c>
      <c r="D52">
        <v>0.158</v>
      </c>
      <c r="E52">
        <v>0</v>
      </c>
      <c r="F52">
        <f t="shared" si="1"/>
        <v>2.8</v>
      </c>
    </row>
    <row r="53" spans="1:6">
      <c r="A53">
        <v>30</v>
      </c>
      <c r="B53">
        <v>67.900000000000006</v>
      </c>
      <c r="C53" s="2">
        <f t="shared" si="0"/>
        <v>6.9210500833278124</v>
      </c>
      <c r="D53">
        <v>0.158</v>
      </c>
      <c r="E53">
        <v>0</v>
      </c>
      <c r="F53">
        <f t="shared" si="1"/>
        <v>2.8</v>
      </c>
    </row>
    <row r="54" spans="1:6">
      <c r="A54">
        <v>30.2</v>
      </c>
      <c r="B54">
        <v>67.8</v>
      </c>
      <c r="C54" s="2">
        <f t="shared" si="0"/>
        <v>6.9108570787868278</v>
      </c>
      <c r="D54">
        <v>0.16</v>
      </c>
      <c r="E54">
        <v>0</v>
      </c>
      <c r="F54">
        <f t="shared" si="1"/>
        <v>2.8</v>
      </c>
    </row>
    <row r="55" spans="1:6">
      <c r="A55">
        <v>31.2</v>
      </c>
      <c r="B55">
        <v>67.5</v>
      </c>
      <c r="C55" s="2">
        <f t="shared" si="0"/>
        <v>6.8802780651638775</v>
      </c>
      <c r="D55">
        <v>0.161</v>
      </c>
      <c r="E55">
        <v>0</v>
      </c>
      <c r="F55">
        <f t="shared" si="1"/>
        <v>2.8</v>
      </c>
    </row>
    <row r="56" spans="1:6">
      <c r="A56">
        <v>32</v>
      </c>
      <c r="B56">
        <v>67.400000000000006</v>
      </c>
      <c r="C56" s="2">
        <f t="shared" si="0"/>
        <v>6.8700850606228947</v>
      </c>
      <c r="D56">
        <v>0.161</v>
      </c>
      <c r="E56">
        <v>0</v>
      </c>
      <c r="F56">
        <f t="shared" si="1"/>
        <v>2.8</v>
      </c>
    </row>
    <row r="57" spans="1:6">
      <c r="A57">
        <v>32.200000000000003</v>
      </c>
      <c r="B57">
        <v>67.2</v>
      </c>
      <c r="C57" s="2">
        <f t="shared" si="0"/>
        <v>6.8496990515409273</v>
      </c>
      <c r="D57">
        <v>0.161</v>
      </c>
      <c r="E57">
        <v>0</v>
      </c>
      <c r="F57">
        <f t="shared" si="1"/>
        <v>2.8</v>
      </c>
    </row>
    <row r="58" spans="1:6">
      <c r="A58">
        <v>33</v>
      </c>
      <c r="B58">
        <v>67.099999999999994</v>
      </c>
      <c r="C58" s="2">
        <f t="shared" si="0"/>
        <v>6.8395060469999427</v>
      </c>
      <c r="D58">
        <v>0.16200000000000001</v>
      </c>
      <c r="E58">
        <v>0</v>
      </c>
      <c r="F58">
        <f t="shared" si="1"/>
        <v>2.8</v>
      </c>
    </row>
    <row r="59" spans="1:6">
      <c r="A59">
        <v>33.6</v>
      </c>
      <c r="B59">
        <v>66.7</v>
      </c>
      <c r="C59" s="2">
        <f t="shared" si="0"/>
        <v>6.7987340288360096</v>
      </c>
      <c r="D59">
        <v>0.16300000000000001</v>
      </c>
      <c r="E59">
        <v>0</v>
      </c>
      <c r="F59">
        <f t="shared" si="1"/>
        <v>2.8</v>
      </c>
    </row>
    <row r="60" spans="1:6">
      <c r="A60">
        <v>34.200000000000003</v>
      </c>
      <c r="B60">
        <v>66.7</v>
      </c>
      <c r="C60" s="2">
        <f t="shared" si="0"/>
        <v>6.7987340288360096</v>
      </c>
      <c r="D60">
        <v>0.16400000000000001</v>
      </c>
      <c r="E60">
        <v>0</v>
      </c>
      <c r="F60">
        <f t="shared" si="1"/>
        <v>2.8</v>
      </c>
    </row>
    <row r="61" spans="1:6">
      <c r="A61">
        <v>35</v>
      </c>
      <c r="B61">
        <v>66.400000000000006</v>
      </c>
      <c r="C61" s="2">
        <f t="shared" si="0"/>
        <v>6.7681550152130594</v>
      </c>
      <c r="D61">
        <v>0.16400000000000001</v>
      </c>
      <c r="E61">
        <v>0</v>
      </c>
      <c r="F61">
        <f t="shared" si="1"/>
        <v>2.8</v>
      </c>
    </row>
    <row r="62" spans="1:6">
      <c r="A62">
        <v>35.4</v>
      </c>
      <c r="B62">
        <v>66.3</v>
      </c>
      <c r="C62" s="2">
        <f t="shared" si="0"/>
        <v>6.7579620106720748</v>
      </c>
      <c r="D62">
        <v>0.16600000000000001</v>
      </c>
      <c r="E62">
        <v>0</v>
      </c>
      <c r="F62">
        <f t="shared" si="1"/>
        <v>2.8</v>
      </c>
    </row>
    <row r="63" spans="1:6">
      <c r="A63">
        <v>36.200000000000003</v>
      </c>
      <c r="B63">
        <v>66.099999999999994</v>
      </c>
      <c r="C63" s="2">
        <f t="shared" si="0"/>
        <v>6.7375760015901074</v>
      </c>
      <c r="D63">
        <v>0.16700000000000001</v>
      </c>
      <c r="E63">
        <v>0</v>
      </c>
      <c r="F63">
        <f t="shared" si="1"/>
        <v>2.8</v>
      </c>
    </row>
    <row r="64" spans="1:6">
      <c r="A64">
        <v>36.6</v>
      </c>
      <c r="B64">
        <v>66</v>
      </c>
      <c r="C64" s="2">
        <f t="shared" si="0"/>
        <v>6.7273829970491246</v>
      </c>
      <c r="D64">
        <v>0.16700000000000001</v>
      </c>
      <c r="E64">
        <v>0</v>
      </c>
      <c r="F64">
        <f t="shared" si="1"/>
        <v>2.8</v>
      </c>
    </row>
    <row r="65" spans="1:6">
      <c r="A65">
        <v>37</v>
      </c>
      <c r="B65">
        <v>65.8</v>
      </c>
      <c r="C65" s="2">
        <f t="shared" si="0"/>
        <v>6.7069969879671572</v>
      </c>
      <c r="D65">
        <v>0.16700000000000001</v>
      </c>
      <c r="E65">
        <v>0</v>
      </c>
      <c r="F65">
        <f t="shared" si="1"/>
        <v>2.8</v>
      </c>
    </row>
    <row r="66" spans="1:6">
      <c r="A66">
        <v>38</v>
      </c>
      <c r="B66">
        <v>65.5</v>
      </c>
      <c r="C66" s="2">
        <f t="shared" si="0"/>
        <v>6.6764179743442069</v>
      </c>
      <c r="D66">
        <v>0.16900000000000001</v>
      </c>
      <c r="E66">
        <v>0</v>
      </c>
      <c r="F66">
        <f t="shared" si="1"/>
        <v>2.8</v>
      </c>
    </row>
    <row r="67" spans="1:6">
      <c r="A67">
        <v>38.200000000000003</v>
      </c>
      <c r="B67">
        <v>65.3</v>
      </c>
      <c r="C67" s="2">
        <f t="shared" si="0"/>
        <v>6.6560319652622395</v>
      </c>
      <c r="D67">
        <v>0.17</v>
      </c>
      <c r="E67">
        <v>0</v>
      </c>
      <c r="F67">
        <f t="shared" si="1"/>
        <v>2.8</v>
      </c>
    </row>
    <row r="68" spans="1:6">
      <c r="A68">
        <v>39.200000000000003</v>
      </c>
      <c r="B68">
        <v>65.2</v>
      </c>
      <c r="C68" s="2">
        <f t="shared" si="0"/>
        <v>6.6458389607212567</v>
      </c>
      <c r="D68">
        <v>0.17</v>
      </c>
      <c r="E68">
        <v>0</v>
      </c>
      <c r="F68">
        <f t="shared" si="1"/>
        <v>2.8</v>
      </c>
    </row>
    <row r="69" spans="1:6">
      <c r="A69">
        <v>39.6</v>
      </c>
      <c r="B69">
        <v>64.900000000000006</v>
      </c>
      <c r="C69" s="2">
        <f t="shared" si="0"/>
        <v>6.6152599470983064</v>
      </c>
      <c r="D69">
        <v>0.17100000000000001</v>
      </c>
      <c r="E69">
        <v>0</v>
      </c>
      <c r="F69">
        <f t="shared" si="1"/>
        <v>2.8</v>
      </c>
    </row>
    <row r="70" spans="1:6">
      <c r="A70">
        <v>40.4</v>
      </c>
      <c r="B70">
        <v>64.900000000000006</v>
      </c>
      <c r="C70" s="2">
        <f t="shared" si="0"/>
        <v>6.6152599470983064</v>
      </c>
      <c r="D70">
        <v>0.17</v>
      </c>
      <c r="E70">
        <v>0</v>
      </c>
      <c r="F70">
        <f t="shared" si="1"/>
        <v>2.8</v>
      </c>
    </row>
    <row r="71" spans="1:6">
      <c r="A71">
        <v>41.2</v>
      </c>
      <c r="B71">
        <v>64.8</v>
      </c>
      <c r="C71" s="2">
        <f t="shared" si="0"/>
        <v>6.6050669425573219</v>
      </c>
      <c r="D71">
        <v>0.17199999999999999</v>
      </c>
      <c r="E71">
        <v>0</v>
      </c>
      <c r="F71">
        <f t="shared" si="1"/>
        <v>2.8</v>
      </c>
    </row>
    <row r="72" spans="1:6">
      <c r="A72">
        <v>41.6</v>
      </c>
      <c r="B72">
        <v>64.5</v>
      </c>
      <c r="C72" s="2">
        <f t="shared" si="0"/>
        <v>6.5744879289343716</v>
      </c>
      <c r="D72">
        <v>0.17299999999999999</v>
      </c>
      <c r="E72">
        <v>0</v>
      </c>
      <c r="F72">
        <f t="shared" si="1"/>
        <v>2.8</v>
      </c>
    </row>
    <row r="73" spans="1:6">
      <c r="A73">
        <v>42.4</v>
      </c>
      <c r="B73">
        <v>64.400000000000006</v>
      </c>
      <c r="C73" s="2">
        <f t="shared" si="0"/>
        <v>6.5642949243933888</v>
      </c>
      <c r="D73">
        <v>0.17299999999999999</v>
      </c>
      <c r="E73">
        <v>0</v>
      </c>
      <c r="F73">
        <f t="shared" si="1"/>
        <v>2.8</v>
      </c>
    </row>
    <row r="74" spans="1:6">
      <c r="A74">
        <v>43.2</v>
      </c>
      <c r="B74">
        <v>64.2</v>
      </c>
      <c r="C74" s="2">
        <f t="shared" ref="C74:C137" si="2">B74/9.81065</f>
        <v>6.5439089153114214</v>
      </c>
      <c r="D74">
        <v>0.17499999999999999</v>
      </c>
      <c r="E74">
        <v>0</v>
      </c>
      <c r="F74">
        <f t="shared" ref="F74:F137" si="3">F73</f>
        <v>2.8</v>
      </c>
    </row>
    <row r="75" spans="1:6">
      <c r="A75">
        <v>43.6</v>
      </c>
      <c r="B75">
        <v>64.099999999999994</v>
      </c>
      <c r="C75" s="2">
        <f t="shared" si="2"/>
        <v>6.5337159107704368</v>
      </c>
      <c r="D75">
        <v>0.17499999999999999</v>
      </c>
      <c r="E75">
        <v>0</v>
      </c>
      <c r="F75">
        <f t="shared" si="3"/>
        <v>2.8</v>
      </c>
    </row>
    <row r="76" spans="1:6">
      <c r="A76">
        <v>44.2</v>
      </c>
      <c r="B76">
        <v>63.9</v>
      </c>
      <c r="C76" s="2">
        <f t="shared" si="2"/>
        <v>6.5133299016884703</v>
      </c>
      <c r="D76">
        <v>0.17599999999999999</v>
      </c>
      <c r="E76">
        <v>0</v>
      </c>
      <c r="F76">
        <f t="shared" si="3"/>
        <v>2.8</v>
      </c>
    </row>
    <row r="77" spans="1:6">
      <c r="A77">
        <v>44.6</v>
      </c>
      <c r="B77">
        <v>63.7</v>
      </c>
      <c r="C77" s="2">
        <f t="shared" si="2"/>
        <v>6.4929438926065037</v>
      </c>
      <c r="D77">
        <v>0.17599999999999999</v>
      </c>
      <c r="E77">
        <v>0</v>
      </c>
      <c r="F77">
        <f t="shared" si="3"/>
        <v>2.8</v>
      </c>
    </row>
    <row r="78" spans="1:6">
      <c r="A78">
        <v>45</v>
      </c>
      <c r="B78">
        <v>63.5</v>
      </c>
      <c r="C78" s="2">
        <f t="shared" si="2"/>
        <v>6.4725578835245363</v>
      </c>
      <c r="D78">
        <v>0.17599999999999999</v>
      </c>
      <c r="E78">
        <v>0</v>
      </c>
      <c r="F78">
        <f t="shared" si="3"/>
        <v>2.8</v>
      </c>
    </row>
    <row r="79" spans="1:6">
      <c r="A79">
        <v>46.2</v>
      </c>
      <c r="B79">
        <v>63.4</v>
      </c>
      <c r="C79" s="2">
        <f t="shared" si="2"/>
        <v>6.4623648789835526</v>
      </c>
      <c r="D79">
        <v>0.17699999999999999</v>
      </c>
      <c r="E79">
        <v>0</v>
      </c>
      <c r="F79">
        <f t="shared" si="3"/>
        <v>2.8</v>
      </c>
    </row>
    <row r="80" spans="1:6">
      <c r="A80">
        <v>46.6</v>
      </c>
      <c r="B80">
        <v>63.4</v>
      </c>
      <c r="C80" s="2">
        <f t="shared" si="2"/>
        <v>6.4623648789835526</v>
      </c>
      <c r="D80">
        <v>0.17699999999999999</v>
      </c>
      <c r="E80">
        <v>0</v>
      </c>
      <c r="F80">
        <f t="shared" si="3"/>
        <v>2.8</v>
      </c>
    </row>
    <row r="81" spans="1:6">
      <c r="A81">
        <v>47.2</v>
      </c>
      <c r="B81">
        <v>63.2</v>
      </c>
      <c r="C81" s="2">
        <f t="shared" si="2"/>
        <v>6.4419788699015861</v>
      </c>
      <c r="D81">
        <v>0.17799999999999999</v>
      </c>
      <c r="E81">
        <v>0</v>
      </c>
      <c r="F81">
        <f t="shared" si="3"/>
        <v>2.8</v>
      </c>
    </row>
    <row r="82" spans="1:6">
      <c r="A82">
        <v>47.6</v>
      </c>
      <c r="B82">
        <v>62.9</v>
      </c>
      <c r="C82" s="2">
        <f t="shared" si="2"/>
        <v>6.411399856278635</v>
      </c>
      <c r="D82">
        <v>0.17899999999999999</v>
      </c>
      <c r="E82">
        <v>0</v>
      </c>
      <c r="F82">
        <f t="shared" si="3"/>
        <v>2.8</v>
      </c>
    </row>
    <row r="83" spans="1:6">
      <c r="A83">
        <v>48.4</v>
      </c>
      <c r="B83">
        <v>63</v>
      </c>
      <c r="C83" s="2">
        <f t="shared" si="2"/>
        <v>6.4215928608196187</v>
      </c>
      <c r="D83">
        <v>0.17899999999999999</v>
      </c>
      <c r="E83">
        <v>0</v>
      </c>
      <c r="F83">
        <f t="shared" si="3"/>
        <v>2.8</v>
      </c>
    </row>
    <row r="84" spans="1:6">
      <c r="A84">
        <v>49</v>
      </c>
      <c r="B84">
        <v>62.8</v>
      </c>
      <c r="C84" s="2">
        <f t="shared" si="2"/>
        <v>6.4012068517376512</v>
      </c>
      <c r="D84">
        <v>0.18</v>
      </c>
      <c r="E84">
        <v>0</v>
      </c>
      <c r="F84">
        <f t="shared" si="3"/>
        <v>2.8</v>
      </c>
    </row>
    <row r="85" spans="1:6">
      <c r="A85">
        <v>49.4</v>
      </c>
      <c r="B85">
        <v>62.6</v>
      </c>
      <c r="C85" s="2">
        <f t="shared" si="2"/>
        <v>6.3808208426556847</v>
      </c>
      <c r="D85">
        <v>0.182</v>
      </c>
      <c r="E85">
        <v>0</v>
      </c>
      <c r="F85">
        <f t="shared" si="3"/>
        <v>2.8</v>
      </c>
    </row>
    <row r="86" spans="1:6">
      <c r="A86">
        <v>50.2</v>
      </c>
      <c r="B86">
        <v>62.5</v>
      </c>
      <c r="C86" s="2">
        <f t="shared" si="2"/>
        <v>6.370627838114701</v>
      </c>
      <c r="D86">
        <v>0.182</v>
      </c>
      <c r="E86">
        <v>0</v>
      </c>
      <c r="F86">
        <f t="shared" si="3"/>
        <v>2.8</v>
      </c>
    </row>
    <row r="87" spans="1:6">
      <c r="A87">
        <v>50.8</v>
      </c>
      <c r="B87">
        <v>62.4</v>
      </c>
      <c r="C87" s="2">
        <f t="shared" si="2"/>
        <v>6.3604348335737173</v>
      </c>
      <c r="D87">
        <v>0.182</v>
      </c>
      <c r="E87">
        <v>0</v>
      </c>
      <c r="F87">
        <f t="shared" si="3"/>
        <v>2.8</v>
      </c>
    </row>
    <row r="88" spans="1:6">
      <c r="A88">
        <v>51</v>
      </c>
      <c r="B88">
        <v>62.1</v>
      </c>
      <c r="C88" s="2">
        <f t="shared" si="2"/>
        <v>6.3298558199507671</v>
      </c>
      <c r="D88">
        <v>0.182</v>
      </c>
      <c r="E88">
        <v>0</v>
      </c>
      <c r="F88">
        <f t="shared" si="3"/>
        <v>2.8</v>
      </c>
    </row>
    <row r="89" spans="1:6">
      <c r="A89">
        <v>51.8</v>
      </c>
      <c r="B89">
        <v>62</v>
      </c>
      <c r="C89" s="2">
        <f t="shared" si="2"/>
        <v>6.3196628154097834</v>
      </c>
      <c r="D89">
        <v>0.183</v>
      </c>
      <c r="E89">
        <v>0</v>
      </c>
      <c r="F89">
        <f t="shared" si="3"/>
        <v>2.8</v>
      </c>
    </row>
    <row r="90" spans="1:6">
      <c r="A90">
        <v>52.4</v>
      </c>
      <c r="B90">
        <v>61.9</v>
      </c>
      <c r="C90" s="2">
        <f t="shared" si="2"/>
        <v>6.3094698108688005</v>
      </c>
      <c r="D90">
        <v>0.183</v>
      </c>
      <c r="E90">
        <v>0</v>
      </c>
      <c r="F90">
        <f t="shared" si="3"/>
        <v>2.8</v>
      </c>
    </row>
    <row r="91" spans="1:6">
      <c r="A91">
        <v>53</v>
      </c>
      <c r="B91">
        <v>61.8</v>
      </c>
      <c r="C91" s="2">
        <f t="shared" si="2"/>
        <v>6.2992768063278168</v>
      </c>
      <c r="D91">
        <v>0.185</v>
      </c>
      <c r="E91">
        <v>0</v>
      </c>
      <c r="F91">
        <f t="shared" si="3"/>
        <v>2.8</v>
      </c>
    </row>
    <row r="92" spans="1:6">
      <c r="A92">
        <v>53.8</v>
      </c>
      <c r="B92">
        <v>61.7</v>
      </c>
      <c r="C92" s="2">
        <f t="shared" si="2"/>
        <v>6.2890838017868331</v>
      </c>
      <c r="D92">
        <v>0.186</v>
      </c>
      <c r="E92">
        <v>0</v>
      </c>
      <c r="F92">
        <f t="shared" si="3"/>
        <v>2.8</v>
      </c>
    </row>
    <row r="93" spans="1:6">
      <c r="A93">
        <v>54.2</v>
      </c>
      <c r="B93">
        <v>61.5</v>
      </c>
      <c r="C93" s="2">
        <f t="shared" si="2"/>
        <v>6.2686977927048666</v>
      </c>
      <c r="D93">
        <v>0.186</v>
      </c>
      <c r="E93">
        <v>0</v>
      </c>
      <c r="F93">
        <f t="shared" si="3"/>
        <v>2.8</v>
      </c>
    </row>
    <row r="94" spans="1:6">
      <c r="A94">
        <v>55.2</v>
      </c>
      <c r="B94">
        <v>61.4</v>
      </c>
      <c r="C94" s="2">
        <f t="shared" si="2"/>
        <v>6.2585047881638829</v>
      </c>
      <c r="D94">
        <v>0.187</v>
      </c>
      <c r="E94">
        <v>0</v>
      </c>
      <c r="F94">
        <f t="shared" si="3"/>
        <v>2.8</v>
      </c>
    </row>
    <row r="95" spans="1:6">
      <c r="A95">
        <v>55.8</v>
      </c>
      <c r="B95">
        <v>61.3</v>
      </c>
      <c r="C95" s="2">
        <f t="shared" si="2"/>
        <v>6.2483117836228992</v>
      </c>
      <c r="D95">
        <v>0.186</v>
      </c>
      <c r="E95">
        <v>0</v>
      </c>
      <c r="F95">
        <f t="shared" si="3"/>
        <v>2.8</v>
      </c>
    </row>
    <row r="96" spans="1:6">
      <c r="A96">
        <v>56.6</v>
      </c>
      <c r="B96">
        <v>61.3</v>
      </c>
      <c r="C96" s="2">
        <f t="shared" si="2"/>
        <v>6.2483117836228992</v>
      </c>
      <c r="D96">
        <v>0.188</v>
      </c>
      <c r="E96">
        <v>0</v>
      </c>
      <c r="F96">
        <f t="shared" si="3"/>
        <v>2.8</v>
      </c>
    </row>
    <row r="97" spans="1:6">
      <c r="A97">
        <v>57.4</v>
      </c>
      <c r="B97">
        <v>61.1</v>
      </c>
      <c r="C97" s="2">
        <f t="shared" si="2"/>
        <v>6.2279257745409327</v>
      </c>
      <c r="D97">
        <v>0.188</v>
      </c>
      <c r="E97">
        <v>0</v>
      </c>
      <c r="F97">
        <f t="shared" si="3"/>
        <v>2.8</v>
      </c>
    </row>
    <row r="98" spans="1:6">
      <c r="A98">
        <v>57.8</v>
      </c>
      <c r="B98">
        <v>61</v>
      </c>
      <c r="C98" s="2">
        <f t="shared" si="2"/>
        <v>6.2177327699999489</v>
      </c>
      <c r="D98">
        <v>0.188</v>
      </c>
      <c r="E98">
        <v>0</v>
      </c>
      <c r="F98">
        <f t="shared" si="3"/>
        <v>2.8</v>
      </c>
    </row>
    <row r="99" spans="1:6">
      <c r="A99">
        <v>58.6</v>
      </c>
      <c r="B99">
        <v>60.8</v>
      </c>
      <c r="C99" s="2">
        <f t="shared" si="2"/>
        <v>6.1973467609179815</v>
      </c>
      <c r="D99">
        <v>0.189</v>
      </c>
      <c r="E99">
        <v>0</v>
      </c>
      <c r="F99">
        <f t="shared" si="3"/>
        <v>2.8</v>
      </c>
    </row>
    <row r="100" spans="1:6">
      <c r="A100">
        <v>59</v>
      </c>
      <c r="B100">
        <v>60.7</v>
      </c>
      <c r="C100" s="2">
        <f t="shared" si="2"/>
        <v>6.1871537563769987</v>
      </c>
      <c r="D100">
        <v>0.189</v>
      </c>
      <c r="E100">
        <v>0</v>
      </c>
      <c r="F100">
        <f t="shared" si="3"/>
        <v>2.8</v>
      </c>
    </row>
    <row r="101" spans="1:6">
      <c r="A101">
        <v>59.6</v>
      </c>
      <c r="B101">
        <v>60.6</v>
      </c>
      <c r="C101" s="2">
        <f t="shared" si="2"/>
        <v>6.176960751836015</v>
      </c>
      <c r="D101">
        <v>0.19</v>
      </c>
      <c r="E101">
        <v>0</v>
      </c>
      <c r="F101">
        <f t="shared" si="3"/>
        <v>2.8</v>
      </c>
    </row>
    <row r="102" spans="1:6">
      <c r="A102">
        <v>60.4</v>
      </c>
      <c r="B102">
        <v>60.6</v>
      </c>
      <c r="C102" s="2">
        <f t="shared" si="2"/>
        <v>6.176960751836015</v>
      </c>
      <c r="D102">
        <v>0.189</v>
      </c>
      <c r="E102">
        <v>0</v>
      </c>
      <c r="F102">
        <f t="shared" si="3"/>
        <v>2.8</v>
      </c>
    </row>
    <row r="103" spans="1:6">
      <c r="A103">
        <v>61</v>
      </c>
      <c r="B103">
        <v>60.3</v>
      </c>
      <c r="C103" s="2">
        <f t="shared" si="2"/>
        <v>6.1463817382130639</v>
      </c>
      <c r="D103">
        <v>0.189</v>
      </c>
      <c r="E103">
        <v>0</v>
      </c>
      <c r="F103">
        <f t="shared" si="3"/>
        <v>2.8</v>
      </c>
    </row>
    <row r="104" spans="1:6">
      <c r="A104">
        <v>61.6</v>
      </c>
      <c r="B104">
        <v>60.2</v>
      </c>
      <c r="C104" s="2">
        <f t="shared" si="2"/>
        <v>6.1361887336720811</v>
      </c>
      <c r="D104">
        <v>0.191</v>
      </c>
      <c r="E104">
        <v>0</v>
      </c>
      <c r="F104">
        <f t="shared" si="3"/>
        <v>2.8</v>
      </c>
    </row>
    <row r="105" spans="1:6">
      <c r="A105">
        <v>62.6</v>
      </c>
      <c r="B105">
        <v>60.2</v>
      </c>
      <c r="C105" s="2">
        <f t="shared" si="2"/>
        <v>6.1361887336720811</v>
      </c>
      <c r="D105">
        <v>0.192</v>
      </c>
      <c r="E105">
        <v>0</v>
      </c>
      <c r="F105">
        <f t="shared" si="3"/>
        <v>2.8</v>
      </c>
    </row>
    <row r="106" spans="1:6">
      <c r="A106">
        <v>63.2</v>
      </c>
      <c r="B106">
        <v>60</v>
      </c>
      <c r="C106" s="2">
        <f t="shared" si="2"/>
        <v>6.1158027245901136</v>
      </c>
      <c r="D106">
        <v>0.192</v>
      </c>
      <c r="E106">
        <v>0</v>
      </c>
      <c r="F106">
        <f t="shared" si="3"/>
        <v>2.8</v>
      </c>
    </row>
    <row r="107" spans="1:6">
      <c r="A107">
        <v>63.8</v>
      </c>
      <c r="B107">
        <v>59.9</v>
      </c>
      <c r="C107" s="2">
        <f t="shared" si="2"/>
        <v>6.1056097200491299</v>
      </c>
      <c r="D107">
        <v>0.192</v>
      </c>
      <c r="E107">
        <v>0</v>
      </c>
      <c r="F107">
        <f t="shared" si="3"/>
        <v>2.8</v>
      </c>
    </row>
    <row r="108" spans="1:6">
      <c r="A108">
        <v>64.400000000000006</v>
      </c>
      <c r="B108">
        <v>59.9</v>
      </c>
      <c r="C108" s="2">
        <f t="shared" si="2"/>
        <v>6.1056097200491299</v>
      </c>
      <c r="D108">
        <v>0.193</v>
      </c>
      <c r="E108">
        <v>0</v>
      </c>
      <c r="F108">
        <f t="shared" si="3"/>
        <v>2.8</v>
      </c>
    </row>
    <row r="109" spans="1:6">
      <c r="A109">
        <v>65.2</v>
      </c>
      <c r="B109">
        <v>59.8</v>
      </c>
      <c r="C109" s="2">
        <f t="shared" si="2"/>
        <v>6.0954167155081462</v>
      </c>
      <c r="D109">
        <v>0.192</v>
      </c>
      <c r="E109">
        <v>0</v>
      </c>
      <c r="F109">
        <f t="shared" si="3"/>
        <v>2.8</v>
      </c>
    </row>
    <row r="110" spans="1:6">
      <c r="A110">
        <v>65.599999999999994</v>
      </c>
      <c r="B110">
        <v>59.5</v>
      </c>
      <c r="C110" s="2">
        <f t="shared" si="2"/>
        <v>6.064837701885196</v>
      </c>
      <c r="D110">
        <v>0.19400000000000001</v>
      </c>
      <c r="E110">
        <v>0</v>
      </c>
      <c r="F110">
        <f t="shared" si="3"/>
        <v>2.8</v>
      </c>
    </row>
    <row r="111" spans="1:6">
      <c r="A111">
        <v>66</v>
      </c>
      <c r="B111">
        <v>59.4</v>
      </c>
      <c r="C111" s="2">
        <f t="shared" si="2"/>
        <v>6.0546446973442123</v>
      </c>
      <c r="D111">
        <v>0.19400000000000001</v>
      </c>
      <c r="E111">
        <v>0</v>
      </c>
      <c r="F111">
        <f t="shared" si="3"/>
        <v>2.8</v>
      </c>
    </row>
    <row r="112" spans="1:6">
      <c r="A112">
        <v>66.8</v>
      </c>
      <c r="B112">
        <v>59.3</v>
      </c>
      <c r="C112" s="2">
        <f t="shared" si="2"/>
        <v>6.0444516928032286</v>
      </c>
      <c r="D112">
        <v>0.19500000000000001</v>
      </c>
      <c r="E112">
        <v>0</v>
      </c>
      <c r="F112">
        <f t="shared" si="3"/>
        <v>2.8</v>
      </c>
    </row>
    <row r="113" spans="1:6">
      <c r="A113">
        <v>67.2</v>
      </c>
      <c r="B113">
        <v>59.2</v>
      </c>
      <c r="C113" s="2">
        <f t="shared" si="2"/>
        <v>6.0342586882622458</v>
      </c>
      <c r="D113">
        <v>0.19500000000000001</v>
      </c>
      <c r="E113">
        <v>0</v>
      </c>
      <c r="F113">
        <f t="shared" si="3"/>
        <v>2.8</v>
      </c>
    </row>
    <row r="114" spans="1:6">
      <c r="A114">
        <v>68</v>
      </c>
      <c r="B114">
        <v>59.2</v>
      </c>
      <c r="C114" s="2">
        <f t="shared" si="2"/>
        <v>6.0342586882622458</v>
      </c>
      <c r="D114">
        <v>0.19500000000000001</v>
      </c>
      <c r="E114">
        <v>0</v>
      </c>
      <c r="F114">
        <f t="shared" si="3"/>
        <v>2.8</v>
      </c>
    </row>
    <row r="115" spans="1:6">
      <c r="A115">
        <v>68.8</v>
      </c>
      <c r="B115">
        <v>59.1</v>
      </c>
      <c r="C115" s="2">
        <f t="shared" si="2"/>
        <v>6.0240656837212621</v>
      </c>
      <c r="D115">
        <v>0.19600000000000001</v>
      </c>
      <c r="E115">
        <v>0</v>
      </c>
      <c r="F115">
        <f t="shared" si="3"/>
        <v>2.8</v>
      </c>
    </row>
    <row r="116" spans="1:6">
      <c r="A116">
        <v>69</v>
      </c>
      <c r="B116">
        <v>59</v>
      </c>
      <c r="C116" s="2">
        <f t="shared" si="2"/>
        <v>6.0138726791802783</v>
      </c>
      <c r="D116">
        <v>0.19600000000000001</v>
      </c>
      <c r="E116">
        <v>0</v>
      </c>
      <c r="F116">
        <f t="shared" si="3"/>
        <v>2.8</v>
      </c>
    </row>
    <row r="117" spans="1:6">
      <c r="A117">
        <v>69.8</v>
      </c>
      <c r="B117">
        <v>59</v>
      </c>
      <c r="C117" s="2">
        <f t="shared" si="2"/>
        <v>6.0138726791802783</v>
      </c>
      <c r="D117">
        <v>0.19600000000000001</v>
      </c>
      <c r="E117">
        <v>0</v>
      </c>
      <c r="F117">
        <f t="shared" si="3"/>
        <v>2.8</v>
      </c>
    </row>
    <row r="118" spans="1:6">
      <c r="A118">
        <v>70.400000000000006</v>
      </c>
      <c r="B118">
        <v>58.8</v>
      </c>
      <c r="C118" s="2">
        <f t="shared" si="2"/>
        <v>5.9934866700983109</v>
      </c>
      <c r="D118">
        <v>0.19700000000000001</v>
      </c>
      <c r="E118">
        <v>0</v>
      </c>
      <c r="F118">
        <f t="shared" si="3"/>
        <v>2.8</v>
      </c>
    </row>
    <row r="119" spans="1:6">
      <c r="A119">
        <v>70.8</v>
      </c>
      <c r="B119">
        <v>58.6</v>
      </c>
      <c r="C119" s="2">
        <f t="shared" si="2"/>
        <v>5.9731006610163444</v>
      </c>
      <c r="D119">
        <v>0.19600000000000001</v>
      </c>
      <c r="E119">
        <v>0</v>
      </c>
      <c r="F119">
        <f t="shared" si="3"/>
        <v>2.8</v>
      </c>
    </row>
    <row r="120" spans="1:6">
      <c r="A120">
        <v>71.8</v>
      </c>
      <c r="B120">
        <v>58.6</v>
      </c>
      <c r="C120" s="2">
        <f t="shared" si="2"/>
        <v>5.9731006610163444</v>
      </c>
      <c r="D120">
        <v>0.19700000000000001</v>
      </c>
      <c r="E120">
        <v>0</v>
      </c>
      <c r="F120">
        <f t="shared" si="3"/>
        <v>2.8</v>
      </c>
    </row>
    <row r="121" spans="1:6">
      <c r="A121">
        <v>72.400000000000006</v>
      </c>
      <c r="B121">
        <v>58.6</v>
      </c>
      <c r="C121" s="2">
        <f t="shared" si="2"/>
        <v>5.9731006610163444</v>
      </c>
      <c r="D121">
        <v>0.19800000000000001</v>
      </c>
      <c r="E121">
        <v>0</v>
      </c>
      <c r="F121">
        <f t="shared" si="3"/>
        <v>2.8</v>
      </c>
    </row>
    <row r="122" spans="1:6">
      <c r="A122">
        <v>73</v>
      </c>
      <c r="B122">
        <v>58.5</v>
      </c>
      <c r="C122" s="2">
        <f t="shared" si="2"/>
        <v>5.9629076564753607</v>
      </c>
      <c r="D122">
        <v>0.19900000000000001</v>
      </c>
      <c r="E122">
        <v>0</v>
      </c>
      <c r="F122">
        <f t="shared" si="3"/>
        <v>2.8</v>
      </c>
    </row>
    <row r="123" spans="1:6">
      <c r="A123">
        <v>73.400000000000006</v>
      </c>
      <c r="B123">
        <v>58.5</v>
      </c>
      <c r="C123" s="2">
        <f t="shared" si="2"/>
        <v>5.9629076564753607</v>
      </c>
      <c r="D123">
        <v>0.2</v>
      </c>
      <c r="E123">
        <v>0</v>
      </c>
      <c r="F123">
        <f t="shared" si="3"/>
        <v>2.8</v>
      </c>
    </row>
    <row r="124" spans="1:6">
      <c r="A124">
        <v>74.2</v>
      </c>
      <c r="B124">
        <v>58.3</v>
      </c>
      <c r="C124" s="2">
        <f t="shared" si="2"/>
        <v>5.9425216473933933</v>
      </c>
      <c r="D124">
        <v>0.2</v>
      </c>
      <c r="E124">
        <v>0</v>
      </c>
      <c r="F124">
        <f t="shared" si="3"/>
        <v>2.8</v>
      </c>
    </row>
    <row r="125" spans="1:6">
      <c r="A125">
        <v>74.8</v>
      </c>
      <c r="B125">
        <v>58.2</v>
      </c>
      <c r="C125" s="2">
        <f t="shared" si="2"/>
        <v>5.9323286428524105</v>
      </c>
      <c r="D125">
        <v>0.2</v>
      </c>
      <c r="E125">
        <v>0</v>
      </c>
      <c r="F125">
        <f t="shared" si="3"/>
        <v>2.8</v>
      </c>
    </row>
    <row r="126" spans="1:6">
      <c r="A126">
        <v>75.2</v>
      </c>
      <c r="B126">
        <v>58</v>
      </c>
      <c r="C126" s="2">
        <f t="shared" si="2"/>
        <v>5.911942633770443</v>
      </c>
      <c r="D126">
        <v>0.2</v>
      </c>
      <c r="E126">
        <v>0</v>
      </c>
      <c r="F126">
        <f t="shared" si="3"/>
        <v>2.8</v>
      </c>
    </row>
    <row r="127" spans="1:6">
      <c r="A127">
        <v>76</v>
      </c>
      <c r="B127">
        <v>58</v>
      </c>
      <c r="C127" s="2">
        <f t="shared" si="2"/>
        <v>5.911942633770443</v>
      </c>
      <c r="D127">
        <v>0.20100000000000001</v>
      </c>
      <c r="E127">
        <v>0</v>
      </c>
      <c r="F127">
        <f t="shared" si="3"/>
        <v>2.8</v>
      </c>
    </row>
    <row r="128" spans="1:6">
      <c r="A128">
        <v>76.8</v>
      </c>
      <c r="B128">
        <v>57.8</v>
      </c>
      <c r="C128" s="2">
        <f t="shared" si="2"/>
        <v>5.8915566246884756</v>
      </c>
      <c r="D128">
        <v>0.20200000000000001</v>
      </c>
      <c r="E128">
        <v>0</v>
      </c>
      <c r="F128">
        <f t="shared" si="3"/>
        <v>2.8</v>
      </c>
    </row>
    <row r="129" spans="1:6">
      <c r="A129">
        <v>77.2</v>
      </c>
      <c r="B129">
        <v>57.8</v>
      </c>
      <c r="C129" s="2">
        <f t="shared" si="2"/>
        <v>5.8915566246884756</v>
      </c>
      <c r="D129">
        <v>0.20200000000000001</v>
      </c>
      <c r="E129">
        <v>0</v>
      </c>
      <c r="F129">
        <f t="shared" si="3"/>
        <v>2.8</v>
      </c>
    </row>
    <row r="130" spans="1:6">
      <c r="A130">
        <v>78</v>
      </c>
      <c r="B130">
        <v>57.6</v>
      </c>
      <c r="C130" s="2">
        <f t="shared" si="2"/>
        <v>5.8711706156065091</v>
      </c>
      <c r="D130">
        <v>0.20300000000000001</v>
      </c>
      <c r="E130">
        <v>0</v>
      </c>
      <c r="F130">
        <f t="shared" si="3"/>
        <v>2.8</v>
      </c>
    </row>
    <row r="131" spans="1:6">
      <c r="A131">
        <v>78.599999999999994</v>
      </c>
      <c r="B131">
        <v>57.6</v>
      </c>
      <c r="C131" s="2">
        <f t="shared" si="2"/>
        <v>5.8711706156065091</v>
      </c>
      <c r="D131">
        <v>0.20100000000000001</v>
      </c>
      <c r="E131">
        <v>0</v>
      </c>
      <c r="F131">
        <f t="shared" si="3"/>
        <v>2.8</v>
      </c>
    </row>
    <row r="132" spans="1:6">
      <c r="A132">
        <v>79.2</v>
      </c>
      <c r="B132">
        <v>57.4</v>
      </c>
      <c r="C132" s="2">
        <f t="shared" si="2"/>
        <v>5.8507846065245417</v>
      </c>
      <c r="D132">
        <v>0.20200000000000001</v>
      </c>
      <c r="E132">
        <v>0</v>
      </c>
      <c r="F132">
        <f t="shared" si="3"/>
        <v>2.8</v>
      </c>
    </row>
    <row r="133" spans="1:6">
      <c r="A133">
        <v>80.2</v>
      </c>
      <c r="B133">
        <v>57.4</v>
      </c>
      <c r="C133" s="2">
        <f t="shared" si="2"/>
        <v>5.8507846065245417</v>
      </c>
      <c r="D133">
        <v>0.20300000000000001</v>
      </c>
      <c r="E133">
        <v>0</v>
      </c>
      <c r="F133">
        <f t="shared" si="3"/>
        <v>2.8</v>
      </c>
    </row>
    <row r="134" spans="1:6">
      <c r="A134">
        <v>80.8</v>
      </c>
      <c r="B134">
        <v>57.3</v>
      </c>
      <c r="C134" s="2">
        <f t="shared" si="2"/>
        <v>5.840591601983558</v>
      </c>
      <c r="D134">
        <v>0.20300000000000001</v>
      </c>
      <c r="E134">
        <v>0</v>
      </c>
      <c r="F134">
        <f t="shared" si="3"/>
        <v>2.8</v>
      </c>
    </row>
    <row r="135" spans="1:6">
      <c r="A135">
        <v>81.400000000000006</v>
      </c>
      <c r="B135">
        <v>57.4</v>
      </c>
      <c r="C135" s="2">
        <f t="shared" si="2"/>
        <v>5.8507846065245417</v>
      </c>
      <c r="D135">
        <v>0.20300000000000001</v>
      </c>
      <c r="E135">
        <v>0</v>
      </c>
      <c r="F135">
        <f t="shared" si="3"/>
        <v>2.8</v>
      </c>
    </row>
    <row r="136" spans="1:6">
      <c r="A136">
        <v>81.8</v>
      </c>
      <c r="B136">
        <v>57.3</v>
      </c>
      <c r="C136" s="2">
        <f t="shared" si="2"/>
        <v>5.840591601983558</v>
      </c>
      <c r="D136">
        <v>0.20300000000000001</v>
      </c>
      <c r="E136">
        <v>0</v>
      </c>
      <c r="F136">
        <f t="shared" si="3"/>
        <v>2.8</v>
      </c>
    </row>
    <row r="137" spans="1:6">
      <c r="A137">
        <v>82.6</v>
      </c>
      <c r="B137">
        <v>57.1</v>
      </c>
      <c r="C137" s="2">
        <f t="shared" si="2"/>
        <v>5.8202055929015915</v>
      </c>
      <c r="D137">
        <v>0.20300000000000001</v>
      </c>
      <c r="E137">
        <v>0</v>
      </c>
      <c r="F137">
        <f t="shared" si="3"/>
        <v>2.8</v>
      </c>
    </row>
    <row r="138" spans="1:6">
      <c r="A138">
        <v>83</v>
      </c>
      <c r="B138">
        <v>57</v>
      </c>
      <c r="C138" s="2">
        <f t="shared" ref="C138:C201" si="4">B138/9.81065</f>
        <v>5.8100125883606077</v>
      </c>
      <c r="D138">
        <v>0.20399999999999999</v>
      </c>
      <c r="E138">
        <v>0</v>
      </c>
      <c r="F138">
        <f t="shared" ref="F138:F201" si="5">F137</f>
        <v>2.8</v>
      </c>
    </row>
    <row r="139" spans="1:6">
      <c r="A139">
        <v>83.4</v>
      </c>
      <c r="B139">
        <v>57</v>
      </c>
      <c r="C139" s="2">
        <f t="shared" si="4"/>
        <v>5.8100125883606077</v>
      </c>
      <c r="D139">
        <v>0.20399999999999999</v>
      </c>
      <c r="E139">
        <v>0</v>
      </c>
      <c r="F139">
        <f t="shared" si="5"/>
        <v>2.8</v>
      </c>
    </row>
    <row r="140" spans="1:6">
      <c r="A140">
        <v>84.2</v>
      </c>
      <c r="B140">
        <v>56.9</v>
      </c>
      <c r="C140" s="2">
        <f t="shared" si="4"/>
        <v>5.799819583819624</v>
      </c>
      <c r="D140">
        <v>0.20399999999999999</v>
      </c>
      <c r="E140">
        <v>0</v>
      </c>
      <c r="F140">
        <f t="shared" si="5"/>
        <v>2.8</v>
      </c>
    </row>
    <row r="141" spans="1:6">
      <c r="A141">
        <v>84.6</v>
      </c>
      <c r="B141">
        <v>56.9</v>
      </c>
      <c r="C141" s="2">
        <f t="shared" si="4"/>
        <v>5.799819583819624</v>
      </c>
      <c r="D141">
        <v>0.20499999999999999</v>
      </c>
      <c r="E141">
        <v>0</v>
      </c>
      <c r="F141">
        <f t="shared" si="5"/>
        <v>2.8</v>
      </c>
    </row>
    <row r="142" spans="1:6">
      <c r="A142">
        <v>85.2</v>
      </c>
      <c r="B142">
        <v>56.7</v>
      </c>
      <c r="C142" s="2">
        <f t="shared" si="4"/>
        <v>5.7794335747376575</v>
      </c>
      <c r="D142">
        <v>0.20499999999999999</v>
      </c>
      <c r="E142">
        <v>0</v>
      </c>
      <c r="F142">
        <f t="shared" si="5"/>
        <v>2.8</v>
      </c>
    </row>
    <row r="143" spans="1:6">
      <c r="A143">
        <v>86</v>
      </c>
      <c r="B143">
        <v>56.6</v>
      </c>
      <c r="C143" s="2">
        <f t="shared" si="4"/>
        <v>5.7692405701966738</v>
      </c>
      <c r="D143">
        <v>0.20599999999999999</v>
      </c>
      <c r="E143">
        <v>0</v>
      </c>
      <c r="F143">
        <f t="shared" si="5"/>
        <v>2.8</v>
      </c>
    </row>
    <row r="144" spans="1:6">
      <c r="A144">
        <v>86.4</v>
      </c>
      <c r="B144">
        <v>56.6</v>
      </c>
      <c r="C144" s="2">
        <f t="shared" si="4"/>
        <v>5.7692405701966738</v>
      </c>
      <c r="D144">
        <v>0.20599999999999999</v>
      </c>
      <c r="E144">
        <v>0</v>
      </c>
      <c r="F144">
        <f t="shared" si="5"/>
        <v>2.8</v>
      </c>
    </row>
    <row r="145" spans="1:6">
      <c r="A145">
        <v>87.6</v>
      </c>
      <c r="B145">
        <v>56.5</v>
      </c>
      <c r="C145" s="2">
        <f t="shared" si="4"/>
        <v>5.7590475656556901</v>
      </c>
      <c r="D145">
        <v>0.20699999999999999</v>
      </c>
      <c r="E145">
        <v>0</v>
      </c>
      <c r="F145">
        <f t="shared" si="5"/>
        <v>2.8</v>
      </c>
    </row>
    <row r="146" spans="1:6">
      <c r="A146">
        <v>88</v>
      </c>
      <c r="B146">
        <v>56.4</v>
      </c>
      <c r="C146" s="2">
        <f t="shared" si="4"/>
        <v>5.7488545611147064</v>
      </c>
      <c r="D146">
        <v>0.20699999999999999</v>
      </c>
      <c r="E146">
        <v>0</v>
      </c>
      <c r="F146">
        <f t="shared" si="5"/>
        <v>2.8</v>
      </c>
    </row>
    <row r="147" spans="1:6">
      <c r="A147">
        <v>88.6</v>
      </c>
      <c r="B147">
        <v>56.4</v>
      </c>
      <c r="C147" s="2">
        <f t="shared" si="4"/>
        <v>5.7488545611147064</v>
      </c>
      <c r="D147">
        <v>0.20699999999999999</v>
      </c>
      <c r="E147">
        <v>0</v>
      </c>
      <c r="F147">
        <f t="shared" si="5"/>
        <v>2.8</v>
      </c>
    </row>
    <row r="148" spans="1:6">
      <c r="A148">
        <v>89.4</v>
      </c>
      <c r="B148">
        <v>56.3</v>
      </c>
      <c r="C148" s="2">
        <f t="shared" si="4"/>
        <v>5.7386615565737227</v>
      </c>
      <c r="D148">
        <v>0.20699999999999999</v>
      </c>
      <c r="E148">
        <v>0</v>
      </c>
      <c r="F148">
        <f t="shared" si="5"/>
        <v>2.8</v>
      </c>
    </row>
    <row r="149" spans="1:6">
      <c r="A149">
        <v>89.6</v>
      </c>
      <c r="B149">
        <v>56.3</v>
      </c>
      <c r="C149" s="2">
        <f t="shared" si="4"/>
        <v>5.7386615565737227</v>
      </c>
      <c r="D149">
        <v>0.20699999999999999</v>
      </c>
      <c r="E149">
        <v>0</v>
      </c>
      <c r="F149">
        <f t="shared" si="5"/>
        <v>2.8</v>
      </c>
    </row>
    <row r="150" spans="1:6">
      <c r="A150">
        <v>90.4</v>
      </c>
      <c r="B150">
        <v>56.2</v>
      </c>
      <c r="C150" s="2">
        <f t="shared" si="4"/>
        <v>5.7284685520327399</v>
      </c>
      <c r="D150">
        <v>0.20799999999999999</v>
      </c>
      <c r="E150">
        <v>0</v>
      </c>
      <c r="F150">
        <f t="shared" si="5"/>
        <v>2.8</v>
      </c>
    </row>
    <row r="151" spans="1:6">
      <c r="A151">
        <v>91.4</v>
      </c>
      <c r="B151">
        <v>56.1</v>
      </c>
      <c r="C151" s="2">
        <f t="shared" si="4"/>
        <v>5.7182755474917562</v>
      </c>
      <c r="D151">
        <v>0.20899999999999999</v>
      </c>
      <c r="E151">
        <v>0</v>
      </c>
      <c r="F151">
        <f t="shared" si="5"/>
        <v>2.8</v>
      </c>
    </row>
    <row r="152" spans="1:6">
      <c r="A152">
        <v>91.8</v>
      </c>
      <c r="B152">
        <v>56.1</v>
      </c>
      <c r="C152" s="2">
        <f t="shared" si="4"/>
        <v>5.7182755474917562</v>
      </c>
      <c r="D152">
        <v>0.20899999999999999</v>
      </c>
      <c r="E152">
        <v>0</v>
      </c>
      <c r="F152">
        <f t="shared" si="5"/>
        <v>2.8</v>
      </c>
    </row>
    <row r="153" spans="1:6">
      <c r="A153">
        <v>92.4</v>
      </c>
      <c r="B153">
        <v>55.9</v>
      </c>
      <c r="C153" s="2">
        <f t="shared" si="4"/>
        <v>5.6978895384097887</v>
      </c>
      <c r="D153">
        <v>0.20799999999999999</v>
      </c>
      <c r="E153">
        <v>0</v>
      </c>
      <c r="F153">
        <f t="shared" si="5"/>
        <v>2.8</v>
      </c>
    </row>
    <row r="154" spans="1:6">
      <c r="A154">
        <v>92.8</v>
      </c>
      <c r="B154">
        <v>55.8</v>
      </c>
      <c r="C154" s="2">
        <f t="shared" si="4"/>
        <v>5.687696533868805</v>
      </c>
      <c r="D154">
        <v>0.20899999999999999</v>
      </c>
      <c r="E154">
        <v>0</v>
      </c>
      <c r="F154">
        <f t="shared" si="5"/>
        <v>2.8</v>
      </c>
    </row>
    <row r="155" spans="1:6">
      <c r="A155">
        <v>93.6</v>
      </c>
      <c r="B155">
        <v>55.8</v>
      </c>
      <c r="C155" s="2">
        <f t="shared" si="4"/>
        <v>5.687696533868805</v>
      </c>
      <c r="D155">
        <v>0.20899999999999999</v>
      </c>
      <c r="E155">
        <v>0</v>
      </c>
      <c r="F155">
        <f t="shared" si="5"/>
        <v>2.8</v>
      </c>
    </row>
    <row r="156" spans="1:6">
      <c r="A156">
        <v>94.4</v>
      </c>
      <c r="B156">
        <v>55.8</v>
      </c>
      <c r="C156" s="2">
        <f t="shared" si="4"/>
        <v>5.687696533868805</v>
      </c>
      <c r="D156">
        <v>0.21</v>
      </c>
      <c r="E156">
        <v>0</v>
      </c>
      <c r="F156">
        <f t="shared" si="5"/>
        <v>2.8</v>
      </c>
    </row>
    <row r="157" spans="1:6">
      <c r="A157">
        <v>94.6</v>
      </c>
      <c r="B157">
        <v>55.7</v>
      </c>
      <c r="C157" s="2">
        <f t="shared" si="4"/>
        <v>5.6775035293278222</v>
      </c>
      <c r="D157">
        <v>0.21</v>
      </c>
      <c r="E157">
        <v>0</v>
      </c>
      <c r="F157">
        <f t="shared" si="5"/>
        <v>2.8</v>
      </c>
    </row>
    <row r="158" spans="1:6">
      <c r="A158">
        <v>95.8</v>
      </c>
      <c r="B158">
        <v>55.6</v>
      </c>
      <c r="C158" s="2">
        <f t="shared" si="4"/>
        <v>5.6673105247868385</v>
      </c>
      <c r="D158">
        <v>0.21199999999999999</v>
      </c>
      <c r="E158">
        <v>0</v>
      </c>
      <c r="F158">
        <f t="shared" si="5"/>
        <v>2.8</v>
      </c>
    </row>
    <row r="159" spans="1:6">
      <c r="A159">
        <v>96.2</v>
      </c>
      <c r="B159">
        <v>55.6</v>
      </c>
      <c r="C159" s="2">
        <f t="shared" si="4"/>
        <v>5.6673105247868385</v>
      </c>
      <c r="D159">
        <v>0.21099999999999999</v>
      </c>
      <c r="E159">
        <v>0</v>
      </c>
      <c r="F159">
        <f t="shared" si="5"/>
        <v>2.8</v>
      </c>
    </row>
    <row r="160" spans="1:6">
      <c r="A160">
        <v>97</v>
      </c>
      <c r="B160">
        <v>55.5</v>
      </c>
      <c r="C160" s="2">
        <f t="shared" si="4"/>
        <v>5.6571175202458548</v>
      </c>
      <c r="D160">
        <v>0.21199999999999999</v>
      </c>
      <c r="E160">
        <v>0</v>
      </c>
      <c r="F160">
        <f t="shared" si="5"/>
        <v>2.8</v>
      </c>
    </row>
    <row r="161" spans="1:6">
      <c r="A161">
        <v>97.6</v>
      </c>
      <c r="B161">
        <v>55.6</v>
      </c>
      <c r="C161" s="2">
        <f t="shared" si="4"/>
        <v>5.6673105247868385</v>
      </c>
      <c r="D161">
        <v>0.21199999999999999</v>
      </c>
      <c r="E161">
        <v>0</v>
      </c>
      <c r="F161">
        <f t="shared" si="5"/>
        <v>2.8</v>
      </c>
    </row>
    <row r="162" spans="1:6">
      <c r="A162">
        <v>98.2</v>
      </c>
      <c r="B162">
        <v>55.2</v>
      </c>
      <c r="C162" s="2">
        <f t="shared" si="4"/>
        <v>5.6265385066229046</v>
      </c>
      <c r="D162">
        <v>0.21099999999999999</v>
      </c>
      <c r="E162">
        <v>0</v>
      </c>
      <c r="F162">
        <f t="shared" si="5"/>
        <v>2.8</v>
      </c>
    </row>
    <row r="163" spans="1:6">
      <c r="A163">
        <v>98.8</v>
      </c>
      <c r="B163">
        <v>55.1</v>
      </c>
      <c r="C163" s="2">
        <f t="shared" si="4"/>
        <v>5.6163455020819208</v>
      </c>
      <c r="D163">
        <v>0.21299999999999999</v>
      </c>
      <c r="E163">
        <v>0</v>
      </c>
      <c r="F163">
        <f t="shared" si="5"/>
        <v>2.8</v>
      </c>
    </row>
    <row r="164" spans="1:6">
      <c r="A164">
        <v>99.4</v>
      </c>
      <c r="B164">
        <v>55.1</v>
      </c>
      <c r="C164" s="2">
        <f t="shared" si="4"/>
        <v>5.6163455020819208</v>
      </c>
      <c r="D164">
        <v>0.21099999999999999</v>
      </c>
      <c r="E164">
        <v>0</v>
      </c>
      <c r="F164">
        <f t="shared" si="5"/>
        <v>2.8</v>
      </c>
    </row>
    <row r="165" spans="1:6">
      <c r="A165">
        <v>100.6</v>
      </c>
      <c r="B165">
        <v>55.1</v>
      </c>
      <c r="C165" s="2">
        <f t="shared" si="4"/>
        <v>5.6163455020819208</v>
      </c>
      <c r="D165">
        <v>0.21099999999999999</v>
      </c>
      <c r="E165">
        <v>0</v>
      </c>
      <c r="F165">
        <f t="shared" si="5"/>
        <v>2.8</v>
      </c>
    </row>
    <row r="166" spans="1:6">
      <c r="A166">
        <v>101.8</v>
      </c>
      <c r="B166">
        <v>55</v>
      </c>
      <c r="C166" s="2">
        <f t="shared" si="4"/>
        <v>5.6061524975409371</v>
      </c>
      <c r="D166">
        <v>0.21099999999999999</v>
      </c>
      <c r="E166">
        <v>0</v>
      </c>
      <c r="F166">
        <f t="shared" si="5"/>
        <v>2.8</v>
      </c>
    </row>
    <row r="167" spans="1:6">
      <c r="A167">
        <v>102.8</v>
      </c>
      <c r="B167">
        <v>54.8</v>
      </c>
      <c r="C167" s="2">
        <f t="shared" si="4"/>
        <v>5.5857664884589697</v>
      </c>
      <c r="D167">
        <v>0.21199999999999999</v>
      </c>
      <c r="E167">
        <v>0</v>
      </c>
      <c r="F167">
        <f t="shared" si="5"/>
        <v>2.8</v>
      </c>
    </row>
    <row r="168" spans="1:6">
      <c r="A168">
        <v>104</v>
      </c>
      <c r="B168">
        <v>54.6</v>
      </c>
      <c r="C168" s="2">
        <f t="shared" si="4"/>
        <v>5.5653804793770032</v>
      </c>
      <c r="D168">
        <v>0.21199999999999999</v>
      </c>
      <c r="E168">
        <v>0</v>
      </c>
      <c r="F168">
        <f t="shared" si="5"/>
        <v>2.8</v>
      </c>
    </row>
    <row r="169" spans="1:6">
      <c r="A169">
        <v>105.2</v>
      </c>
      <c r="B169">
        <v>54.6</v>
      </c>
      <c r="C169" s="2">
        <f t="shared" si="4"/>
        <v>5.5653804793770032</v>
      </c>
      <c r="D169">
        <v>0.21199999999999999</v>
      </c>
      <c r="E169">
        <v>0</v>
      </c>
      <c r="F169">
        <f t="shared" si="5"/>
        <v>2.8</v>
      </c>
    </row>
    <row r="170" spans="1:6">
      <c r="A170">
        <v>106.4</v>
      </c>
      <c r="B170">
        <v>54.5</v>
      </c>
      <c r="C170" s="2">
        <f t="shared" si="4"/>
        <v>5.5551874748360195</v>
      </c>
      <c r="D170">
        <v>0.21199999999999999</v>
      </c>
      <c r="E170">
        <v>0</v>
      </c>
      <c r="F170">
        <f t="shared" si="5"/>
        <v>2.8</v>
      </c>
    </row>
    <row r="171" spans="1:6">
      <c r="A171">
        <v>107.4</v>
      </c>
      <c r="B171">
        <v>54.4</v>
      </c>
      <c r="C171" s="2">
        <f t="shared" si="4"/>
        <v>5.5449944702950358</v>
      </c>
      <c r="D171">
        <v>0.21199999999999999</v>
      </c>
      <c r="E171">
        <v>0</v>
      </c>
      <c r="F171">
        <f t="shared" si="5"/>
        <v>2.8</v>
      </c>
    </row>
    <row r="172" spans="1:6">
      <c r="A172">
        <v>109</v>
      </c>
      <c r="B172">
        <v>54.3</v>
      </c>
      <c r="C172" s="2">
        <f t="shared" si="4"/>
        <v>5.5348014657540521</v>
      </c>
      <c r="D172">
        <v>0.215</v>
      </c>
      <c r="E172">
        <v>0</v>
      </c>
      <c r="F172">
        <f t="shared" si="5"/>
        <v>2.8</v>
      </c>
    </row>
    <row r="173" spans="1:6">
      <c r="A173">
        <v>110</v>
      </c>
      <c r="B173">
        <v>54</v>
      </c>
      <c r="C173" s="2">
        <f t="shared" si="4"/>
        <v>5.5042224521311018</v>
      </c>
      <c r="D173">
        <v>0.215</v>
      </c>
      <c r="E173">
        <v>0</v>
      </c>
      <c r="F173">
        <f t="shared" si="5"/>
        <v>2.8</v>
      </c>
    </row>
    <row r="174" spans="1:6">
      <c r="A174">
        <v>111.2</v>
      </c>
      <c r="B174">
        <v>54</v>
      </c>
      <c r="C174" s="2">
        <f t="shared" si="4"/>
        <v>5.5042224521311018</v>
      </c>
      <c r="D174">
        <v>0.215</v>
      </c>
      <c r="E174">
        <v>0</v>
      </c>
      <c r="F174">
        <f t="shared" si="5"/>
        <v>2.8</v>
      </c>
    </row>
    <row r="175" spans="1:6">
      <c r="A175">
        <v>112.2</v>
      </c>
      <c r="B175">
        <v>53.9</v>
      </c>
      <c r="C175" s="2">
        <f t="shared" si="4"/>
        <v>5.4940294475901181</v>
      </c>
      <c r="D175">
        <v>0.216</v>
      </c>
      <c r="E175">
        <v>0</v>
      </c>
      <c r="F175">
        <f t="shared" si="5"/>
        <v>2.8</v>
      </c>
    </row>
    <row r="176" spans="1:6">
      <c r="A176">
        <v>113.2</v>
      </c>
      <c r="B176">
        <v>53.8</v>
      </c>
      <c r="C176" s="2">
        <f t="shared" si="4"/>
        <v>5.4838364430491344</v>
      </c>
      <c r="D176">
        <v>0.21299999999999999</v>
      </c>
      <c r="E176">
        <v>0</v>
      </c>
      <c r="F176">
        <f t="shared" si="5"/>
        <v>2.8</v>
      </c>
    </row>
    <row r="177" spans="1:6">
      <c r="A177">
        <v>114.6</v>
      </c>
      <c r="B177">
        <v>53.6</v>
      </c>
      <c r="C177" s="2">
        <f t="shared" si="4"/>
        <v>5.4634504339671679</v>
      </c>
      <c r="D177">
        <v>0.218</v>
      </c>
      <c r="E177">
        <v>0</v>
      </c>
      <c r="F177">
        <f t="shared" si="5"/>
        <v>2.8</v>
      </c>
    </row>
    <row r="178" spans="1:6">
      <c r="A178">
        <v>116</v>
      </c>
      <c r="B178">
        <v>53.5</v>
      </c>
      <c r="C178" s="2">
        <f t="shared" si="4"/>
        <v>5.4532574294261842</v>
      </c>
      <c r="D178">
        <v>0.21299999999999999</v>
      </c>
      <c r="E178">
        <v>0</v>
      </c>
      <c r="F178">
        <f t="shared" si="5"/>
        <v>2.8</v>
      </c>
    </row>
    <row r="179" spans="1:6">
      <c r="A179">
        <v>117</v>
      </c>
      <c r="B179">
        <v>53.3</v>
      </c>
      <c r="C179" s="2">
        <f t="shared" si="4"/>
        <v>5.4328714203442168</v>
      </c>
      <c r="D179">
        <v>0.215</v>
      </c>
      <c r="E179">
        <v>0</v>
      </c>
      <c r="F179">
        <f t="shared" si="5"/>
        <v>2.8</v>
      </c>
    </row>
    <row r="180" spans="1:6">
      <c r="A180">
        <v>118.2</v>
      </c>
      <c r="B180">
        <v>53.3</v>
      </c>
      <c r="C180" s="2">
        <f t="shared" si="4"/>
        <v>5.4328714203442168</v>
      </c>
      <c r="D180">
        <v>0.218</v>
      </c>
      <c r="E180">
        <v>0</v>
      </c>
      <c r="F180">
        <f t="shared" si="5"/>
        <v>2.8</v>
      </c>
    </row>
    <row r="181" spans="1:6">
      <c r="A181">
        <v>119.4</v>
      </c>
      <c r="B181">
        <v>53.3</v>
      </c>
      <c r="C181" s="2">
        <f t="shared" si="4"/>
        <v>5.4328714203442168</v>
      </c>
      <c r="D181">
        <v>0.217</v>
      </c>
      <c r="E181">
        <v>0</v>
      </c>
      <c r="F181">
        <f t="shared" si="5"/>
        <v>2.8</v>
      </c>
    </row>
    <row r="182" spans="1:6">
      <c r="A182">
        <v>120.6</v>
      </c>
      <c r="B182">
        <v>53.2</v>
      </c>
      <c r="C182" s="2">
        <f t="shared" si="4"/>
        <v>5.422678415803234</v>
      </c>
      <c r="D182">
        <v>0.218</v>
      </c>
      <c r="E182">
        <v>0</v>
      </c>
      <c r="F182">
        <f t="shared" si="5"/>
        <v>2.8</v>
      </c>
    </row>
    <row r="183" spans="1:6">
      <c r="A183">
        <v>121.8</v>
      </c>
      <c r="B183">
        <v>53.1</v>
      </c>
      <c r="C183" s="2">
        <f t="shared" si="4"/>
        <v>5.4124854112622502</v>
      </c>
      <c r="D183">
        <v>0.218</v>
      </c>
      <c r="E183">
        <v>0</v>
      </c>
      <c r="F183">
        <f t="shared" si="5"/>
        <v>2.8</v>
      </c>
    </row>
    <row r="184" spans="1:6">
      <c r="A184">
        <v>122.8</v>
      </c>
      <c r="B184">
        <v>53</v>
      </c>
      <c r="C184" s="2">
        <f t="shared" si="4"/>
        <v>5.4022924067212665</v>
      </c>
      <c r="D184">
        <v>0.219</v>
      </c>
      <c r="E184">
        <v>0</v>
      </c>
      <c r="F184">
        <f t="shared" si="5"/>
        <v>2.8</v>
      </c>
    </row>
    <row r="185" spans="1:6">
      <c r="A185">
        <v>124</v>
      </c>
      <c r="B185">
        <v>53</v>
      </c>
      <c r="C185" s="2">
        <f t="shared" si="4"/>
        <v>5.4022924067212665</v>
      </c>
      <c r="D185">
        <v>0.219</v>
      </c>
      <c r="E185">
        <v>0</v>
      </c>
      <c r="F185">
        <f t="shared" si="5"/>
        <v>2.8</v>
      </c>
    </row>
    <row r="186" spans="1:6">
      <c r="A186">
        <v>125</v>
      </c>
      <c r="B186">
        <v>52.8</v>
      </c>
      <c r="C186" s="2">
        <f t="shared" si="4"/>
        <v>5.3819063976392991</v>
      </c>
      <c r="D186">
        <v>0.218</v>
      </c>
      <c r="E186">
        <v>0</v>
      </c>
      <c r="F186">
        <f t="shared" si="5"/>
        <v>2.8</v>
      </c>
    </row>
    <row r="187" spans="1:6">
      <c r="A187">
        <v>126</v>
      </c>
      <c r="B187">
        <v>52.7</v>
      </c>
      <c r="C187" s="2">
        <f t="shared" si="4"/>
        <v>5.3717133930983163</v>
      </c>
      <c r="D187">
        <v>0.22</v>
      </c>
      <c r="E187">
        <v>0</v>
      </c>
      <c r="F187">
        <f t="shared" si="5"/>
        <v>2.8</v>
      </c>
    </row>
    <row r="188" spans="1:6">
      <c r="A188">
        <v>127.6</v>
      </c>
      <c r="B188">
        <v>52.6</v>
      </c>
      <c r="C188" s="2">
        <f t="shared" si="4"/>
        <v>5.3615203885573326</v>
      </c>
      <c r="D188">
        <v>0.221</v>
      </c>
      <c r="E188">
        <v>0</v>
      </c>
      <c r="F188">
        <f t="shared" si="5"/>
        <v>2.8</v>
      </c>
    </row>
    <row r="189" spans="1:6">
      <c r="A189">
        <v>128.80000000000001</v>
      </c>
      <c r="B189">
        <v>52.5</v>
      </c>
      <c r="C189" s="2">
        <f t="shared" si="4"/>
        <v>5.3513273840163489</v>
      </c>
      <c r="D189">
        <v>0.221</v>
      </c>
      <c r="E189">
        <v>0</v>
      </c>
      <c r="F189">
        <f t="shared" si="5"/>
        <v>2.8</v>
      </c>
    </row>
    <row r="190" spans="1:6">
      <c r="A190">
        <v>130.19999999999999</v>
      </c>
      <c r="B190">
        <v>52.5</v>
      </c>
      <c r="C190" s="2">
        <f t="shared" si="4"/>
        <v>5.3513273840163489</v>
      </c>
      <c r="D190">
        <v>0.221</v>
      </c>
      <c r="E190">
        <v>0</v>
      </c>
      <c r="F190">
        <f t="shared" si="5"/>
        <v>2.8</v>
      </c>
    </row>
    <row r="191" spans="1:6">
      <c r="A191">
        <v>131.6</v>
      </c>
      <c r="B191">
        <v>52.3</v>
      </c>
      <c r="C191" s="2">
        <f t="shared" si="4"/>
        <v>5.3309413749343815</v>
      </c>
      <c r="D191">
        <v>0.222</v>
      </c>
      <c r="E191">
        <v>0</v>
      </c>
      <c r="F191">
        <f t="shared" si="5"/>
        <v>2.8</v>
      </c>
    </row>
    <row r="192" spans="1:6">
      <c r="A192">
        <v>132.80000000000001</v>
      </c>
      <c r="B192">
        <v>52.3</v>
      </c>
      <c r="C192" s="2">
        <f t="shared" si="4"/>
        <v>5.3309413749343815</v>
      </c>
      <c r="D192">
        <v>0.222</v>
      </c>
      <c r="E192">
        <v>0</v>
      </c>
      <c r="F192">
        <f t="shared" si="5"/>
        <v>2.8</v>
      </c>
    </row>
    <row r="193" spans="1:6">
      <c r="A193">
        <v>134.6</v>
      </c>
      <c r="B193">
        <v>52.1</v>
      </c>
      <c r="C193" s="2">
        <f t="shared" si="4"/>
        <v>5.3105553658524149</v>
      </c>
      <c r="D193">
        <v>0.222</v>
      </c>
      <c r="E193">
        <v>0</v>
      </c>
      <c r="F193">
        <f t="shared" si="5"/>
        <v>2.8</v>
      </c>
    </row>
    <row r="194" spans="1:6">
      <c r="A194">
        <v>135.80000000000001</v>
      </c>
      <c r="B194">
        <v>52</v>
      </c>
      <c r="C194" s="2">
        <f t="shared" si="4"/>
        <v>5.3003623613114312</v>
      </c>
      <c r="D194">
        <v>0.222</v>
      </c>
      <c r="E194">
        <v>0</v>
      </c>
      <c r="F194">
        <f t="shared" si="5"/>
        <v>2.8</v>
      </c>
    </row>
    <row r="195" spans="1:6">
      <c r="A195">
        <v>137.19999999999999</v>
      </c>
      <c r="B195">
        <v>52</v>
      </c>
      <c r="C195" s="2">
        <f t="shared" si="4"/>
        <v>5.3003623613114312</v>
      </c>
      <c r="D195">
        <v>0.222</v>
      </c>
      <c r="E195">
        <v>0</v>
      </c>
      <c r="F195">
        <f t="shared" si="5"/>
        <v>2.8</v>
      </c>
    </row>
    <row r="196" spans="1:6">
      <c r="A196">
        <v>138.6</v>
      </c>
      <c r="B196">
        <v>51.9</v>
      </c>
      <c r="C196" s="2">
        <f t="shared" si="4"/>
        <v>5.2901693567704475</v>
      </c>
      <c r="D196">
        <v>0.224</v>
      </c>
      <c r="E196">
        <v>0</v>
      </c>
      <c r="F196">
        <f t="shared" si="5"/>
        <v>2.8</v>
      </c>
    </row>
    <row r="197" spans="1:6">
      <c r="A197">
        <v>140</v>
      </c>
      <c r="B197">
        <v>51.9</v>
      </c>
      <c r="C197" s="2">
        <f t="shared" si="4"/>
        <v>5.2901693567704475</v>
      </c>
      <c r="D197">
        <v>0.224</v>
      </c>
      <c r="E197">
        <v>0</v>
      </c>
      <c r="F197">
        <f t="shared" si="5"/>
        <v>2.8</v>
      </c>
    </row>
    <row r="198" spans="1:6">
      <c r="A198">
        <v>141.19999999999999</v>
      </c>
      <c r="B198">
        <v>51.8</v>
      </c>
      <c r="C198" s="2">
        <f t="shared" si="4"/>
        <v>5.2799763522294638</v>
      </c>
      <c r="D198">
        <v>0.223</v>
      </c>
      <c r="E198">
        <v>0</v>
      </c>
      <c r="F198">
        <f t="shared" si="5"/>
        <v>2.8</v>
      </c>
    </row>
    <row r="199" spans="1:6">
      <c r="A199">
        <v>143</v>
      </c>
      <c r="B199">
        <v>51.6</v>
      </c>
      <c r="C199" s="2">
        <f t="shared" si="4"/>
        <v>5.2595903431474973</v>
      </c>
      <c r="D199">
        <v>0.223</v>
      </c>
      <c r="E199">
        <v>0</v>
      </c>
      <c r="F199">
        <f t="shared" si="5"/>
        <v>2.8</v>
      </c>
    </row>
    <row r="200" spans="1:6">
      <c r="A200">
        <v>144.6</v>
      </c>
      <c r="B200">
        <v>51.6</v>
      </c>
      <c r="C200" s="2">
        <f t="shared" si="4"/>
        <v>5.2595903431474973</v>
      </c>
      <c r="D200">
        <v>0.224</v>
      </c>
      <c r="E200">
        <v>0</v>
      </c>
      <c r="F200">
        <f t="shared" si="5"/>
        <v>2.8</v>
      </c>
    </row>
    <row r="201" spans="1:6">
      <c r="A201">
        <v>146.4</v>
      </c>
      <c r="B201">
        <v>51.3</v>
      </c>
      <c r="C201" s="2">
        <f t="shared" si="4"/>
        <v>5.2290113295245462</v>
      </c>
      <c r="D201">
        <v>0.22500000000000001</v>
      </c>
      <c r="E201">
        <v>0</v>
      </c>
      <c r="F201">
        <f t="shared" si="5"/>
        <v>2.8</v>
      </c>
    </row>
    <row r="202" spans="1:6">
      <c r="A202">
        <v>147.6</v>
      </c>
      <c r="B202">
        <v>51.4</v>
      </c>
      <c r="C202" s="2">
        <f t="shared" ref="C202:C265" si="6">B202/9.81065</f>
        <v>5.2392043340655299</v>
      </c>
      <c r="D202">
        <v>0.22500000000000001</v>
      </c>
      <c r="E202">
        <v>0</v>
      </c>
      <c r="F202">
        <f t="shared" ref="F202:F265" si="7">F201</f>
        <v>2.8</v>
      </c>
    </row>
    <row r="203" spans="1:6">
      <c r="A203">
        <v>148.80000000000001</v>
      </c>
      <c r="B203">
        <v>51.2</v>
      </c>
      <c r="C203" s="2">
        <f t="shared" si="6"/>
        <v>5.2188183249835634</v>
      </c>
      <c r="D203">
        <v>0.22500000000000001</v>
      </c>
      <c r="E203">
        <v>0</v>
      </c>
      <c r="F203">
        <f t="shared" si="7"/>
        <v>2.8</v>
      </c>
    </row>
    <row r="204" spans="1:6">
      <c r="A204">
        <v>150</v>
      </c>
      <c r="B204">
        <v>51.2</v>
      </c>
      <c r="C204" s="2">
        <f t="shared" si="6"/>
        <v>5.2188183249835634</v>
      </c>
      <c r="D204">
        <v>0.223</v>
      </c>
      <c r="E204">
        <v>0</v>
      </c>
      <c r="F204">
        <f t="shared" si="7"/>
        <v>2.8</v>
      </c>
    </row>
    <row r="205" spans="1:6">
      <c r="A205">
        <v>151.19999999999999</v>
      </c>
      <c r="B205">
        <v>51</v>
      </c>
      <c r="C205" s="2">
        <f t="shared" si="6"/>
        <v>5.1984323159015959</v>
      </c>
      <c r="D205">
        <v>0.22600000000000001</v>
      </c>
      <c r="E205">
        <v>0</v>
      </c>
      <c r="F205">
        <f t="shared" si="7"/>
        <v>2.8</v>
      </c>
    </row>
    <row r="206" spans="1:6">
      <c r="A206">
        <v>152.6</v>
      </c>
      <c r="B206">
        <v>50.9</v>
      </c>
      <c r="C206" s="2">
        <f t="shared" si="6"/>
        <v>5.1882393113606122</v>
      </c>
      <c r="D206">
        <v>0.22600000000000001</v>
      </c>
      <c r="E206">
        <v>0</v>
      </c>
      <c r="F206">
        <f t="shared" si="7"/>
        <v>2.8</v>
      </c>
    </row>
    <row r="207" spans="1:6">
      <c r="A207">
        <v>154.19999999999999</v>
      </c>
      <c r="B207">
        <v>50.9</v>
      </c>
      <c r="C207" s="2">
        <f t="shared" si="6"/>
        <v>5.1882393113606122</v>
      </c>
      <c r="D207">
        <v>0.22700000000000001</v>
      </c>
      <c r="E207">
        <v>0</v>
      </c>
      <c r="F207">
        <f t="shared" si="7"/>
        <v>2.8</v>
      </c>
    </row>
    <row r="208" spans="1:6">
      <c r="A208">
        <v>155.6</v>
      </c>
      <c r="B208">
        <v>50.9</v>
      </c>
      <c r="C208" s="2">
        <f t="shared" si="6"/>
        <v>5.1882393113606122</v>
      </c>
      <c r="D208">
        <v>0.224</v>
      </c>
      <c r="E208">
        <v>0</v>
      </c>
      <c r="F208">
        <f t="shared" si="7"/>
        <v>2.8</v>
      </c>
    </row>
    <row r="209" spans="1:6">
      <c r="A209">
        <v>157</v>
      </c>
      <c r="B209">
        <v>50.7</v>
      </c>
      <c r="C209" s="2">
        <f t="shared" si="6"/>
        <v>5.1678533022786457</v>
      </c>
      <c r="D209">
        <v>0.22700000000000001</v>
      </c>
      <c r="E209">
        <v>0</v>
      </c>
      <c r="F209">
        <f t="shared" si="7"/>
        <v>2.8</v>
      </c>
    </row>
    <row r="210" spans="1:6">
      <c r="A210">
        <v>158.80000000000001</v>
      </c>
      <c r="B210">
        <v>50.7</v>
      </c>
      <c r="C210" s="2">
        <f t="shared" si="6"/>
        <v>5.1678533022786457</v>
      </c>
      <c r="D210">
        <v>0.22500000000000001</v>
      </c>
      <c r="E210">
        <v>0</v>
      </c>
      <c r="F210">
        <f t="shared" si="7"/>
        <v>2.8</v>
      </c>
    </row>
    <row r="211" spans="1:6">
      <c r="A211">
        <v>160.80000000000001</v>
      </c>
      <c r="B211">
        <v>50.6</v>
      </c>
      <c r="C211" s="2">
        <f t="shared" si="6"/>
        <v>5.157660297737662</v>
      </c>
      <c r="D211">
        <v>0.22700000000000001</v>
      </c>
      <c r="E211">
        <v>0</v>
      </c>
      <c r="F211">
        <f t="shared" si="7"/>
        <v>2.8</v>
      </c>
    </row>
    <row r="212" spans="1:6">
      <c r="A212">
        <v>162.19999999999999</v>
      </c>
      <c r="B212">
        <v>50.5</v>
      </c>
      <c r="C212" s="2">
        <f t="shared" si="6"/>
        <v>5.1474672931966783</v>
      </c>
      <c r="D212">
        <v>0.22700000000000001</v>
      </c>
      <c r="E212">
        <v>0</v>
      </c>
      <c r="F212">
        <f t="shared" si="7"/>
        <v>2.8</v>
      </c>
    </row>
    <row r="213" spans="1:6">
      <c r="A213">
        <v>163.6</v>
      </c>
      <c r="B213">
        <v>50.4</v>
      </c>
      <c r="C213" s="2">
        <f t="shared" si="6"/>
        <v>5.1372742886556955</v>
      </c>
      <c r="D213">
        <v>0.22800000000000001</v>
      </c>
      <c r="E213">
        <v>0</v>
      </c>
      <c r="F213">
        <f t="shared" si="7"/>
        <v>2.8</v>
      </c>
    </row>
    <row r="214" spans="1:6">
      <c r="A214">
        <v>165.4</v>
      </c>
      <c r="B214">
        <v>50.3</v>
      </c>
      <c r="C214" s="2">
        <f t="shared" si="6"/>
        <v>5.1270812841147118</v>
      </c>
      <c r="D214">
        <v>0.22800000000000001</v>
      </c>
      <c r="E214">
        <v>0</v>
      </c>
      <c r="F214">
        <f t="shared" si="7"/>
        <v>2.8</v>
      </c>
    </row>
    <row r="215" spans="1:6">
      <c r="A215">
        <v>166.6</v>
      </c>
      <c r="B215">
        <v>50.3</v>
      </c>
      <c r="C215" s="2">
        <f t="shared" si="6"/>
        <v>5.1270812841147118</v>
      </c>
      <c r="D215">
        <v>0.22600000000000001</v>
      </c>
      <c r="E215">
        <v>0</v>
      </c>
      <c r="F215">
        <f t="shared" si="7"/>
        <v>2.8</v>
      </c>
    </row>
    <row r="216" spans="1:6">
      <c r="A216">
        <v>168.4</v>
      </c>
      <c r="B216">
        <v>50.2</v>
      </c>
      <c r="C216" s="2">
        <f t="shared" si="6"/>
        <v>5.116888279573728</v>
      </c>
      <c r="D216">
        <v>0.22800000000000001</v>
      </c>
      <c r="E216">
        <v>0</v>
      </c>
      <c r="F216">
        <f t="shared" si="7"/>
        <v>2.8</v>
      </c>
    </row>
    <row r="217" spans="1:6">
      <c r="A217">
        <v>170.2</v>
      </c>
      <c r="B217">
        <v>50.2</v>
      </c>
      <c r="C217" s="2">
        <f t="shared" si="6"/>
        <v>5.116888279573728</v>
      </c>
      <c r="D217">
        <v>0.22600000000000001</v>
      </c>
      <c r="E217">
        <v>0</v>
      </c>
      <c r="F217">
        <f t="shared" si="7"/>
        <v>2.8</v>
      </c>
    </row>
    <row r="218" spans="1:6">
      <c r="A218">
        <v>171.4</v>
      </c>
      <c r="B218">
        <v>50.1</v>
      </c>
      <c r="C218" s="2">
        <f t="shared" si="6"/>
        <v>5.1066952750327443</v>
      </c>
      <c r="D218">
        <v>0.22900000000000001</v>
      </c>
      <c r="E218">
        <v>0</v>
      </c>
      <c r="F218">
        <f t="shared" si="7"/>
        <v>2.8</v>
      </c>
    </row>
    <row r="219" spans="1:6">
      <c r="A219">
        <v>172.8</v>
      </c>
      <c r="B219">
        <v>50</v>
      </c>
      <c r="C219" s="2">
        <f t="shared" si="6"/>
        <v>5.0965022704917615</v>
      </c>
      <c r="D219">
        <v>0.22800000000000001</v>
      </c>
      <c r="E219">
        <v>0</v>
      </c>
      <c r="F219">
        <f t="shared" si="7"/>
        <v>2.8</v>
      </c>
    </row>
    <row r="220" spans="1:6">
      <c r="A220">
        <v>174.6</v>
      </c>
      <c r="B220">
        <v>49.9</v>
      </c>
      <c r="C220" s="2">
        <f t="shared" si="6"/>
        <v>5.0863092659507778</v>
      </c>
      <c r="D220">
        <v>0.22900000000000001</v>
      </c>
      <c r="E220">
        <v>0</v>
      </c>
      <c r="F220">
        <f t="shared" si="7"/>
        <v>2.8</v>
      </c>
    </row>
    <row r="221" spans="1:6">
      <c r="A221">
        <v>175.8</v>
      </c>
      <c r="B221">
        <v>49.8</v>
      </c>
      <c r="C221" s="2">
        <f t="shared" si="6"/>
        <v>5.0761162614097941</v>
      </c>
      <c r="D221">
        <v>0.22900000000000001</v>
      </c>
      <c r="E221">
        <v>0</v>
      </c>
      <c r="F221">
        <f t="shared" si="7"/>
        <v>2.8</v>
      </c>
    </row>
    <row r="222" spans="1:6">
      <c r="A222">
        <v>177</v>
      </c>
      <c r="B222">
        <v>49.8</v>
      </c>
      <c r="C222" s="2">
        <f t="shared" si="6"/>
        <v>5.0761162614097941</v>
      </c>
      <c r="D222">
        <v>0.22800000000000001</v>
      </c>
      <c r="E222">
        <v>0</v>
      </c>
      <c r="F222">
        <f t="shared" si="7"/>
        <v>2.8</v>
      </c>
    </row>
    <row r="223" spans="1:6">
      <c r="A223">
        <v>178.4</v>
      </c>
      <c r="B223">
        <v>49.8</v>
      </c>
      <c r="C223" s="2">
        <f t="shared" si="6"/>
        <v>5.0761162614097941</v>
      </c>
      <c r="D223">
        <v>0.22900000000000001</v>
      </c>
      <c r="E223">
        <v>0</v>
      </c>
      <c r="F223">
        <f t="shared" si="7"/>
        <v>2.8</v>
      </c>
    </row>
    <row r="224" spans="1:6">
      <c r="A224">
        <v>179.6</v>
      </c>
      <c r="B224">
        <v>49.8</v>
      </c>
      <c r="C224" s="2">
        <f t="shared" si="6"/>
        <v>5.0761162614097941</v>
      </c>
      <c r="D224">
        <v>0.22800000000000001</v>
      </c>
      <c r="E224">
        <v>0</v>
      </c>
      <c r="F224">
        <f t="shared" si="7"/>
        <v>2.8</v>
      </c>
    </row>
    <row r="225" spans="1:6">
      <c r="A225">
        <v>181</v>
      </c>
      <c r="B225">
        <v>49.8</v>
      </c>
      <c r="C225" s="2">
        <f t="shared" si="6"/>
        <v>5.0761162614097941</v>
      </c>
      <c r="D225">
        <v>0.22800000000000001</v>
      </c>
      <c r="E225">
        <v>0</v>
      </c>
      <c r="F225">
        <f t="shared" si="7"/>
        <v>2.8</v>
      </c>
    </row>
    <row r="226" spans="1:6">
      <c r="A226">
        <v>183</v>
      </c>
      <c r="B226">
        <v>49.7</v>
      </c>
      <c r="C226" s="2">
        <f t="shared" si="6"/>
        <v>5.0659232568688104</v>
      </c>
      <c r="D226">
        <v>0.22800000000000001</v>
      </c>
      <c r="E226">
        <v>0</v>
      </c>
      <c r="F226">
        <f t="shared" si="7"/>
        <v>2.8</v>
      </c>
    </row>
    <row r="227" spans="1:6">
      <c r="A227">
        <v>184.8</v>
      </c>
      <c r="B227">
        <v>49.7</v>
      </c>
      <c r="C227" s="2">
        <f t="shared" si="6"/>
        <v>5.0659232568688104</v>
      </c>
      <c r="D227">
        <v>0.22800000000000001</v>
      </c>
      <c r="E227">
        <v>0</v>
      </c>
      <c r="F227">
        <f t="shared" si="7"/>
        <v>2.8</v>
      </c>
    </row>
    <row r="228" spans="1:6">
      <c r="A228">
        <v>186</v>
      </c>
      <c r="B228">
        <v>49.5</v>
      </c>
      <c r="C228" s="2">
        <f t="shared" si="6"/>
        <v>5.0455372477868439</v>
      </c>
      <c r="D228">
        <v>0.23</v>
      </c>
      <c r="E228">
        <v>0</v>
      </c>
      <c r="F228">
        <f t="shared" si="7"/>
        <v>2.8</v>
      </c>
    </row>
    <row r="229" spans="1:6">
      <c r="A229">
        <v>187.8</v>
      </c>
      <c r="B229">
        <v>49.5</v>
      </c>
      <c r="C229" s="2">
        <f t="shared" si="6"/>
        <v>5.0455372477868439</v>
      </c>
      <c r="D229">
        <v>0.23100000000000001</v>
      </c>
      <c r="E229">
        <v>0</v>
      </c>
      <c r="F229">
        <f t="shared" si="7"/>
        <v>2.8</v>
      </c>
    </row>
    <row r="230" spans="1:6">
      <c r="A230">
        <v>189.2</v>
      </c>
      <c r="B230">
        <v>49.3</v>
      </c>
      <c r="C230" s="2">
        <f t="shared" si="6"/>
        <v>5.0251512387048765</v>
      </c>
      <c r="D230">
        <v>0.23100000000000001</v>
      </c>
      <c r="E230">
        <v>0</v>
      </c>
      <c r="F230">
        <f t="shared" si="7"/>
        <v>2.8</v>
      </c>
    </row>
    <row r="231" spans="1:6">
      <c r="A231">
        <v>190.4</v>
      </c>
      <c r="B231">
        <v>49.3</v>
      </c>
      <c r="C231" s="2">
        <f t="shared" si="6"/>
        <v>5.0251512387048765</v>
      </c>
      <c r="D231">
        <v>0.23100000000000001</v>
      </c>
      <c r="E231">
        <v>0</v>
      </c>
      <c r="F231">
        <f t="shared" si="7"/>
        <v>2.8</v>
      </c>
    </row>
    <row r="232" spans="1:6">
      <c r="A232">
        <v>192.2</v>
      </c>
      <c r="B232">
        <v>49.2</v>
      </c>
      <c r="C232" s="2">
        <f t="shared" si="6"/>
        <v>5.0149582341638936</v>
      </c>
      <c r="D232">
        <v>0.23200000000000001</v>
      </c>
      <c r="E232">
        <v>0</v>
      </c>
      <c r="F232">
        <f t="shared" si="7"/>
        <v>2.8</v>
      </c>
    </row>
    <row r="233" spans="1:6">
      <c r="A233">
        <v>194</v>
      </c>
      <c r="B233">
        <v>49.3</v>
      </c>
      <c r="C233" s="2">
        <f t="shared" si="6"/>
        <v>5.0251512387048765</v>
      </c>
      <c r="D233">
        <v>0.23200000000000001</v>
      </c>
      <c r="E233">
        <v>0</v>
      </c>
      <c r="F233">
        <f t="shared" si="7"/>
        <v>2.8</v>
      </c>
    </row>
    <row r="234" spans="1:6">
      <c r="A234">
        <v>195.2</v>
      </c>
      <c r="B234">
        <v>49.1</v>
      </c>
      <c r="C234" s="2">
        <f t="shared" si="6"/>
        <v>5.0047652296229099</v>
      </c>
      <c r="D234">
        <v>0.23100000000000001</v>
      </c>
      <c r="E234">
        <v>0</v>
      </c>
      <c r="F234">
        <f t="shared" si="7"/>
        <v>2.8</v>
      </c>
    </row>
    <row r="235" spans="1:6">
      <c r="A235">
        <v>196.6</v>
      </c>
      <c r="B235">
        <v>49.2</v>
      </c>
      <c r="C235" s="2">
        <f t="shared" si="6"/>
        <v>5.0149582341638936</v>
      </c>
      <c r="D235">
        <v>0.23300000000000001</v>
      </c>
      <c r="E235">
        <v>0</v>
      </c>
      <c r="F235">
        <f t="shared" si="7"/>
        <v>2.8</v>
      </c>
    </row>
    <row r="236" spans="1:6">
      <c r="A236">
        <v>198.2</v>
      </c>
      <c r="B236">
        <v>49.1</v>
      </c>
      <c r="C236" s="2">
        <f t="shared" si="6"/>
        <v>5.0047652296229099</v>
      </c>
      <c r="D236">
        <v>0.23400000000000001</v>
      </c>
      <c r="E236">
        <v>0</v>
      </c>
      <c r="F236">
        <f t="shared" si="7"/>
        <v>2.8</v>
      </c>
    </row>
    <row r="237" spans="1:6">
      <c r="A237">
        <v>199.6</v>
      </c>
      <c r="B237">
        <v>49</v>
      </c>
      <c r="C237" s="2">
        <f t="shared" si="6"/>
        <v>4.9945722250819262</v>
      </c>
      <c r="D237">
        <v>0.23400000000000001</v>
      </c>
      <c r="E237">
        <v>0</v>
      </c>
      <c r="F237">
        <f t="shared" si="7"/>
        <v>2.8</v>
      </c>
    </row>
    <row r="238" spans="1:6">
      <c r="A238">
        <v>202</v>
      </c>
      <c r="B238">
        <v>48.9</v>
      </c>
      <c r="C238" s="2">
        <f t="shared" si="6"/>
        <v>4.9843792205409425</v>
      </c>
      <c r="D238">
        <v>0.23200000000000001</v>
      </c>
      <c r="E238">
        <v>0</v>
      </c>
      <c r="F238">
        <f t="shared" si="7"/>
        <v>2.8</v>
      </c>
    </row>
    <row r="239" spans="1:6">
      <c r="A239">
        <v>204.6</v>
      </c>
      <c r="B239">
        <v>49</v>
      </c>
      <c r="C239" s="2">
        <f t="shared" si="6"/>
        <v>4.9945722250819262</v>
      </c>
      <c r="D239">
        <v>0.23200000000000001</v>
      </c>
      <c r="E239">
        <v>0</v>
      </c>
      <c r="F239">
        <f t="shared" si="7"/>
        <v>2.8</v>
      </c>
    </row>
    <row r="240" spans="1:6">
      <c r="A240">
        <v>207</v>
      </c>
      <c r="B240">
        <v>48.7</v>
      </c>
      <c r="C240" s="2">
        <f t="shared" si="6"/>
        <v>4.963993211458976</v>
      </c>
      <c r="D240">
        <v>0.23200000000000001</v>
      </c>
      <c r="E240">
        <v>0</v>
      </c>
      <c r="F240">
        <f t="shared" si="7"/>
        <v>2.8</v>
      </c>
    </row>
    <row r="241" spans="1:6">
      <c r="A241">
        <v>209.6</v>
      </c>
      <c r="B241">
        <v>48.7</v>
      </c>
      <c r="C241" s="2">
        <f t="shared" si="6"/>
        <v>4.963993211458976</v>
      </c>
      <c r="D241">
        <v>0.23200000000000001</v>
      </c>
      <c r="E241">
        <v>0</v>
      </c>
      <c r="F241">
        <f t="shared" si="7"/>
        <v>2.8</v>
      </c>
    </row>
    <row r="242" spans="1:6">
      <c r="A242">
        <v>212</v>
      </c>
      <c r="B242">
        <v>48.7</v>
      </c>
      <c r="C242" s="2">
        <f t="shared" si="6"/>
        <v>4.963993211458976</v>
      </c>
      <c r="D242">
        <v>0.23200000000000001</v>
      </c>
      <c r="E242">
        <v>0</v>
      </c>
      <c r="F242">
        <f t="shared" si="7"/>
        <v>2.8</v>
      </c>
    </row>
    <row r="243" spans="1:6">
      <c r="A243">
        <v>214.4</v>
      </c>
      <c r="B243">
        <v>48.7</v>
      </c>
      <c r="C243" s="2">
        <f t="shared" si="6"/>
        <v>4.963993211458976</v>
      </c>
      <c r="D243">
        <v>0.23400000000000001</v>
      </c>
      <c r="E243">
        <v>0</v>
      </c>
      <c r="F243">
        <f t="shared" si="7"/>
        <v>2.8</v>
      </c>
    </row>
    <row r="244" spans="1:6">
      <c r="A244">
        <v>216.8</v>
      </c>
      <c r="B244">
        <v>48.5</v>
      </c>
      <c r="C244" s="2">
        <f t="shared" si="6"/>
        <v>4.9436072023770086</v>
      </c>
      <c r="D244">
        <v>0.23400000000000001</v>
      </c>
      <c r="E244">
        <v>0</v>
      </c>
      <c r="F244">
        <f t="shared" si="7"/>
        <v>2.8</v>
      </c>
    </row>
    <row r="245" spans="1:6">
      <c r="A245">
        <v>219</v>
      </c>
      <c r="B245">
        <v>48.4</v>
      </c>
      <c r="C245" s="2">
        <f t="shared" si="6"/>
        <v>4.9334141978360249</v>
      </c>
      <c r="D245">
        <v>0.23499999999999999</v>
      </c>
      <c r="E245">
        <v>0</v>
      </c>
      <c r="F245">
        <f t="shared" si="7"/>
        <v>2.8</v>
      </c>
    </row>
    <row r="246" spans="1:6">
      <c r="A246">
        <v>222</v>
      </c>
      <c r="B246">
        <v>48.2</v>
      </c>
      <c r="C246" s="2">
        <f t="shared" si="6"/>
        <v>4.9130281887540583</v>
      </c>
      <c r="D246">
        <v>0.23200000000000001</v>
      </c>
      <c r="E246">
        <v>0</v>
      </c>
      <c r="F246">
        <f t="shared" si="7"/>
        <v>2.8</v>
      </c>
    </row>
    <row r="247" spans="1:6">
      <c r="A247">
        <v>224.4</v>
      </c>
      <c r="B247">
        <v>48.2</v>
      </c>
      <c r="C247" s="2">
        <f t="shared" si="6"/>
        <v>4.9130281887540583</v>
      </c>
      <c r="D247">
        <v>0.23200000000000001</v>
      </c>
      <c r="E247">
        <v>0</v>
      </c>
      <c r="F247">
        <f t="shared" si="7"/>
        <v>2.8</v>
      </c>
    </row>
    <row r="248" spans="1:6">
      <c r="A248">
        <v>227</v>
      </c>
      <c r="B248">
        <v>48.1</v>
      </c>
      <c r="C248" s="2">
        <f t="shared" si="6"/>
        <v>4.9028351842130746</v>
      </c>
      <c r="D248">
        <v>0.23400000000000001</v>
      </c>
      <c r="E248">
        <v>0</v>
      </c>
      <c r="F248">
        <f t="shared" si="7"/>
        <v>2.8</v>
      </c>
    </row>
    <row r="249" spans="1:6">
      <c r="A249">
        <v>229.2</v>
      </c>
      <c r="B249">
        <v>48</v>
      </c>
      <c r="C249" s="2">
        <f t="shared" si="6"/>
        <v>4.8926421796720909</v>
      </c>
      <c r="D249">
        <v>0.23400000000000001</v>
      </c>
      <c r="E249">
        <v>0</v>
      </c>
      <c r="F249">
        <f t="shared" si="7"/>
        <v>2.8</v>
      </c>
    </row>
    <row r="250" spans="1:6">
      <c r="A250">
        <v>231.4</v>
      </c>
      <c r="B250">
        <v>48</v>
      </c>
      <c r="C250" s="2">
        <f t="shared" si="6"/>
        <v>4.8926421796720909</v>
      </c>
      <c r="D250">
        <v>0.23300000000000001</v>
      </c>
      <c r="E250">
        <v>0</v>
      </c>
      <c r="F250">
        <f t="shared" si="7"/>
        <v>2.8</v>
      </c>
    </row>
    <row r="251" spans="1:6">
      <c r="A251">
        <v>234</v>
      </c>
      <c r="B251">
        <v>47.9</v>
      </c>
      <c r="C251" s="2">
        <f t="shared" si="6"/>
        <v>4.8824491751311072</v>
      </c>
      <c r="D251">
        <v>0.23400000000000001</v>
      </c>
      <c r="E251">
        <v>0</v>
      </c>
      <c r="F251">
        <f t="shared" si="7"/>
        <v>2.8</v>
      </c>
    </row>
    <row r="252" spans="1:6">
      <c r="A252">
        <v>236.6</v>
      </c>
      <c r="B252">
        <v>47.9</v>
      </c>
      <c r="C252" s="2">
        <f t="shared" si="6"/>
        <v>4.8824491751311072</v>
      </c>
      <c r="D252">
        <v>0.23499999999999999</v>
      </c>
      <c r="E252">
        <v>0</v>
      </c>
      <c r="F252">
        <f t="shared" si="7"/>
        <v>2.8</v>
      </c>
    </row>
    <row r="253" spans="1:6">
      <c r="A253">
        <v>239.4</v>
      </c>
      <c r="B253">
        <v>47.8</v>
      </c>
      <c r="C253" s="2">
        <f t="shared" si="6"/>
        <v>4.8722561705901235</v>
      </c>
      <c r="D253">
        <v>0.23499999999999999</v>
      </c>
      <c r="E253">
        <v>0</v>
      </c>
      <c r="F253">
        <f t="shared" si="7"/>
        <v>2.8</v>
      </c>
    </row>
    <row r="254" spans="1:6">
      <c r="A254">
        <v>242.2</v>
      </c>
      <c r="B254">
        <v>47.6</v>
      </c>
      <c r="C254" s="2">
        <f t="shared" si="6"/>
        <v>4.851870161508157</v>
      </c>
      <c r="D254">
        <v>0.23300000000000001</v>
      </c>
      <c r="E254">
        <v>0</v>
      </c>
      <c r="F254">
        <f t="shared" si="7"/>
        <v>2.8</v>
      </c>
    </row>
    <row r="255" spans="1:6">
      <c r="A255">
        <v>244.6</v>
      </c>
      <c r="B255">
        <v>47.6</v>
      </c>
      <c r="C255" s="2">
        <f t="shared" si="6"/>
        <v>4.851870161508157</v>
      </c>
      <c r="D255">
        <v>0.23499999999999999</v>
      </c>
      <c r="E255">
        <v>0</v>
      </c>
      <c r="F255">
        <f t="shared" si="7"/>
        <v>2.8</v>
      </c>
    </row>
    <row r="256" spans="1:6">
      <c r="A256">
        <v>247</v>
      </c>
      <c r="B256">
        <v>47.7</v>
      </c>
      <c r="C256" s="2">
        <f t="shared" si="6"/>
        <v>4.8620631660491407</v>
      </c>
      <c r="D256">
        <v>0.23599999999999999</v>
      </c>
      <c r="E256">
        <v>0</v>
      </c>
      <c r="F256">
        <f t="shared" si="7"/>
        <v>2.8</v>
      </c>
    </row>
    <row r="257" spans="1:6">
      <c r="A257">
        <v>249.4</v>
      </c>
      <c r="B257">
        <v>47.6</v>
      </c>
      <c r="C257" s="2">
        <f t="shared" si="6"/>
        <v>4.851870161508157</v>
      </c>
      <c r="D257">
        <v>0.23499999999999999</v>
      </c>
      <c r="E257">
        <v>0</v>
      </c>
      <c r="F257">
        <f t="shared" si="7"/>
        <v>2.8</v>
      </c>
    </row>
    <row r="258" spans="1:6">
      <c r="A258">
        <v>251.8</v>
      </c>
      <c r="B258">
        <v>47.5</v>
      </c>
      <c r="C258" s="2">
        <f t="shared" si="6"/>
        <v>4.8416771569671733</v>
      </c>
      <c r="D258">
        <v>0.23400000000000001</v>
      </c>
      <c r="E258">
        <v>0</v>
      </c>
      <c r="F258">
        <f t="shared" si="7"/>
        <v>2.8</v>
      </c>
    </row>
    <row r="259" spans="1:6">
      <c r="A259">
        <v>254.6</v>
      </c>
      <c r="B259">
        <v>47.5</v>
      </c>
      <c r="C259" s="2">
        <f t="shared" si="6"/>
        <v>4.8416771569671733</v>
      </c>
      <c r="D259">
        <v>0.23499999999999999</v>
      </c>
      <c r="E259">
        <v>0</v>
      </c>
      <c r="F259">
        <f t="shared" si="7"/>
        <v>2.8</v>
      </c>
    </row>
    <row r="260" spans="1:6">
      <c r="A260">
        <v>257.2</v>
      </c>
      <c r="B260">
        <v>47.3</v>
      </c>
      <c r="C260" s="2">
        <f t="shared" si="6"/>
        <v>4.8212911478852059</v>
      </c>
      <c r="D260">
        <v>0.23499999999999999</v>
      </c>
      <c r="E260">
        <v>0</v>
      </c>
      <c r="F260">
        <f t="shared" si="7"/>
        <v>2.8</v>
      </c>
    </row>
    <row r="261" spans="1:6">
      <c r="A261">
        <v>259.60000000000002</v>
      </c>
      <c r="B261">
        <v>47.3</v>
      </c>
      <c r="C261" s="2">
        <f t="shared" si="6"/>
        <v>4.8212911478852059</v>
      </c>
      <c r="D261">
        <v>0.23599999999999999</v>
      </c>
      <c r="E261">
        <v>0</v>
      </c>
      <c r="F261">
        <f t="shared" si="7"/>
        <v>2.8</v>
      </c>
    </row>
    <row r="262" spans="1:6">
      <c r="A262">
        <v>262.2</v>
      </c>
      <c r="B262">
        <v>47.2</v>
      </c>
      <c r="C262" s="2">
        <f t="shared" si="6"/>
        <v>4.811098143344223</v>
      </c>
      <c r="D262">
        <v>0.23699999999999999</v>
      </c>
      <c r="E262">
        <v>0</v>
      </c>
      <c r="F262">
        <f t="shared" si="7"/>
        <v>2.8</v>
      </c>
    </row>
    <row r="263" spans="1:6">
      <c r="A263">
        <v>264.39999999999998</v>
      </c>
      <c r="B263">
        <v>47.3</v>
      </c>
      <c r="C263" s="2">
        <f t="shared" si="6"/>
        <v>4.8212911478852059</v>
      </c>
      <c r="D263">
        <v>0.23499999999999999</v>
      </c>
      <c r="E263">
        <v>0</v>
      </c>
      <c r="F263">
        <f t="shared" si="7"/>
        <v>2.8</v>
      </c>
    </row>
    <row r="264" spans="1:6">
      <c r="A264">
        <v>267</v>
      </c>
      <c r="B264">
        <v>47.2</v>
      </c>
      <c r="C264" s="2">
        <f t="shared" si="6"/>
        <v>4.811098143344223</v>
      </c>
      <c r="D264">
        <v>0.23499999999999999</v>
      </c>
      <c r="E264">
        <v>0</v>
      </c>
      <c r="F264">
        <f t="shared" si="7"/>
        <v>2.8</v>
      </c>
    </row>
    <row r="265" spans="1:6">
      <c r="A265">
        <v>269.8</v>
      </c>
      <c r="B265">
        <v>47.2</v>
      </c>
      <c r="C265" s="2">
        <f t="shared" si="6"/>
        <v>4.811098143344223</v>
      </c>
      <c r="D265">
        <v>0.23499999999999999</v>
      </c>
      <c r="E265">
        <v>0</v>
      </c>
      <c r="F265">
        <f t="shared" si="7"/>
        <v>2.8</v>
      </c>
    </row>
    <row r="266" spans="1:6">
      <c r="A266">
        <v>272.39999999999998</v>
      </c>
      <c r="B266">
        <v>47.1</v>
      </c>
      <c r="C266" s="2">
        <f t="shared" ref="C266:C288" si="8">B266/9.81065</f>
        <v>4.8009051388032393</v>
      </c>
      <c r="D266">
        <v>0.23499999999999999</v>
      </c>
      <c r="E266">
        <v>0</v>
      </c>
      <c r="F266">
        <f t="shared" ref="F266:F289" si="9">F265</f>
        <v>2.8</v>
      </c>
    </row>
    <row r="267" spans="1:6">
      <c r="A267">
        <v>274.8</v>
      </c>
      <c r="B267">
        <v>47.2</v>
      </c>
      <c r="C267" s="2">
        <f t="shared" si="8"/>
        <v>4.811098143344223</v>
      </c>
      <c r="D267">
        <v>0.23499999999999999</v>
      </c>
      <c r="E267">
        <v>0</v>
      </c>
      <c r="F267">
        <f t="shared" si="9"/>
        <v>2.8</v>
      </c>
    </row>
    <row r="268" spans="1:6">
      <c r="A268">
        <v>277.39999999999998</v>
      </c>
      <c r="B268">
        <v>46.9</v>
      </c>
      <c r="C268" s="2">
        <f t="shared" si="8"/>
        <v>4.7805191297212719</v>
      </c>
      <c r="D268">
        <v>0.23599999999999999</v>
      </c>
      <c r="E268">
        <v>0</v>
      </c>
      <c r="F268">
        <f t="shared" si="9"/>
        <v>2.8</v>
      </c>
    </row>
    <row r="269" spans="1:6">
      <c r="A269">
        <v>279.60000000000002</v>
      </c>
      <c r="B269">
        <v>47</v>
      </c>
      <c r="C269" s="2">
        <f t="shared" si="8"/>
        <v>4.7907121342622556</v>
      </c>
      <c r="D269">
        <v>0.23400000000000001</v>
      </c>
      <c r="E269">
        <v>0</v>
      </c>
      <c r="F269">
        <f t="shared" si="9"/>
        <v>2.8</v>
      </c>
    </row>
    <row r="270" spans="1:6">
      <c r="A270">
        <v>282.2</v>
      </c>
      <c r="B270">
        <v>47.1</v>
      </c>
      <c r="C270" s="2">
        <f t="shared" si="8"/>
        <v>4.8009051388032393</v>
      </c>
      <c r="D270">
        <v>0.23599999999999999</v>
      </c>
      <c r="E270">
        <v>0</v>
      </c>
      <c r="F270">
        <f t="shared" si="9"/>
        <v>2.8</v>
      </c>
    </row>
    <row r="271" spans="1:6">
      <c r="A271">
        <v>285</v>
      </c>
      <c r="B271">
        <v>46.9</v>
      </c>
      <c r="C271" s="2">
        <f t="shared" si="8"/>
        <v>4.7805191297212719</v>
      </c>
      <c r="D271">
        <v>0.23499999999999999</v>
      </c>
      <c r="E271">
        <v>0</v>
      </c>
      <c r="F271">
        <f t="shared" si="9"/>
        <v>2.8</v>
      </c>
    </row>
    <row r="272" spans="1:6">
      <c r="A272">
        <v>287.2</v>
      </c>
      <c r="B272">
        <v>46.9</v>
      </c>
      <c r="C272" s="2">
        <f t="shared" si="8"/>
        <v>4.7805191297212719</v>
      </c>
      <c r="D272">
        <v>0.23499999999999999</v>
      </c>
      <c r="E272">
        <v>0</v>
      </c>
      <c r="F272">
        <f t="shared" si="9"/>
        <v>2.8</v>
      </c>
    </row>
    <row r="273" spans="1:6">
      <c r="A273">
        <v>289.60000000000002</v>
      </c>
      <c r="B273">
        <v>46.8</v>
      </c>
      <c r="C273" s="2">
        <f t="shared" si="8"/>
        <v>4.7703261251802882</v>
      </c>
      <c r="D273">
        <v>0.23599999999999999</v>
      </c>
      <c r="E273">
        <v>0</v>
      </c>
      <c r="F273">
        <f t="shared" si="9"/>
        <v>2.8</v>
      </c>
    </row>
    <row r="274" spans="1:6">
      <c r="A274">
        <v>292.2</v>
      </c>
      <c r="B274">
        <v>46.6</v>
      </c>
      <c r="C274" s="2">
        <f t="shared" si="8"/>
        <v>4.7499401160983217</v>
      </c>
      <c r="D274">
        <v>0.23499999999999999</v>
      </c>
      <c r="E274">
        <v>0</v>
      </c>
      <c r="F274">
        <f t="shared" si="9"/>
        <v>2.8</v>
      </c>
    </row>
    <row r="275" spans="1:6">
      <c r="A275">
        <v>294.39999999999998</v>
      </c>
      <c r="B275">
        <v>46.6</v>
      </c>
      <c r="C275" s="2">
        <f t="shared" si="8"/>
        <v>4.7499401160983217</v>
      </c>
      <c r="D275">
        <v>0.23699999999999999</v>
      </c>
      <c r="E275">
        <v>0</v>
      </c>
      <c r="F275">
        <f t="shared" si="9"/>
        <v>2.8</v>
      </c>
    </row>
    <row r="276" spans="1:6">
      <c r="A276">
        <v>297.39999999999998</v>
      </c>
      <c r="B276">
        <v>46.6</v>
      </c>
      <c r="C276" s="2">
        <f t="shared" si="8"/>
        <v>4.7499401160983217</v>
      </c>
      <c r="D276">
        <v>0.23599999999999999</v>
      </c>
      <c r="E276">
        <v>0</v>
      </c>
      <c r="F276">
        <f t="shared" si="9"/>
        <v>2.8</v>
      </c>
    </row>
    <row r="277" spans="1:6">
      <c r="A277">
        <v>300</v>
      </c>
      <c r="B277">
        <v>46.6</v>
      </c>
      <c r="C277" s="2">
        <f t="shared" si="8"/>
        <v>4.7499401160983217</v>
      </c>
      <c r="D277">
        <v>0.23499999999999999</v>
      </c>
      <c r="E277">
        <v>0</v>
      </c>
      <c r="F277">
        <f t="shared" si="9"/>
        <v>2.8</v>
      </c>
    </row>
    <row r="278" spans="1:6">
      <c r="A278">
        <v>302.60000000000002</v>
      </c>
      <c r="B278">
        <v>46.6</v>
      </c>
      <c r="C278" s="2">
        <f t="shared" si="8"/>
        <v>4.7499401160983217</v>
      </c>
      <c r="D278">
        <v>0.23499999999999999</v>
      </c>
      <c r="E278">
        <v>0</v>
      </c>
      <c r="F278">
        <f t="shared" si="9"/>
        <v>2.8</v>
      </c>
    </row>
    <row r="279" spans="1:6">
      <c r="A279">
        <v>305.39999999999998</v>
      </c>
      <c r="B279">
        <v>46.6</v>
      </c>
      <c r="C279" s="2">
        <f t="shared" si="8"/>
        <v>4.7499401160983217</v>
      </c>
      <c r="D279">
        <v>0.23699999999999999</v>
      </c>
      <c r="E279">
        <v>0</v>
      </c>
      <c r="F279">
        <f t="shared" si="9"/>
        <v>2.8</v>
      </c>
    </row>
    <row r="280" spans="1:6">
      <c r="A280">
        <v>308.2</v>
      </c>
      <c r="B280">
        <v>46.6</v>
      </c>
      <c r="C280" s="2">
        <f t="shared" si="8"/>
        <v>4.7499401160983217</v>
      </c>
      <c r="D280">
        <v>0.23400000000000001</v>
      </c>
      <c r="E280">
        <v>0</v>
      </c>
      <c r="F280">
        <f t="shared" si="9"/>
        <v>2.8</v>
      </c>
    </row>
    <row r="281" spans="1:6">
      <c r="A281">
        <v>310.60000000000002</v>
      </c>
      <c r="B281">
        <v>46.4</v>
      </c>
      <c r="C281" s="2">
        <f t="shared" si="8"/>
        <v>4.7295541070163543</v>
      </c>
      <c r="D281">
        <v>0.23400000000000001</v>
      </c>
      <c r="E281">
        <v>0</v>
      </c>
      <c r="F281">
        <f t="shared" si="9"/>
        <v>2.8</v>
      </c>
    </row>
    <row r="282" spans="1:6">
      <c r="A282">
        <v>313</v>
      </c>
      <c r="B282">
        <v>46.4</v>
      </c>
      <c r="C282" s="2">
        <f t="shared" si="8"/>
        <v>4.7295541070163543</v>
      </c>
      <c r="D282">
        <v>0.23499999999999999</v>
      </c>
      <c r="E282">
        <v>0</v>
      </c>
      <c r="F282">
        <f t="shared" si="9"/>
        <v>2.8</v>
      </c>
    </row>
    <row r="283" spans="1:6">
      <c r="A283">
        <v>315.8</v>
      </c>
      <c r="B283">
        <v>46.5</v>
      </c>
      <c r="C283" s="2">
        <f t="shared" si="8"/>
        <v>4.739747111557338</v>
      </c>
      <c r="D283">
        <v>0.23699999999999999</v>
      </c>
      <c r="E283">
        <v>0</v>
      </c>
      <c r="F283">
        <f t="shared" si="9"/>
        <v>2.8</v>
      </c>
    </row>
    <row r="284" spans="1:6">
      <c r="A284">
        <v>318.2</v>
      </c>
      <c r="B284">
        <v>46.3</v>
      </c>
      <c r="C284" s="2">
        <f t="shared" si="8"/>
        <v>4.7193611024753706</v>
      </c>
      <c r="D284">
        <v>0.23499999999999999</v>
      </c>
      <c r="E284">
        <v>0</v>
      </c>
      <c r="F284">
        <f t="shared" si="9"/>
        <v>2.8</v>
      </c>
    </row>
    <row r="285" spans="1:6">
      <c r="A285">
        <v>320.8</v>
      </c>
      <c r="B285">
        <v>46.4</v>
      </c>
      <c r="C285" s="2">
        <f t="shared" si="8"/>
        <v>4.7295541070163543</v>
      </c>
      <c r="D285">
        <v>0.23499999999999999</v>
      </c>
      <c r="E285">
        <v>0</v>
      </c>
      <c r="F285">
        <f t="shared" si="9"/>
        <v>2.8</v>
      </c>
    </row>
    <row r="286" spans="1:6">
      <c r="A286">
        <v>323.2</v>
      </c>
      <c r="B286">
        <v>46.4</v>
      </c>
      <c r="C286" s="2">
        <f t="shared" si="8"/>
        <v>4.7295541070163543</v>
      </c>
      <c r="D286">
        <v>0.23499999999999999</v>
      </c>
      <c r="E286">
        <v>0</v>
      </c>
      <c r="F286">
        <f t="shared" si="9"/>
        <v>2.8</v>
      </c>
    </row>
    <row r="287" spans="1:6">
      <c r="A287">
        <v>325.8</v>
      </c>
      <c r="B287">
        <v>46.4</v>
      </c>
      <c r="C287" s="2">
        <f t="shared" si="8"/>
        <v>4.7295541070163543</v>
      </c>
      <c r="D287">
        <v>0.23799999999999999</v>
      </c>
      <c r="E287">
        <v>0</v>
      </c>
      <c r="F287">
        <f t="shared" si="9"/>
        <v>2.8</v>
      </c>
    </row>
    <row r="288" spans="1:6">
      <c r="A288">
        <v>328</v>
      </c>
      <c r="B288">
        <v>46.3</v>
      </c>
      <c r="C288" s="2">
        <f t="shared" si="8"/>
        <v>4.7193611024753706</v>
      </c>
      <c r="D288">
        <v>0.24099999999999999</v>
      </c>
      <c r="E288">
        <v>0</v>
      </c>
      <c r="F288">
        <f t="shared" si="9"/>
        <v>2.8</v>
      </c>
    </row>
    <row r="289" spans="1:6">
      <c r="A289">
        <v>400</v>
      </c>
      <c r="F289">
        <f t="shared" si="9"/>
        <v>2.8</v>
      </c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AO140"/>
  <sheetViews>
    <sheetView topLeftCell="Z13" zoomScale="85" zoomScaleNormal="85" workbookViewId="0"/>
  </sheetViews>
  <sheetFormatPr defaultColWidth="11" defaultRowHeight="12.75"/>
  <cols>
    <col min="6" max="6" width="12.125" customWidth="1"/>
    <col min="7" max="7" width="8.25" customWidth="1"/>
    <col min="40" max="40" width="12.625" bestFit="1" customWidth="1"/>
  </cols>
  <sheetData>
    <row r="1" spans="1:41">
      <c r="A1" t="s">
        <v>39</v>
      </c>
      <c r="C1" t="s">
        <v>119</v>
      </c>
    </row>
    <row r="3" spans="1:41">
      <c r="A3" t="s">
        <v>40</v>
      </c>
    </row>
    <row r="4" spans="1:41">
      <c r="A4" t="s">
        <v>31</v>
      </c>
    </row>
    <row r="6" spans="1:41">
      <c r="A6" t="s">
        <v>29</v>
      </c>
      <c r="B6" s="5">
        <v>4.1749999999999998</v>
      </c>
      <c r="C6" s="1" t="s">
        <v>49</v>
      </c>
      <c r="H6" t="s">
        <v>29</v>
      </c>
      <c r="I6" s="5">
        <v>7.2270000000000003</v>
      </c>
      <c r="J6" s="1" t="s">
        <v>49</v>
      </c>
      <c r="O6" t="s">
        <v>29</v>
      </c>
      <c r="P6" s="5">
        <v>8.1869999999999994</v>
      </c>
      <c r="Q6" s="1" t="s">
        <v>49</v>
      </c>
    </row>
    <row r="7" spans="1:41">
      <c r="A7" t="s">
        <v>25</v>
      </c>
      <c r="B7" t="s">
        <v>26</v>
      </c>
      <c r="C7" s="3" t="s">
        <v>55</v>
      </c>
      <c r="D7" t="s">
        <v>27</v>
      </c>
      <c r="E7" t="s">
        <v>28</v>
      </c>
      <c r="F7" t="str">
        <f>AM10</f>
        <v>Hydrostatic Pore Pressure (m) =</v>
      </c>
      <c r="H7" t="s">
        <v>25</v>
      </c>
      <c r="I7" t="s">
        <v>26</v>
      </c>
      <c r="J7" s="3" t="s">
        <v>55</v>
      </c>
      <c r="K7" t="s">
        <v>27</v>
      </c>
      <c r="L7" t="s">
        <v>28</v>
      </c>
      <c r="M7" t="str">
        <f>AM10</f>
        <v>Hydrostatic Pore Pressure (m) =</v>
      </c>
      <c r="O7" t="s">
        <v>25</v>
      </c>
      <c r="P7" t="s">
        <v>26</v>
      </c>
      <c r="Q7" s="3" t="s">
        <v>54</v>
      </c>
      <c r="R7" t="s">
        <v>27</v>
      </c>
      <c r="S7" t="s">
        <v>28</v>
      </c>
      <c r="T7" t="str">
        <f>AM58</f>
        <v>Hydrostatic Pore Pressure (m) =</v>
      </c>
    </row>
    <row r="8" spans="1:41">
      <c r="A8">
        <v>0</v>
      </c>
      <c r="B8">
        <v>0</v>
      </c>
      <c r="C8" s="3"/>
      <c r="F8">
        <f>AO10</f>
        <v>3.2</v>
      </c>
      <c r="H8">
        <v>0</v>
      </c>
      <c r="J8" s="3"/>
      <c r="M8">
        <f>AO36</f>
        <v>6.9</v>
      </c>
      <c r="O8">
        <v>0</v>
      </c>
      <c r="Q8" s="3"/>
      <c r="T8">
        <f>AO58</f>
        <v>7.9</v>
      </c>
      <c r="AJ8" s="1" t="s">
        <v>99</v>
      </c>
      <c r="AK8">
        <v>4.2</v>
      </c>
    </row>
    <row r="9" spans="1:41">
      <c r="A9">
        <v>1.6</v>
      </c>
      <c r="B9">
        <v>81.400000000000006</v>
      </c>
      <c r="C9" s="2">
        <f>B9/9.81065</f>
        <v>8.2971056963605871</v>
      </c>
      <c r="D9">
        <v>9.9000000000000005E-2</v>
      </c>
      <c r="E9">
        <v>0</v>
      </c>
      <c r="F9">
        <f>F8</f>
        <v>3.2</v>
      </c>
      <c r="H9">
        <v>1.6</v>
      </c>
      <c r="I9">
        <v>138.6</v>
      </c>
      <c r="J9" s="2">
        <f>I9/9.81065</f>
        <v>14.127504293803161</v>
      </c>
      <c r="K9">
        <v>0.20100000000000001</v>
      </c>
      <c r="L9">
        <v>0</v>
      </c>
      <c r="M9">
        <f>M8</f>
        <v>6.9</v>
      </c>
      <c r="O9">
        <v>1.8</v>
      </c>
      <c r="P9">
        <v>14.6</v>
      </c>
      <c r="Q9" s="2">
        <f>P9/9.81065</f>
        <v>1.4881786629835942</v>
      </c>
      <c r="R9">
        <v>0.52</v>
      </c>
      <c r="S9">
        <v>8</v>
      </c>
      <c r="T9">
        <f>T8</f>
        <v>7.9</v>
      </c>
    </row>
    <row r="10" spans="1:41" ht="14.25">
      <c r="A10">
        <v>1.8</v>
      </c>
      <c r="B10">
        <v>81.5</v>
      </c>
      <c r="C10" s="2">
        <f t="shared" ref="C10:C73" si="0">B10/9.81065</f>
        <v>8.3072987009015709</v>
      </c>
      <c r="D10">
        <v>9.9000000000000005E-2</v>
      </c>
      <c r="E10">
        <v>0</v>
      </c>
      <c r="F10">
        <f t="shared" ref="F10:F73" si="1">F9</f>
        <v>3.2</v>
      </c>
      <c r="H10">
        <v>2.6</v>
      </c>
      <c r="I10">
        <v>138.4</v>
      </c>
      <c r="J10" s="2">
        <f t="shared" ref="J10:J73" si="2">I10/9.81065</f>
        <v>14.107118284721196</v>
      </c>
      <c r="K10">
        <v>0.20100000000000001</v>
      </c>
      <c r="L10">
        <v>0</v>
      </c>
      <c r="M10">
        <f t="shared" ref="M10:M73" si="3">M9</f>
        <v>6.9</v>
      </c>
      <c r="O10">
        <v>2.4</v>
      </c>
      <c r="P10">
        <v>15.5</v>
      </c>
      <c r="Q10" s="2">
        <f t="shared" ref="Q10:Q73" si="4">P10/9.81065</f>
        <v>1.5799157038524458</v>
      </c>
      <c r="R10">
        <v>0.52</v>
      </c>
      <c r="S10">
        <v>8</v>
      </c>
      <c r="T10">
        <f t="shared" ref="T10:T73" si="5">T9</f>
        <v>7.9</v>
      </c>
      <c r="AJ10" s="1" t="s">
        <v>59</v>
      </c>
      <c r="AK10" s="16">
        <f>1-(((C92-AO10)/(C9-AO10)))</f>
        <v>7.7990765893318215E-2</v>
      </c>
      <c r="AM10" s="18" t="s">
        <v>94</v>
      </c>
      <c r="AN10" s="18"/>
      <c r="AO10" s="19">
        <v>3.2</v>
      </c>
    </row>
    <row r="11" spans="1:41">
      <c r="A11">
        <v>2.6</v>
      </c>
      <c r="B11">
        <v>81.400000000000006</v>
      </c>
      <c r="C11" s="2">
        <f t="shared" si="0"/>
        <v>8.2971056963605871</v>
      </c>
      <c r="D11">
        <v>9.9000000000000005E-2</v>
      </c>
      <c r="E11">
        <v>0</v>
      </c>
      <c r="F11">
        <f t="shared" si="1"/>
        <v>3.2</v>
      </c>
      <c r="H11">
        <v>3.4</v>
      </c>
      <c r="I11">
        <v>138.30000000000001</v>
      </c>
      <c r="J11" s="2">
        <f t="shared" si="2"/>
        <v>14.096925280180212</v>
      </c>
      <c r="K11">
        <v>0.20300000000000001</v>
      </c>
      <c r="L11">
        <v>0</v>
      </c>
      <c r="M11">
        <f t="shared" si="3"/>
        <v>6.9</v>
      </c>
      <c r="O11">
        <v>3</v>
      </c>
      <c r="P11">
        <v>16.3</v>
      </c>
      <c r="Q11" s="2">
        <f t="shared" si="4"/>
        <v>1.6614597401803142</v>
      </c>
      <c r="R11">
        <v>0.51800000000000002</v>
      </c>
      <c r="S11">
        <v>8</v>
      </c>
      <c r="T11">
        <f t="shared" si="5"/>
        <v>7.9</v>
      </c>
    </row>
    <row r="12" spans="1:41" ht="15.75">
      <c r="A12">
        <v>3</v>
      </c>
      <c r="B12">
        <v>81.2</v>
      </c>
      <c r="C12" s="2">
        <f t="shared" si="0"/>
        <v>8.2767196872786197</v>
      </c>
      <c r="D12">
        <v>9.9000000000000005E-2</v>
      </c>
      <c r="E12">
        <v>0</v>
      </c>
      <c r="F12">
        <f t="shared" si="1"/>
        <v>3.2</v>
      </c>
      <c r="H12">
        <v>4</v>
      </c>
      <c r="I12">
        <v>138.1</v>
      </c>
      <c r="J12" s="2">
        <f t="shared" si="2"/>
        <v>14.076539271098243</v>
      </c>
      <c r="K12">
        <v>0.20100000000000001</v>
      </c>
      <c r="L12">
        <v>0</v>
      </c>
      <c r="M12">
        <f t="shared" si="3"/>
        <v>6.9</v>
      </c>
      <c r="O12">
        <v>3.8</v>
      </c>
      <c r="P12">
        <v>17</v>
      </c>
      <c r="Q12" s="2">
        <f t="shared" si="4"/>
        <v>1.7328107719671988</v>
      </c>
      <c r="R12">
        <v>0.51800000000000002</v>
      </c>
      <c r="S12">
        <v>8</v>
      </c>
      <c r="T12">
        <f t="shared" si="5"/>
        <v>7.9</v>
      </c>
      <c r="AJ12" s="1" t="s">
        <v>61</v>
      </c>
      <c r="AK12">
        <f>((0.5*(C9-AO10))+AO10)</f>
        <v>5.7485528481802941</v>
      </c>
      <c r="AM12" s="9" t="s">
        <v>101</v>
      </c>
      <c r="AN12" s="8">
        <v>9.81</v>
      </c>
      <c r="AO12" s="10" t="s">
        <v>102</v>
      </c>
    </row>
    <row r="13" spans="1:41" ht="14.25">
      <c r="A13">
        <v>4</v>
      </c>
      <c r="B13">
        <v>81.3</v>
      </c>
      <c r="C13" s="2">
        <f t="shared" si="0"/>
        <v>8.2869126918196034</v>
      </c>
      <c r="D13">
        <v>9.9000000000000005E-2</v>
      </c>
      <c r="E13">
        <v>0</v>
      </c>
      <c r="F13">
        <f t="shared" si="1"/>
        <v>3.2</v>
      </c>
      <c r="H13">
        <v>4.8</v>
      </c>
      <c r="I13">
        <v>137.9</v>
      </c>
      <c r="J13" s="2">
        <f t="shared" si="2"/>
        <v>14.056153262016277</v>
      </c>
      <c r="K13">
        <v>0.20399999999999999</v>
      </c>
      <c r="L13">
        <v>0</v>
      </c>
      <c r="M13">
        <f t="shared" si="3"/>
        <v>6.9</v>
      </c>
      <c r="O13">
        <v>4.4000000000000004</v>
      </c>
      <c r="P13">
        <v>17.7</v>
      </c>
      <c r="Q13" s="2">
        <f t="shared" si="4"/>
        <v>1.8041618037540834</v>
      </c>
      <c r="R13">
        <v>0.51600000000000001</v>
      </c>
      <c r="S13">
        <v>8</v>
      </c>
      <c r="T13">
        <f t="shared" si="5"/>
        <v>7.9</v>
      </c>
      <c r="AJ13" s="1" t="s">
        <v>97</v>
      </c>
    </row>
    <row r="14" spans="1:41" ht="14.25">
      <c r="A14">
        <v>4.5999999999999996</v>
      </c>
      <c r="B14">
        <v>81.2</v>
      </c>
      <c r="C14" s="2">
        <f t="shared" si="0"/>
        <v>8.2767196872786197</v>
      </c>
      <c r="D14">
        <v>9.9000000000000005E-2</v>
      </c>
      <c r="E14">
        <v>0</v>
      </c>
      <c r="F14">
        <f t="shared" si="1"/>
        <v>3.2</v>
      </c>
      <c r="H14">
        <v>5.2</v>
      </c>
      <c r="I14">
        <v>137.9</v>
      </c>
      <c r="J14" s="2">
        <f t="shared" si="2"/>
        <v>14.056153262016277</v>
      </c>
      <c r="K14">
        <v>0.20399999999999999</v>
      </c>
      <c r="L14">
        <v>0</v>
      </c>
      <c r="M14">
        <f t="shared" si="3"/>
        <v>6.9</v>
      </c>
      <c r="O14">
        <v>5</v>
      </c>
      <c r="P14">
        <v>18.600000000000001</v>
      </c>
      <c r="Q14" s="2">
        <f t="shared" si="4"/>
        <v>1.8958988446229352</v>
      </c>
      <c r="R14">
        <v>0.51700000000000002</v>
      </c>
      <c r="S14">
        <v>8</v>
      </c>
      <c r="T14">
        <f t="shared" si="5"/>
        <v>7.9</v>
      </c>
      <c r="AJ14" s="1" t="s">
        <v>98</v>
      </c>
      <c r="AK14" s="2">
        <f>AK13*0.0166667</f>
        <v>0</v>
      </c>
    </row>
    <row r="15" spans="1:41">
      <c r="A15">
        <v>5.2</v>
      </c>
      <c r="B15">
        <v>81.099999999999994</v>
      </c>
      <c r="C15" s="2">
        <f t="shared" si="0"/>
        <v>8.266526682737636</v>
      </c>
      <c r="D15">
        <v>9.9000000000000005E-2</v>
      </c>
      <c r="E15">
        <v>0</v>
      </c>
      <c r="F15">
        <f t="shared" si="1"/>
        <v>3.2</v>
      </c>
      <c r="H15">
        <v>6</v>
      </c>
      <c r="I15">
        <v>137.6</v>
      </c>
      <c r="J15" s="2">
        <f t="shared" si="2"/>
        <v>14.025574248393326</v>
      </c>
      <c r="K15">
        <v>0.20399999999999999</v>
      </c>
      <c r="L15">
        <v>0</v>
      </c>
      <c r="M15">
        <f t="shared" si="3"/>
        <v>6.9</v>
      </c>
      <c r="O15">
        <v>5.8</v>
      </c>
      <c r="P15">
        <v>19.2</v>
      </c>
      <c r="Q15" s="2">
        <f t="shared" si="4"/>
        <v>1.9570568718688361</v>
      </c>
      <c r="R15">
        <v>0.51600000000000001</v>
      </c>
      <c r="S15">
        <v>8</v>
      </c>
      <c r="T15">
        <f t="shared" si="5"/>
        <v>7.9</v>
      </c>
      <c r="AM15" s="1"/>
    </row>
    <row r="16" spans="1:41">
      <c r="A16">
        <v>5.8</v>
      </c>
      <c r="B16">
        <v>81.3</v>
      </c>
      <c r="C16" s="2">
        <f t="shared" si="0"/>
        <v>8.2869126918196034</v>
      </c>
      <c r="D16">
        <v>9.9000000000000005E-2</v>
      </c>
      <c r="E16">
        <v>0</v>
      </c>
      <c r="F16">
        <f t="shared" si="1"/>
        <v>3.2</v>
      </c>
      <c r="H16">
        <v>6.8</v>
      </c>
      <c r="I16">
        <v>137.69999999999999</v>
      </c>
      <c r="J16" s="2">
        <f t="shared" si="2"/>
        <v>14.03576725293431</v>
      </c>
      <c r="K16">
        <v>0.20399999999999999</v>
      </c>
      <c r="L16">
        <v>0</v>
      </c>
      <c r="M16">
        <f t="shared" si="3"/>
        <v>6.9</v>
      </c>
      <c r="O16">
        <v>6.4</v>
      </c>
      <c r="P16">
        <v>19.899999999999999</v>
      </c>
      <c r="Q16" s="2">
        <f t="shared" si="4"/>
        <v>2.028407903655721</v>
      </c>
      <c r="R16">
        <v>0.51800000000000002</v>
      </c>
      <c r="S16">
        <v>8</v>
      </c>
      <c r="T16">
        <f t="shared" si="5"/>
        <v>7.9</v>
      </c>
      <c r="AM16" s="1"/>
    </row>
    <row r="17" spans="1:20">
      <c r="A17">
        <v>6.4</v>
      </c>
      <c r="B17">
        <v>81.2</v>
      </c>
      <c r="C17" s="2">
        <f t="shared" si="0"/>
        <v>8.2767196872786197</v>
      </c>
      <c r="D17">
        <v>9.9000000000000005E-2</v>
      </c>
      <c r="E17">
        <v>0</v>
      </c>
      <c r="F17">
        <f t="shared" si="1"/>
        <v>3.2</v>
      </c>
      <c r="H17">
        <v>7.2</v>
      </c>
      <c r="I17">
        <v>137.5</v>
      </c>
      <c r="J17" s="2">
        <f t="shared" si="2"/>
        <v>14.015381243852342</v>
      </c>
      <c r="K17">
        <v>0.20399999999999999</v>
      </c>
      <c r="L17">
        <v>0</v>
      </c>
      <c r="M17">
        <f t="shared" si="3"/>
        <v>6.9</v>
      </c>
      <c r="O17">
        <v>7.2</v>
      </c>
      <c r="P17">
        <v>20.6</v>
      </c>
      <c r="Q17" s="2">
        <f t="shared" si="4"/>
        <v>2.0997589354426056</v>
      </c>
      <c r="R17">
        <v>0.51600000000000001</v>
      </c>
      <c r="S17">
        <v>8</v>
      </c>
      <c r="T17">
        <f t="shared" si="5"/>
        <v>7.9</v>
      </c>
    </row>
    <row r="18" spans="1:20">
      <c r="A18">
        <v>7.2</v>
      </c>
      <c r="B18">
        <v>81.099999999999994</v>
      </c>
      <c r="C18" s="2">
        <f t="shared" si="0"/>
        <v>8.266526682737636</v>
      </c>
      <c r="D18">
        <v>9.9000000000000005E-2</v>
      </c>
      <c r="E18">
        <v>0</v>
      </c>
      <c r="F18">
        <f t="shared" si="1"/>
        <v>3.2</v>
      </c>
      <c r="H18">
        <v>8</v>
      </c>
      <c r="I18">
        <v>137.19999999999999</v>
      </c>
      <c r="J18" s="2">
        <f t="shared" si="2"/>
        <v>13.984802230229391</v>
      </c>
      <c r="K18">
        <v>0.20599999999999999</v>
      </c>
      <c r="L18">
        <v>0</v>
      </c>
      <c r="M18">
        <f t="shared" si="3"/>
        <v>6.9</v>
      </c>
      <c r="O18">
        <v>7.8</v>
      </c>
      <c r="P18">
        <v>21.4</v>
      </c>
      <c r="Q18" s="2">
        <f t="shared" si="4"/>
        <v>2.1813029717704735</v>
      </c>
      <c r="R18">
        <v>0.51300000000000001</v>
      </c>
      <c r="S18">
        <v>8</v>
      </c>
      <c r="T18">
        <f t="shared" si="5"/>
        <v>7.9</v>
      </c>
    </row>
    <row r="19" spans="1:20">
      <c r="A19">
        <v>8</v>
      </c>
      <c r="B19">
        <v>81.099999999999994</v>
      </c>
      <c r="C19" s="2">
        <f t="shared" si="0"/>
        <v>8.266526682737636</v>
      </c>
      <c r="D19">
        <v>9.9000000000000005E-2</v>
      </c>
      <c r="E19">
        <v>0</v>
      </c>
      <c r="F19">
        <f t="shared" si="1"/>
        <v>3.2</v>
      </c>
      <c r="H19">
        <v>9</v>
      </c>
      <c r="I19">
        <v>137</v>
      </c>
      <c r="J19" s="2">
        <f t="shared" si="2"/>
        <v>13.964416221147426</v>
      </c>
      <c r="K19">
        <v>0.20599999999999999</v>
      </c>
      <c r="L19">
        <v>0</v>
      </c>
      <c r="M19">
        <f t="shared" si="3"/>
        <v>6.9</v>
      </c>
      <c r="O19">
        <v>8.1999999999999993</v>
      </c>
      <c r="P19">
        <v>21.9</v>
      </c>
      <c r="Q19" s="2">
        <f t="shared" si="4"/>
        <v>2.2322679944753911</v>
      </c>
      <c r="R19">
        <v>0.51300000000000001</v>
      </c>
      <c r="S19">
        <v>8</v>
      </c>
      <c r="T19">
        <f t="shared" si="5"/>
        <v>7.9</v>
      </c>
    </row>
    <row r="20" spans="1:20">
      <c r="A20">
        <v>8.4</v>
      </c>
      <c r="B20">
        <v>81.099999999999994</v>
      </c>
      <c r="C20" s="2">
        <f t="shared" si="0"/>
        <v>8.266526682737636</v>
      </c>
      <c r="D20">
        <v>9.9000000000000005E-2</v>
      </c>
      <c r="E20">
        <v>0</v>
      </c>
      <c r="F20">
        <f t="shared" si="1"/>
        <v>3.2</v>
      </c>
      <c r="H20">
        <v>9.4</v>
      </c>
      <c r="I20">
        <v>137</v>
      </c>
      <c r="J20" s="2">
        <f t="shared" si="2"/>
        <v>13.964416221147426</v>
      </c>
      <c r="K20">
        <v>0.20599999999999999</v>
      </c>
      <c r="L20">
        <v>0</v>
      </c>
      <c r="M20">
        <f t="shared" si="3"/>
        <v>6.9</v>
      </c>
      <c r="O20">
        <v>9</v>
      </c>
      <c r="P20">
        <v>22.6</v>
      </c>
      <c r="Q20" s="2">
        <f t="shared" si="4"/>
        <v>2.3036190262622762</v>
      </c>
      <c r="R20">
        <v>0.51500000000000001</v>
      </c>
      <c r="S20">
        <v>8</v>
      </c>
      <c r="T20">
        <f t="shared" si="5"/>
        <v>7.9</v>
      </c>
    </row>
    <row r="21" spans="1:20">
      <c r="A21">
        <v>9.1999999999999993</v>
      </c>
      <c r="B21">
        <v>81.099999999999994</v>
      </c>
      <c r="C21" s="2">
        <f t="shared" si="0"/>
        <v>8.266526682737636</v>
      </c>
      <c r="D21">
        <v>9.9000000000000005E-2</v>
      </c>
      <c r="E21">
        <v>0</v>
      </c>
      <c r="F21">
        <f t="shared" si="1"/>
        <v>3.2</v>
      </c>
      <c r="H21">
        <v>10</v>
      </c>
      <c r="I21">
        <v>136.69999999999999</v>
      </c>
      <c r="J21" s="2">
        <f t="shared" si="2"/>
        <v>13.933837207524475</v>
      </c>
      <c r="K21">
        <v>0.20699999999999999</v>
      </c>
      <c r="L21">
        <v>0</v>
      </c>
      <c r="M21">
        <f t="shared" si="3"/>
        <v>6.9</v>
      </c>
      <c r="O21">
        <v>9.4</v>
      </c>
      <c r="P21">
        <v>23.3</v>
      </c>
      <c r="Q21" s="2">
        <f t="shared" si="4"/>
        <v>2.3749700580491608</v>
      </c>
      <c r="R21">
        <v>0.51700000000000002</v>
      </c>
      <c r="S21">
        <v>8</v>
      </c>
      <c r="T21">
        <f t="shared" si="5"/>
        <v>7.9</v>
      </c>
    </row>
    <row r="22" spans="1:20">
      <c r="A22">
        <v>9.6</v>
      </c>
      <c r="B22">
        <v>81</v>
      </c>
      <c r="C22" s="2">
        <f t="shared" si="0"/>
        <v>8.2563336781966523</v>
      </c>
      <c r="D22">
        <v>9.9000000000000005E-2</v>
      </c>
      <c r="E22">
        <v>0</v>
      </c>
      <c r="F22">
        <f t="shared" si="1"/>
        <v>3.2</v>
      </c>
      <c r="H22">
        <v>10.6</v>
      </c>
      <c r="I22">
        <v>136.69999999999999</v>
      </c>
      <c r="J22" s="2">
        <f t="shared" si="2"/>
        <v>13.933837207524475</v>
      </c>
      <c r="K22">
        <v>0.20699999999999999</v>
      </c>
      <c r="L22">
        <v>0</v>
      </c>
      <c r="M22">
        <f t="shared" si="3"/>
        <v>6.9</v>
      </c>
      <c r="O22">
        <v>10.4</v>
      </c>
      <c r="P22">
        <v>23.9</v>
      </c>
      <c r="Q22" s="2">
        <f t="shared" si="4"/>
        <v>2.4361280852950618</v>
      </c>
      <c r="R22">
        <v>0.51600000000000001</v>
      </c>
      <c r="S22">
        <v>8</v>
      </c>
      <c r="T22">
        <f t="shared" si="5"/>
        <v>7.9</v>
      </c>
    </row>
    <row r="23" spans="1:20">
      <c r="A23">
        <v>10.199999999999999</v>
      </c>
      <c r="B23">
        <v>81</v>
      </c>
      <c r="C23" s="2">
        <f t="shared" si="0"/>
        <v>8.2563336781966523</v>
      </c>
      <c r="D23">
        <v>9.8000000000000004E-2</v>
      </c>
      <c r="E23">
        <v>0</v>
      </c>
      <c r="F23">
        <f t="shared" si="1"/>
        <v>3.2</v>
      </c>
      <c r="H23">
        <v>11.4</v>
      </c>
      <c r="I23">
        <v>136.30000000000001</v>
      </c>
      <c r="J23" s="2">
        <f t="shared" si="2"/>
        <v>13.893065189360541</v>
      </c>
      <c r="K23">
        <v>0.20599999999999999</v>
      </c>
      <c r="L23">
        <v>0</v>
      </c>
      <c r="M23">
        <f t="shared" si="3"/>
        <v>6.9</v>
      </c>
      <c r="O23">
        <v>11</v>
      </c>
      <c r="P23">
        <v>24.6</v>
      </c>
      <c r="Q23" s="2">
        <f t="shared" si="4"/>
        <v>2.5074791170819468</v>
      </c>
      <c r="R23">
        <v>0.51400000000000001</v>
      </c>
      <c r="S23">
        <v>8</v>
      </c>
      <c r="T23">
        <f t="shared" si="5"/>
        <v>7.9</v>
      </c>
    </row>
    <row r="24" spans="1:20">
      <c r="A24">
        <v>11</v>
      </c>
      <c r="B24">
        <v>80.8</v>
      </c>
      <c r="C24" s="2">
        <f t="shared" si="0"/>
        <v>8.2359476691146849</v>
      </c>
      <c r="D24">
        <v>9.9000000000000005E-2</v>
      </c>
      <c r="E24">
        <v>0</v>
      </c>
      <c r="F24">
        <f t="shared" si="1"/>
        <v>3.2</v>
      </c>
      <c r="H24">
        <v>12.2</v>
      </c>
      <c r="I24">
        <v>136.30000000000001</v>
      </c>
      <c r="J24" s="2">
        <f t="shared" si="2"/>
        <v>13.893065189360541</v>
      </c>
      <c r="K24">
        <v>0.20699999999999999</v>
      </c>
      <c r="L24">
        <v>0</v>
      </c>
      <c r="M24">
        <f t="shared" si="3"/>
        <v>6.9</v>
      </c>
      <c r="O24">
        <v>11.6</v>
      </c>
      <c r="P24">
        <v>25.3</v>
      </c>
      <c r="Q24" s="2">
        <f t="shared" si="4"/>
        <v>2.578830148868831</v>
      </c>
      <c r="R24">
        <v>0.51500000000000001</v>
      </c>
      <c r="S24">
        <v>8</v>
      </c>
      <c r="T24">
        <f t="shared" si="5"/>
        <v>7.9</v>
      </c>
    </row>
    <row r="25" spans="1:20">
      <c r="A25">
        <v>11.8</v>
      </c>
      <c r="B25">
        <v>80.900000000000006</v>
      </c>
      <c r="C25" s="2">
        <f t="shared" si="0"/>
        <v>8.2461406736556704</v>
      </c>
      <c r="D25">
        <v>9.9000000000000005E-2</v>
      </c>
      <c r="E25">
        <v>0</v>
      </c>
      <c r="F25">
        <f t="shared" si="1"/>
        <v>3.2</v>
      </c>
      <c r="H25">
        <v>13</v>
      </c>
      <c r="I25">
        <v>136.1</v>
      </c>
      <c r="J25" s="2">
        <f t="shared" si="2"/>
        <v>13.872679180278572</v>
      </c>
      <c r="K25">
        <v>0.20699999999999999</v>
      </c>
      <c r="L25">
        <v>0</v>
      </c>
      <c r="M25">
        <f t="shared" si="3"/>
        <v>6.9</v>
      </c>
      <c r="O25">
        <v>12.4</v>
      </c>
      <c r="P25">
        <v>26</v>
      </c>
      <c r="Q25" s="2">
        <f t="shared" si="4"/>
        <v>2.6501811806557156</v>
      </c>
      <c r="R25">
        <v>0.51300000000000001</v>
      </c>
      <c r="S25">
        <v>8</v>
      </c>
      <c r="T25">
        <f t="shared" si="5"/>
        <v>7.9</v>
      </c>
    </row>
    <row r="26" spans="1:20">
      <c r="A26">
        <v>12.6</v>
      </c>
      <c r="B26">
        <v>80.900000000000006</v>
      </c>
      <c r="C26" s="2">
        <f t="shared" si="0"/>
        <v>8.2461406736556704</v>
      </c>
      <c r="D26">
        <v>9.9000000000000005E-2</v>
      </c>
      <c r="E26">
        <v>0</v>
      </c>
      <c r="F26">
        <f t="shared" si="1"/>
        <v>3.2</v>
      </c>
      <c r="H26">
        <v>13.8</v>
      </c>
      <c r="I26">
        <v>135.80000000000001</v>
      </c>
      <c r="J26" s="2">
        <f t="shared" si="2"/>
        <v>13.842100166655625</v>
      </c>
      <c r="K26">
        <v>0.20799999999999999</v>
      </c>
      <c r="L26">
        <v>0</v>
      </c>
      <c r="M26">
        <f t="shared" si="3"/>
        <v>6.9</v>
      </c>
      <c r="O26">
        <v>13</v>
      </c>
      <c r="P26">
        <v>26.5</v>
      </c>
      <c r="Q26" s="2">
        <f t="shared" si="4"/>
        <v>2.7011462033606333</v>
      </c>
      <c r="R26">
        <v>0.51300000000000001</v>
      </c>
      <c r="S26">
        <v>8</v>
      </c>
      <c r="T26">
        <f t="shared" si="5"/>
        <v>7.9</v>
      </c>
    </row>
    <row r="27" spans="1:20">
      <c r="A27">
        <v>13</v>
      </c>
      <c r="B27">
        <v>80.900000000000006</v>
      </c>
      <c r="C27" s="2">
        <f t="shared" si="0"/>
        <v>8.2461406736556704</v>
      </c>
      <c r="D27">
        <v>9.9000000000000005E-2</v>
      </c>
      <c r="E27">
        <v>0</v>
      </c>
      <c r="F27">
        <f t="shared" si="1"/>
        <v>3.2</v>
      </c>
      <c r="H27">
        <v>14.2</v>
      </c>
      <c r="I27">
        <v>135.6</v>
      </c>
      <c r="J27" s="2">
        <f t="shared" si="2"/>
        <v>13.821714157573656</v>
      </c>
      <c r="K27">
        <v>0.20799999999999999</v>
      </c>
      <c r="L27">
        <v>0</v>
      </c>
      <c r="M27">
        <f t="shared" si="3"/>
        <v>6.9</v>
      </c>
      <c r="O27">
        <v>13.6</v>
      </c>
      <c r="P27">
        <v>27.2</v>
      </c>
      <c r="Q27" s="2">
        <f t="shared" si="4"/>
        <v>2.7724972351475179</v>
      </c>
      <c r="R27">
        <v>0.51300000000000001</v>
      </c>
      <c r="S27">
        <v>8</v>
      </c>
      <c r="T27">
        <f t="shared" si="5"/>
        <v>7.9</v>
      </c>
    </row>
    <row r="28" spans="1:20">
      <c r="A28">
        <v>13.6</v>
      </c>
      <c r="B28">
        <v>80.8</v>
      </c>
      <c r="C28" s="2">
        <f t="shared" si="0"/>
        <v>8.2359476691146849</v>
      </c>
      <c r="D28">
        <v>9.9000000000000005E-2</v>
      </c>
      <c r="E28">
        <v>0</v>
      </c>
      <c r="F28">
        <f t="shared" si="1"/>
        <v>3.2</v>
      </c>
      <c r="H28">
        <v>15</v>
      </c>
      <c r="I28">
        <v>135.4</v>
      </c>
      <c r="J28" s="2">
        <f t="shared" si="2"/>
        <v>13.80132814849169</v>
      </c>
      <c r="K28">
        <v>0.20899999999999999</v>
      </c>
      <c r="L28">
        <v>0</v>
      </c>
      <c r="M28">
        <f t="shared" si="3"/>
        <v>6.9</v>
      </c>
      <c r="O28">
        <v>14.2</v>
      </c>
      <c r="P28">
        <v>28</v>
      </c>
      <c r="Q28" s="2">
        <f t="shared" si="4"/>
        <v>2.8540412714753862</v>
      </c>
      <c r="R28">
        <v>0.51200000000000001</v>
      </c>
      <c r="S28">
        <v>8</v>
      </c>
      <c r="T28">
        <f t="shared" si="5"/>
        <v>7.9</v>
      </c>
    </row>
    <row r="29" spans="1:20">
      <c r="A29">
        <v>14.4</v>
      </c>
      <c r="B29">
        <v>80.900000000000006</v>
      </c>
      <c r="C29" s="2">
        <f t="shared" si="0"/>
        <v>8.2461406736556704</v>
      </c>
      <c r="D29">
        <v>9.9000000000000005E-2</v>
      </c>
      <c r="E29">
        <v>0</v>
      </c>
      <c r="F29">
        <f t="shared" si="1"/>
        <v>3.2</v>
      </c>
      <c r="H29">
        <v>15.6</v>
      </c>
      <c r="I29">
        <v>135</v>
      </c>
      <c r="J29" s="2">
        <f t="shared" si="2"/>
        <v>13.760556130327755</v>
      </c>
      <c r="K29">
        <v>0.20899999999999999</v>
      </c>
      <c r="L29">
        <v>0</v>
      </c>
      <c r="M29">
        <f t="shared" si="3"/>
        <v>6.9</v>
      </c>
      <c r="O29">
        <v>14.8</v>
      </c>
      <c r="P29">
        <v>28.5</v>
      </c>
      <c r="Q29" s="2">
        <f t="shared" si="4"/>
        <v>2.9050062941803039</v>
      </c>
      <c r="R29">
        <v>0.51300000000000001</v>
      </c>
      <c r="S29">
        <v>8</v>
      </c>
      <c r="T29">
        <f t="shared" si="5"/>
        <v>7.9</v>
      </c>
    </row>
    <row r="30" spans="1:20">
      <c r="A30">
        <v>14.6</v>
      </c>
      <c r="B30">
        <v>80.7</v>
      </c>
      <c r="C30" s="2">
        <f t="shared" si="0"/>
        <v>8.225754664573703</v>
      </c>
      <c r="D30">
        <v>9.9000000000000005E-2</v>
      </c>
      <c r="E30">
        <v>0</v>
      </c>
      <c r="F30">
        <f t="shared" si="1"/>
        <v>3.2</v>
      </c>
      <c r="H30">
        <v>16</v>
      </c>
      <c r="I30">
        <v>134.9</v>
      </c>
      <c r="J30" s="2">
        <f t="shared" si="2"/>
        <v>13.750363125786771</v>
      </c>
      <c r="K30">
        <v>0.20899999999999999</v>
      </c>
      <c r="L30">
        <v>0</v>
      </c>
      <c r="M30">
        <f t="shared" si="3"/>
        <v>6.9</v>
      </c>
      <c r="O30">
        <v>15.4</v>
      </c>
      <c r="P30">
        <v>29.1</v>
      </c>
      <c r="Q30" s="2">
        <f t="shared" si="4"/>
        <v>2.9661643214262052</v>
      </c>
      <c r="R30">
        <v>0.51300000000000001</v>
      </c>
      <c r="S30">
        <v>8</v>
      </c>
      <c r="T30">
        <f t="shared" si="5"/>
        <v>7.9</v>
      </c>
    </row>
    <row r="31" spans="1:20">
      <c r="A31">
        <v>15.4</v>
      </c>
      <c r="B31">
        <v>80.7</v>
      </c>
      <c r="C31" s="2">
        <f t="shared" si="0"/>
        <v>8.225754664573703</v>
      </c>
      <c r="D31">
        <v>0.1</v>
      </c>
      <c r="E31">
        <v>0</v>
      </c>
      <c r="F31">
        <f t="shared" si="1"/>
        <v>3.2</v>
      </c>
      <c r="H31">
        <v>16.8</v>
      </c>
      <c r="I31">
        <v>134.80000000000001</v>
      </c>
      <c r="J31" s="2">
        <f t="shared" si="2"/>
        <v>13.740170121245789</v>
      </c>
      <c r="K31">
        <v>0.20899999999999999</v>
      </c>
      <c r="L31">
        <v>0</v>
      </c>
      <c r="M31">
        <f t="shared" si="3"/>
        <v>6.9</v>
      </c>
      <c r="O31">
        <v>16.2</v>
      </c>
      <c r="P31">
        <v>29.7</v>
      </c>
      <c r="Q31" s="2">
        <f t="shared" si="4"/>
        <v>3.0273223486721061</v>
      </c>
      <c r="R31">
        <v>0.51400000000000001</v>
      </c>
      <c r="S31">
        <v>8</v>
      </c>
      <c r="T31">
        <f t="shared" si="5"/>
        <v>7.9</v>
      </c>
    </row>
    <row r="32" spans="1:20">
      <c r="A32">
        <v>16.2</v>
      </c>
      <c r="B32">
        <v>80.7</v>
      </c>
      <c r="C32" s="2">
        <f t="shared" si="0"/>
        <v>8.225754664573703</v>
      </c>
      <c r="D32">
        <v>9.9000000000000005E-2</v>
      </c>
      <c r="E32">
        <v>0</v>
      </c>
      <c r="F32">
        <f t="shared" si="1"/>
        <v>3.2</v>
      </c>
      <c r="H32">
        <v>17.600000000000001</v>
      </c>
      <c r="I32">
        <v>134.6</v>
      </c>
      <c r="J32" s="2">
        <f t="shared" si="2"/>
        <v>13.71978411216382</v>
      </c>
      <c r="K32">
        <v>0.20899999999999999</v>
      </c>
      <c r="L32">
        <v>0</v>
      </c>
      <c r="M32">
        <f t="shared" si="3"/>
        <v>6.9</v>
      </c>
      <c r="O32">
        <v>17</v>
      </c>
      <c r="P32">
        <v>30.3</v>
      </c>
      <c r="Q32" s="2">
        <f t="shared" si="4"/>
        <v>3.0884803759180075</v>
      </c>
      <c r="R32">
        <v>0.51200000000000001</v>
      </c>
      <c r="S32">
        <v>8</v>
      </c>
      <c r="T32">
        <f t="shared" si="5"/>
        <v>7.9</v>
      </c>
    </row>
    <row r="33" spans="1:41">
      <c r="A33">
        <v>17</v>
      </c>
      <c r="B33">
        <v>80.599999999999994</v>
      </c>
      <c r="C33" s="2">
        <f t="shared" si="0"/>
        <v>8.2155616600327175</v>
      </c>
      <c r="D33">
        <v>9.8000000000000004E-2</v>
      </c>
      <c r="E33">
        <v>0</v>
      </c>
      <c r="F33">
        <f t="shared" si="1"/>
        <v>3.2</v>
      </c>
      <c r="H33">
        <v>18.2</v>
      </c>
      <c r="I33">
        <v>134.1</v>
      </c>
      <c r="J33" s="2">
        <f t="shared" si="2"/>
        <v>13.668819089458903</v>
      </c>
      <c r="K33">
        <v>0.20899999999999999</v>
      </c>
      <c r="L33">
        <v>0</v>
      </c>
      <c r="M33">
        <f t="shared" si="3"/>
        <v>6.9</v>
      </c>
      <c r="O33">
        <v>17.600000000000001</v>
      </c>
      <c r="P33">
        <v>30.8</v>
      </c>
      <c r="Q33" s="2">
        <f t="shared" si="4"/>
        <v>3.1394453986229247</v>
      </c>
      <c r="R33">
        <v>0.51300000000000001</v>
      </c>
      <c r="S33">
        <v>8</v>
      </c>
      <c r="T33">
        <f t="shared" si="5"/>
        <v>7.9</v>
      </c>
    </row>
    <row r="34" spans="1:41">
      <c r="A34">
        <v>17.8</v>
      </c>
      <c r="B34">
        <v>80.599999999999994</v>
      </c>
      <c r="C34" s="2">
        <f t="shared" si="0"/>
        <v>8.2155616600327175</v>
      </c>
      <c r="D34">
        <v>9.9000000000000005E-2</v>
      </c>
      <c r="E34">
        <v>0</v>
      </c>
      <c r="F34">
        <f t="shared" si="1"/>
        <v>3.2</v>
      </c>
      <c r="H34">
        <v>19</v>
      </c>
      <c r="I34">
        <v>134.19999999999999</v>
      </c>
      <c r="J34" s="2">
        <f t="shared" si="2"/>
        <v>13.679012093999885</v>
      </c>
      <c r="K34">
        <v>0.21</v>
      </c>
      <c r="L34">
        <v>0</v>
      </c>
      <c r="M34">
        <f t="shared" si="3"/>
        <v>6.9</v>
      </c>
      <c r="O34">
        <v>18.8</v>
      </c>
      <c r="P34">
        <v>31.4</v>
      </c>
      <c r="Q34" s="2">
        <f t="shared" si="4"/>
        <v>3.2006034258688256</v>
      </c>
      <c r="R34">
        <v>0.51400000000000001</v>
      </c>
      <c r="S34">
        <v>8</v>
      </c>
      <c r="T34">
        <f t="shared" si="5"/>
        <v>7.9</v>
      </c>
      <c r="AJ34" s="1" t="s">
        <v>124</v>
      </c>
      <c r="AK34">
        <v>7.2</v>
      </c>
    </row>
    <row r="35" spans="1:41">
      <c r="A35">
        <v>18.399999999999999</v>
      </c>
      <c r="B35">
        <v>80.5</v>
      </c>
      <c r="C35" s="2">
        <f t="shared" si="0"/>
        <v>8.2053686554917356</v>
      </c>
      <c r="D35">
        <v>9.9000000000000005E-2</v>
      </c>
      <c r="E35">
        <v>0</v>
      </c>
      <c r="F35">
        <f t="shared" si="1"/>
        <v>3.2</v>
      </c>
      <c r="H35">
        <v>20.2</v>
      </c>
      <c r="I35">
        <v>133.9</v>
      </c>
      <c r="J35" s="2">
        <f t="shared" si="2"/>
        <v>13.648433080376936</v>
      </c>
      <c r="K35">
        <v>0.21</v>
      </c>
      <c r="L35">
        <v>0</v>
      </c>
      <c r="M35">
        <f t="shared" si="3"/>
        <v>6.9</v>
      </c>
      <c r="O35">
        <v>19.600000000000001</v>
      </c>
      <c r="P35">
        <v>31.9</v>
      </c>
      <c r="Q35" s="2">
        <f t="shared" si="4"/>
        <v>3.2515684485737433</v>
      </c>
      <c r="R35">
        <v>0.51200000000000001</v>
      </c>
      <c r="S35">
        <v>8</v>
      </c>
      <c r="T35">
        <f t="shared" si="5"/>
        <v>7.9</v>
      </c>
    </row>
    <row r="36" spans="1:41" ht="14.25">
      <c r="A36">
        <v>19.2</v>
      </c>
      <c r="B36">
        <v>80.5</v>
      </c>
      <c r="C36" s="2">
        <f t="shared" si="0"/>
        <v>8.2053686554917356</v>
      </c>
      <c r="D36">
        <v>9.9000000000000005E-2</v>
      </c>
      <c r="E36">
        <v>0</v>
      </c>
      <c r="F36">
        <f t="shared" si="1"/>
        <v>3.2</v>
      </c>
      <c r="H36">
        <v>20.8</v>
      </c>
      <c r="I36">
        <v>133.69999999999999</v>
      </c>
      <c r="J36" s="2">
        <f t="shared" si="2"/>
        <v>13.628047071294969</v>
      </c>
      <c r="K36">
        <v>0.21</v>
      </c>
      <c r="L36">
        <v>0</v>
      </c>
      <c r="M36">
        <f t="shared" si="3"/>
        <v>6.9</v>
      </c>
      <c r="O36">
        <v>20.2</v>
      </c>
      <c r="P36">
        <v>32.6</v>
      </c>
      <c r="Q36" s="2">
        <f t="shared" si="4"/>
        <v>3.3229194803606283</v>
      </c>
      <c r="R36">
        <v>0.51200000000000001</v>
      </c>
      <c r="S36">
        <v>8</v>
      </c>
      <c r="T36">
        <f t="shared" si="5"/>
        <v>7.9</v>
      </c>
      <c r="AJ36" s="1" t="s">
        <v>59</v>
      </c>
      <c r="AK36" s="16">
        <f>1-(((J122-AO36)/(J9-AO36)))</f>
        <v>0.26936875969718721</v>
      </c>
      <c r="AM36" s="18" t="s">
        <v>94</v>
      </c>
      <c r="AN36" s="18"/>
      <c r="AO36" s="19">
        <v>6.9</v>
      </c>
    </row>
    <row r="37" spans="1:41">
      <c r="A37">
        <v>20</v>
      </c>
      <c r="B37">
        <v>80.2</v>
      </c>
      <c r="C37" s="2">
        <f t="shared" si="0"/>
        <v>8.1747896418687844</v>
      </c>
      <c r="D37">
        <v>9.8000000000000004E-2</v>
      </c>
      <c r="E37">
        <v>0</v>
      </c>
      <c r="F37">
        <f t="shared" si="1"/>
        <v>3.2</v>
      </c>
      <c r="H37">
        <v>21.6</v>
      </c>
      <c r="I37">
        <v>133.4</v>
      </c>
      <c r="J37" s="2">
        <f t="shared" si="2"/>
        <v>13.597468057672019</v>
      </c>
      <c r="K37">
        <v>0.21</v>
      </c>
      <c r="L37">
        <v>0</v>
      </c>
      <c r="M37">
        <f t="shared" si="3"/>
        <v>6.9</v>
      </c>
      <c r="O37">
        <v>21</v>
      </c>
      <c r="P37">
        <v>33.1</v>
      </c>
      <c r="Q37" s="2">
        <f t="shared" si="4"/>
        <v>3.373884503065546</v>
      </c>
      <c r="R37">
        <v>0.51</v>
      </c>
      <c r="S37">
        <v>8</v>
      </c>
      <c r="T37">
        <f t="shared" si="5"/>
        <v>7.9</v>
      </c>
    </row>
    <row r="38" spans="1:41" ht="15.75">
      <c r="A38">
        <v>21</v>
      </c>
      <c r="B38">
        <v>80.2</v>
      </c>
      <c r="C38" s="2">
        <f t="shared" si="0"/>
        <v>8.1747896418687844</v>
      </c>
      <c r="D38">
        <v>9.9000000000000005E-2</v>
      </c>
      <c r="E38">
        <v>0</v>
      </c>
      <c r="F38">
        <f t="shared" si="1"/>
        <v>3.2</v>
      </c>
      <c r="H38">
        <v>22.4</v>
      </c>
      <c r="I38">
        <v>133.30000000000001</v>
      </c>
      <c r="J38" s="2">
        <f t="shared" si="2"/>
        <v>13.587275053131036</v>
      </c>
      <c r="K38">
        <v>0.21</v>
      </c>
      <c r="L38">
        <v>0</v>
      </c>
      <c r="M38">
        <f t="shared" si="3"/>
        <v>6.9</v>
      </c>
      <c r="O38">
        <v>21.8</v>
      </c>
      <c r="P38">
        <v>33.6</v>
      </c>
      <c r="Q38" s="2">
        <f t="shared" si="4"/>
        <v>3.4248495257704636</v>
      </c>
      <c r="R38">
        <v>0.51200000000000001</v>
      </c>
      <c r="S38">
        <v>8</v>
      </c>
      <c r="T38">
        <f t="shared" si="5"/>
        <v>7.9</v>
      </c>
      <c r="AJ38" s="1" t="s">
        <v>61</v>
      </c>
      <c r="AK38">
        <f>((0.5*(J9-AO36))+AO36)</f>
        <v>10.513752146901581</v>
      </c>
      <c r="AM38" s="9" t="s">
        <v>101</v>
      </c>
      <c r="AN38" s="8">
        <v>9.81</v>
      </c>
      <c r="AO38" s="10" t="s">
        <v>102</v>
      </c>
    </row>
    <row r="39" spans="1:41" ht="14.25">
      <c r="A39">
        <v>21.8</v>
      </c>
      <c r="B39">
        <v>80.3</v>
      </c>
      <c r="C39" s="2">
        <f t="shared" si="0"/>
        <v>8.1849826464097681</v>
      </c>
      <c r="D39">
        <v>9.9000000000000005E-2</v>
      </c>
      <c r="E39">
        <v>0</v>
      </c>
      <c r="F39">
        <f t="shared" si="1"/>
        <v>3.2</v>
      </c>
      <c r="H39">
        <v>23</v>
      </c>
      <c r="I39">
        <v>133.19999999999999</v>
      </c>
      <c r="J39" s="2">
        <f t="shared" si="2"/>
        <v>13.57708204859005</v>
      </c>
      <c r="K39">
        <v>0.21</v>
      </c>
      <c r="L39">
        <v>0</v>
      </c>
      <c r="M39">
        <f t="shared" si="3"/>
        <v>6.9</v>
      </c>
      <c r="O39">
        <v>22.4</v>
      </c>
      <c r="P39">
        <v>34</v>
      </c>
      <c r="Q39" s="2">
        <f t="shared" si="4"/>
        <v>3.4656215439343976</v>
      </c>
      <c r="R39">
        <v>0.51100000000000001</v>
      </c>
      <c r="S39">
        <v>9</v>
      </c>
      <c r="T39">
        <f t="shared" si="5"/>
        <v>7.9</v>
      </c>
      <c r="AJ39" s="1" t="s">
        <v>97</v>
      </c>
    </row>
    <row r="40" spans="1:41" ht="14.25">
      <c r="A40">
        <v>22.6</v>
      </c>
      <c r="B40">
        <v>80.2</v>
      </c>
      <c r="C40" s="2">
        <f t="shared" si="0"/>
        <v>8.1747896418687844</v>
      </c>
      <c r="D40">
        <v>9.9000000000000005E-2</v>
      </c>
      <c r="E40">
        <v>0</v>
      </c>
      <c r="F40">
        <f t="shared" si="1"/>
        <v>3.2</v>
      </c>
      <c r="H40">
        <v>23.8</v>
      </c>
      <c r="I40">
        <v>132.80000000000001</v>
      </c>
      <c r="J40" s="2">
        <f t="shared" si="2"/>
        <v>13.536310030426119</v>
      </c>
      <c r="K40">
        <v>0.21099999999999999</v>
      </c>
      <c r="L40">
        <v>0</v>
      </c>
      <c r="M40">
        <f t="shared" si="3"/>
        <v>6.9</v>
      </c>
      <c r="O40">
        <v>23.2</v>
      </c>
      <c r="P40">
        <v>34.700000000000003</v>
      </c>
      <c r="Q40" s="2">
        <f t="shared" si="4"/>
        <v>3.5369725757212827</v>
      </c>
      <c r="R40">
        <v>0.51100000000000001</v>
      </c>
      <c r="S40">
        <v>9</v>
      </c>
      <c r="T40">
        <f t="shared" si="5"/>
        <v>7.9</v>
      </c>
      <c r="AJ40" s="1" t="s">
        <v>98</v>
      </c>
      <c r="AK40" s="2">
        <f>AK39*0.0166667</f>
        <v>0</v>
      </c>
    </row>
    <row r="41" spans="1:41">
      <c r="A41">
        <v>23.2</v>
      </c>
      <c r="B41">
        <v>80.3</v>
      </c>
      <c r="C41" s="2">
        <f t="shared" si="0"/>
        <v>8.1849826464097681</v>
      </c>
      <c r="D41">
        <v>9.9000000000000005E-2</v>
      </c>
      <c r="E41">
        <v>0</v>
      </c>
      <c r="F41">
        <f t="shared" si="1"/>
        <v>3.2</v>
      </c>
      <c r="H41">
        <v>24.6</v>
      </c>
      <c r="I41">
        <v>132.69999999999999</v>
      </c>
      <c r="J41" s="2">
        <f t="shared" si="2"/>
        <v>13.526117025885133</v>
      </c>
      <c r="K41">
        <v>0.21099999999999999</v>
      </c>
      <c r="L41">
        <v>0</v>
      </c>
      <c r="M41">
        <f t="shared" si="3"/>
        <v>6.9</v>
      </c>
      <c r="O41">
        <v>24</v>
      </c>
      <c r="P41">
        <v>35.200000000000003</v>
      </c>
      <c r="Q41" s="2">
        <f t="shared" si="4"/>
        <v>3.5879375984262003</v>
      </c>
      <c r="R41">
        <v>0.51200000000000001</v>
      </c>
      <c r="S41">
        <v>9</v>
      </c>
      <c r="T41">
        <f t="shared" si="5"/>
        <v>7.9</v>
      </c>
    </row>
    <row r="42" spans="1:41">
      <c r="A42">
        <v>24</v>
      </c>
      <c r="B42">
        <v>80.3</v>
      </c>
      <c r="C42" s="2">
        <f t="shared" si="0"/>
        <v>8.1849826464097681</v>
      </c>
      <c r="D42">
        <v>9.9000000000000005E-2</v>
      </c>
      <c r="E42">
        <v>0</v>
      </c>
      <c r="F42">
        <f t="shared" si="1"/>
        <v>3.2</v>
      </c>
      <c r="H42">
        <v>25.2</v>
      </c>
      <c r="I42">
        <v>132.5</v>
      </c>
      <c r="J42" s="2">
        <f t="shared" si="2"/>
        <v>13.505731016803168</v>
      </c>
      <c r="K42">
        <v>0.21199999999999999</v>
      </c>
      <c r="L42">
        <v>0</v>
      </c>
      <c r="M42">
        <f t="shared" si="3"/>
        <v>6.9</v>
      </c>
      <c r="O42">
        <v>24.6</v>
      </c>
      <c r="P42">
        <v>35.6</v>
      </c>
      <c r="Q42" s="2">
        <f t="shared" si="4"/>
        <v>3.6287096165901342</v>
      </c>
      <c r="R42">
        <v>0.51200000000000001</v>
      </c>
      <c r="S42">
        <v>9</v>
      </c>
      <c r="T42">
        <f t="shared" si="5"/>
        <v>7.9</v>
      </c>
    </row>
    <row r="43" spans="1:41">
      <c r="A43">
        <v>24.8</v>
      </c>
      <c r="B43">
        <v>80.099999999999994</v>
      </c>
      <c r="C43" s="2">
        <f t="shared" si="0"/>
        <v>8.1645966373278007</v>
      </c>
      <c r="D43">
        <v>9.9000000000000005E-2</v>
      </c>
      <c r="E43">
        <v>0</v>
      </c>
      <c r="F43">
        <f t="shared" si="1"/>
        <v>3.2</v>
      </c>
      <c r="H43">
        <v>26</v>
      </c>
      <c r="I43">
        <v>132.30000000000001</v>
      </c>
      <c r="J43" s="2">
        <f t="shared" si="2"/>
        <v>13.4853450077212</v>
      </c>
      <c r="K43">
        <v>0.21</v>
      </c>
      <c r="L43">
        <v>0</v>
      </c>
      <c r="M43">
        <f t="shared" si="3"/>
        <v>6.9</v>
      </c>
      <c r="O43">
        <v>25.4</v>
      </c>
      <c r="P43">
        <v>36.200000000000003</v>
      </c>
      <c r="Q43" s="2">
        <f t="shared" si="4"/>
        <v>3.6898676438360352</v>
      </c>
      <c r="R43">
        <v>0.51</v>
      </c>
      <c r="S43">
        <v>9</v>
      </c>
      <c r="T43">
        <f t="shared" si="5"/>
        <v>7.9</v>
      </c>
    </row>
    <row r="44" spans="1:41">
      <c r="A44">
        <v>25.4</v>
      </c>
      <c r="B44">
        <v>80.099999999999994</v>
      </c>
      <c r="C44" s="2">
        <f t="shared" si="0"/>
        <v>8.1645966373278007</v>
      </c>
      <c r="D44">
        <v>9.8000000000000004E-2</v>
      </c>
      <c r="E44">
        <v>0</v>
      </c>
      <c r="F44">
        <f t="shared" si="1"/>
        <v>3.2</v>
      </c>
      <c r="H44">
        <v>26.8</v>
      </c>
      <c r="I44">
        <v>132.30000000000001</v>
      </c>
      <c r="J44" s="2">
        <f t="shared" si="2"/>
        <v>13.4853450077212</v>
      </c>
      <c r="K44">
        <v>0.21199999999999999</v>
      </c>
      <c r="L44">
        <v>0</v>
      </c>
      <c r="M44">
        <f t="shared" si="3"/>
        <v>6.9</v>
      </c>
      <c r="O44">
        <v>26.2</v>
      </c>
      <c r="P44">
        <v>36.5</v>
      </c>
      <c r="Q44" s="2">
        <f t="shared" si="4"/>
        <v>3.7204466574589854</v>
      </c>
      <c r="R44">
        <v>0.50900000000000001</v>
      </c>
      <c r="S44">
        <v>9</v>
      </c>
      <c r="T44">
        <f t="shared" si="5"/>
        <v>7.9</v>
      </c>
    </row>
    <row r="45" spans="1:41">
      <c r="A45">
        <v>26.2</v>
      </c>
      <c r="B45">
        <v>80.099999999999994</v>
      </c>
      <c r="C45" s="2">
        <f t="shared" si="0"/>
        <v>8.1645966373278007</v>
      </c>
      <c r="D45">
        <v>9.9000000000000005E-2</v>
      </c>
      <c r="E45">
        <v>0</v>
      </c>
      <c r="F45">
        <f t="shared" si="1"/>
        <v>3.2</v>
      </c>
      <c r="H45">
        <v>27.6</v>
      </c>
      <c r="I45">
        <v>131.9</v>
      </c>
      <c r="J45" s="2">
        <f t="shared" si="2"/>
        <v>13.444572989557267</v>
      </c>
      <c r="K45">
        <v>0.21199999999999999</v>
      </c>
      <c r="L45">
        <v>0</v>
      </c>
      <c r="M45">
        <f t="shared" si="3"/>
        <v>6.9</v>
      </c>
      <c r="O45">
        <v>27</v>
      </c>
      <c r="P45">
        <v>37.1</v>
      </c>
      <c r="Q45" s="2">
        <f t="shared" si="4"/>
        <v>3.7816046847048868</v>
      </c>
      <c r="R45">
        <v>0.50900000000000001</v>
      </c>
      <c r="S45">
        <v>9</v>
      </c>
      <c r="T45">
        <f t="shared" si="5"/>
        <v>7.9</v>
      </c>
    </row>
    <row r="46" spans="1:41">
      <c r="A46">
        <v>27</v>
      </c>
      <c r="B46">
        <v>79.900000000000006</v>
      </c>
      <c r="C46" s="2">
        <f t="shared" si="0"/>
        <v>8.1442106282458351</v>
      </c>
      <c r="D46">
        <v>9.9000000000000005E-2</v>
      </c>
      <c r="E46">
        <v>0</v>
      </c>
      <c r="F46">
        <f t="shared" si="1"/>
        <v>3.2</v>
      </c>
      <c r="H46">
        <v>28.2</v>
      </c>
      <c r="I46">
        <v>131.9</v>
      </c>
      <c r="J46" s="2">
        <f t="shared" si="2"/>
        <v>13.444572989557267</v>
      </c>
      <c r="K46">
        <v>0.21199999999999999</v>
      </c>
      <c r="L46">
        <v>0</v>
      </c>
      <c r="M46">
        <f t="shared" si="3"/>
        <v>6.9</v>
      </c>
      <c r="O46">
        <v>27.6</v>
      </c>
      <c r="P46">
        <v>37.4</v>
      </c>
      <c r="Q46" s="2">
        <f t="shared" si="4"/>
        <v>3.812183698327837</v>
      </c>
      <c r="R46">
        <v>0.50900000000000001</v>
      </c>
      <c r="S46">
        <v>9</v>
      </c>
      <c r="T46">
        <f t="shared" si="5"/>
        <v>7.9</v>
      </c>
    </row>
    <row r="47" spans="1:41">
      <c r="A47">
        <v>27.6</v>
      </c>
      <c r="B47">
        <v>79.900000000000006</v>
      </c>
      <c r="C47" s="2">
        <f t="shared" si="0"/>
        <v>8.1442106282458351</v>
      </c>
      <c r="D47">
        <v>9.9000000000000005E-2</v>
      </c>
      <c r="E47">
        <v>0</v>
      </c>
      <c r="F47">
        <f t="shared" si="1"/>
        <v>3.2</v>
      </c>
      <c r="H47">
        <v>29.4</v>
      </c>
      <c r="I47">
        <v>131.4</v>
      </c>
      <c r="J47" s="2">
        <f t="shared" si="2"/>
        <v>13.393607966852349</v>
      </c>
      <c r="K47">
        <v>0.21099999999999999</v>
      </c>
      <c r="L47">
        <v>0</v>
      </c>
      <c r="M47">
        <f t="shared" si="3"/>
        <v>6.9</v>
      </c>
      <c r="O47">
        <v>28.4</v>
      </c>
      <c r="P47">
        <v>38</v>
      </c>
      <c r="Q47" s="2">
        <f t="shared" si="4"/>
        <v>3.8733417255737383</v>
      </c>
      <c r="R47">
        <v>0.50800000000000001</v>
      </c>
      <c r="S47">
        <v>9</v>
      </c>
      <c r="T47">
        <f t="shared" si="5"/>
        <v>7.9</v>
      </c>
    </row>
    <row r="48" spans="1:41">
      <c r="A48">
        <v>28.4</v>
      </c>
      <c r="B48">
        <v>79.900000000000006</v>
      </c>
      <c r="C48" s="2">
        <f t="shared" si="0"/>
        <v>8.1442106282458351</v>
      </c>
      <c r="D48">
        <v>9.9000000000000005E-2</v>
      </c>
      <c r="E48">
        <v>0</v>
      </c>
      <c r="F48">
        <f t="shared" si="1"/>
        <v>3.2</v>
      </c>
      <c r="H48">
        <v>30</v>
      </c>
      <c r="I48">
        <v>131.30000000000001</v>
      </c>
      <c r="J48" s="2">
        <f t="shared" si="2"/>
        <v>13.383414962311365</v>
      </c>
      <c r="K48">
        <v>0.21199999999999999</v>
      </c>
      <c r="L48">
        <v>0</v>
      </c>
      <c r="M48">
        <f t="shared" si="3"/>
        <v>6.9</v>
      </c>
      <c r="O48">
        <v>29.4</v>
      </c>
      <c r="P48">
        <v>38.5</v>
      </c>
      <c r="Q48" s="2">
        <f t="shared" si="4"/>
        <v>3.924306748278656</v>
      </c>
      <c r="R48">
        <v>0.51</v>
      </c>
      <c r="S48">
        <v>9</v>
      </c>
      <c r="T48">
        <f t="shared" si="5"/>
        <v>7.9</v>
      </c>
    </row>
    <row r="49" spans="1:41">
      <c r="A49">
        <v>29.2</v>
      </c>
      <c r="B49">
        <v>79.8</v>
      </c>
      <c r="C49" s="2">
        <f t="shared" si="0"/>
        <v>8.1340176237048496</v>
      </c>
      <c r="D49">
        <v>9.9000000000000005E-2</v>
      </c>
      <c r="E49">
        <v>0</v>
      </c>
      <c r="F49">
        <f t="shared" si="1"/>
        <v>3.2</v>
      </c>
      <c r="H49">
        <v>30.8</v>
      </c>
      <c r="I49">
        <v>131.30000000000001</v>
      </c>
      <c r="J49" s="2">
        <f t="shared" si="2"/>
        <v>13.383414962311365</v>
      </c>
      <c r="K49">
        <v>0.21199999999999999</v>
      </c>
      <c r="L49">
        <v>0</v>
      </c>
      <c r="M49">
        <f t="shared" si="3"/>
        <v>6.9</v>
      </c>
      <c r="O49">
        <v>30.2</v>
      </c>
      <c r="P49">
        <v>38.9</v>
      </c>
      <c r="Q49" s="2">
        <f t="shared" si="4"/>
        <v>3.9650787664425899</v>
      </c>
      <c r="R49">
        <v>0.50700000000000001</v>
      </c>
      <c r="S49">
        <v>9</v>
      </c>
      <c r="T49">
        <f t="shared" si="5"/>
        <v>7.9</v>
      </c>
    </row>
    <row r="50" spans="1:41">
      <c r="A50">
        <v>29.8</v>
      </c>
      <c r="B50">
        <v>79.7</v>
      </c>
      <c r="C50" s="2">
        <f t="shared" si="0"/>
        <v>8.1238246191638677</v>
      </c>
      <c r="D50">
        <v>9.9000000000000005E-2</v>
      </c>
      <c r="E50">
        <v>0</v>
      </c>
      <c r="F50">
        <f t="shared" si="1"/>
        <v>3.2</v>
      </c>
      <c r="H50">
        <v>31.6</v>
      </c>
      <c r="I50">
        <v>131.1</v>
      </c>
      <c r="J50" s="2">
        <f t="shared" si="2"/>
        <v>13.363028953229398</v>
      </c>
      <c r="K50">
        <v>0.21199999999999999</v>
      </c>
      <c r="L50">
        <v>0</v>
      </c>
      <c r="M50">
        <f t="shared" si="3"/>
        <v>6.9</v>
      </c>
      <c r="O50">
        <v>31</v>
      </c>
      <c r="P50">
        <v>39.5</v>
      </c>
      <c r="Q50" s="2">
        <f t="shared" si="4"/>
        <v>4.0262367936884909</v>
      </c>
      <c r="R50">
        <v>0.50900000000000001</v>
      </c>
      <c r="S50">
        <v>9</v>
      </c>
      <c r="T50">
        <f t="shared" si="5"/>
        <v>7.9</v>
      </c>
    </row>
    <row r="51" spans="1:41">
      <c r="A51">
        <v>31</v>
      </c>
      <c r="B51">
        <v>79.599999999999994</v>
      </c>
      <c r="C51" s="2">
        <f t="shared" si="0"/>
        <v>8.113631614622884</v>
      </c>
      <c r="D51">
        <v>9.9000000000000005E-2</v>
      </c>
      <c r="E51">
        <v>0</v>
      </c>
      <c r="F51">
        <f t="shared" si="1"/>
        <v>3.2</v>
      </c>
      <c r="H51">
        <v>32.4</v>
      </c>
      <c r="I51">
        <v>130.80000000000001</v>
      </c>
      <c r="J51" s="2">
        <f t="shared" si="2"/>
        <v>13.332449939606448</v>
      </c>
      <c r="K51">
        <v>0.21199999999999999</v>
      </c>
      <c r="L51">
        <v>0</v>
      </c>
      <c r="M51">
        <f t="shared" si="3"/>
        <v>6.9</v>
      </c>
      <c r="O51">
        <v>31.8</v>
      </c>
      <c r="P51">
        <v>39.799999999999997</v>
      </c>
      <c r="Q51" s="2">
        <f t="shared" si="4"/>
        <v>4.056815807311442</v>
      </c>
      <c r="R51">
        <v>0.50800000000000001</v>
      </c>
      <c r="S51">
        <v>9</v>
      </c>
      <c r="T51">
        <f t="shared" si="5"/>
        <v>7.9</v>
      </c>
    </row>
    <row r="52" spans="1:41">
      <c r="A52">
        <v>31.8</v>
      </c>
      <c r="B52">
        <v>79.599999999999994</v>
      </c>
      <c r="C52" s="2">
        <f t="shared" si="0"/>
        <v>8.113631614622884</v>
      </c>
      <c r="D52">
        <v>9.9000000000000005E-2</v>
      </c>
      <c r="E52">
        <v>0</v>
      </c>
      <c r="F52">
        <f t="shared" si="1"/>
        <v>3.2</v>
      </c>
      <c r="H52">
        <v>33</v>
      </c>
      <c r="I52">
        <v>130.4</v>
      </c>
      <c r="J52" s="2">
        <f t="shared" si="2"/>
        <v>13.291677921442513</v>
      </c>
      <c r="K52">
        <v>0.21299999999999999</v>
      </c>
      <c r="L52">
        <v>0</v>
      </c>
      <c r="M52">
        <f t="shared" si="3"/>
        <v>6.9</v>
      </c>
      <c r="O52">
        <v>32.4</v>
      </c>
      <c r="P52">
        <v>40.200000000000003</v>
      </c>
      <c r="Q52" s="2">
        <f t="shared" si="4"/>
        <v>4.0975878254753759</v>
      </c>
      <c r="R52">
        <v>0.50900000000000001</v>
      </c>
      <c r="S52">
        <v>9</v>
      </c>
      <c r="T52">
        <f t="shared" si="5"/>
        <v>7.9</v>
      </c>
    </row>
    <row r="53" spans="1:41">
      <c r="A53">
        <v>32.4</v>
      </c>
      <c r="B53">
        <v>79.5</v>
      </c>
      <c r="C53" s="2">
        <f t="shared" si="0"/>
        <v>8.1034386100819003</v>
      </c>
      <c r="D53">
        <v>9.9000000000000005E-2</v>
      </c>
      <c r="E53">
        <v>0</v>
      </c>
      <c r="F53">
        <f t="shared" si="1"/>
        <v>3.2</v>
      </c>
      <c r="H53">
        <v>33.799999999999997</v>
      </c>
      <c r="I53">
        <v>130.4</v>
      </c>
      <c r="J53" s="2">
        <f t="shared" si="2"/>
        <v>13.291677921442513</v>
      </c>
      <c r="K53">
        <v>0.21299999999999999</v>
      </c>
      <c r="L53">
        <v>0</v>
      </c>
      <c r="M53">
        <f t="shared" si="3"/>
        <v>6.9</v>
      </c>
      <c r="O53">
        <v>33.200000000000003</v>
      </c>
      <c r="P53">
        <v>40.700000000000003</v>
      </c>
      <c r="Q53" s="2">
        <f t="shared" si="4"/>
        <v>4.1485528481802936</v>
      </c>
      <c r="R53">
        <v>0.50900000000000001</v>
      </c>
      <c r="S53">
        <v>9</v>
      </c>
      <c r="T53">
        <f t="shared" si="5"/>
        <v>7.9</v>
      </c>
    </row>
    <row r="54" spans="1:41">
      <c r="A54">
        <v>33.200000000000003</v>
      </c>
      <c r="B54">
        <v>79.5</v>
      </c>
      <c r="C54" s="2">
        <f t="shared" si="0"/>
        <v>8.1034386100819003</v>
      </c>
      <c r="D54">
        <v>9.9000000000000005E-2</v>
      </c>
      <c r="E54">
        <v>0</v>
      </c>
      <c r="F54">
        <f t="shared" si="1"/>
        <v>3.2</v>
      </c>
      <c r="H54">
        <v>34.6</v>
      </c>
      <c r="I54">
        <v>130.30000000000001</v>
      </c>
      <c r="J54" s="2">
        <f t="shared" si="2"/>
        <v>13.281484916901531</v>
      </c>
      <c r="K54">
        <v>0.21299999999999999</v>
      </c>
      <c r="L54">
        <v>0</v>
      </c>
      <c r="M54">
        <f t="shared" si="3"/>
        <v>6.9</v>
      </c>
      <c r="O54">
        <v>34</v>
      </c>
      <c r="P54">
        <v>41</v>
      </c>
      <c r="Q54" s="2">
        <f t="shared" si="4"/>
        <v>4.1791318618032438</v>
      </c>
      <c r="R54">
        <v>0.50800000000000001</v>
      </c>
      <c r="S54">
        <v>9</v>
      </c>
      <c r="T54">
        <f t="shared" si="5"/>
        <v>7.9</v>
      </c>
    </row>
    <row r="55" spans="1:41">
      <c r="A55">
        <v>34</v>
      </c>
      <c r="B55">
        <v>79.400000000000006</v>
      </c>
      <c r="C55" s="2">
        <f t="shared" si="0"/>
        <v>8.0932456055409165</v>
      </c>
      <c r="D55">
        <v>9.8000000000000004E-2</v>
      </c>
      <c r="E55">
        <v>0</v>
      </c>
      <c r="F55">
        <f t="shared" si="1"/>
        <v>3.2</v>
      </c>
      <c r="H55">
        <v>35.200000000000003</v>
      </c>
      <c r="I55">
        <v>130</v>
      </c>
      <c r="J55" s="2">
        <f t="shared" si="2"/>
        <v>13.250905903278579</v>
      </c>
      <c r="K55">
        <v>0.21299999999999999</v>
      </c>
      <c r="L55">
        <v>0</v>
      </c>
      <c r="M55">
        <f t="shared" si="3"/>
        <v>6.9</v>
      </c>
      <c r="O55">
        <v>34.6</v>
      </c>
      <c r="P55">
        <v>41.5</v>
      </c>
      <c r="Q55" s="2">
        <f t="shared" si="4"/>
        <v>4.2300968845081615</v>
      </c>
      <c r="R55">
        <v>0.50800000000000001</v>
      </c>
      <c r="S55">
        <v>9</v>
      </c>
      <c r="T55">
        <f t="shared" si="5"/>
        <v>7.9</v>
      </c>
    </row>
    <row r="56" spans="1:41">
      <c r="A56">
        <v>34.6</v>
      </c>
      <c r="B56">
        <v>79.400000000000006</v>
      </c>
      <c r="C56" s="2">
        <f t="shared" si="0"/>
        <v>8.0932456055409165</v>
      </c>
      <c r="D56">
        <v>9.9000000000000005E-2</v>
      </c>
      <c r="E56">
        <v>0</v>
      </c>
      <c r="F56">
        <f t="shared" si="1"/>
        <v>3.2</v>
      </c>
      <c r="H56">
        <v>36</v>
      </c>
      <c r="I56">
        <v>129.9</v>
      </c>
      <c r="J56" s="2">
        <f t="shared" si="2"/>
        <v>13.240712898737597</v>
      </c>
      <c r="K56">
        <v>0.21199999999999999</v>
      </c>
      <c r="L56">
        <v>0</v>
      </c>
      <c r="M56">
        <f t="shared" si="3"/>
        <v>6.9</v>
      </c>
      <c r="O56">
        <v>35.4</v>
      </c>
      <c r="P56">
        <v>42.1</v>
      </c>
      <c r="Q56" s="2">
        <f t="shared" si="4"/>
        <v>4.2912549117540628</v>
      </c>
      <c r="R56">
        <v>0.50700000000000001</v>
      </c>
      <c r="S56">
        <v>9</v>
      </c>
      <c r="T56">
        <f t="shared" si="5"/>
        <v>7.9</v>
      </c>
      <c r="AJ56" s="20" t="s">
        <v>99</v>
      </c>
      <c r="AK56" s="21">
        <v>8.1999999999999993</v>
      </c>
    </row>
    <row r="57" spans="1:41">
      <c r="A57">
        <v>35.4</v>
      </c>
      <c r="B57">
        <v>79.2</v>
      </c>
      <c r="C57" s="2">
        <f t="shared" si="0"/>
        <v>8.0728595964589491</v>
      </c>
      <c r="D57">
        <v>9.9000000000000005E-2</v>
      </c>
      <c r="E57">
        <v>0</v>
      </c>
      <c r="F57">
        <f t="shared" si="1"/>
        <v>3.2</v>
      </c>
      <c r="H57">
        <v>36.799999999999997</v>
      </c>
      <c r="I57">
        <v>129.69999999999999</v>
      </c>
      <c r="J57" s="2">
        <f t="shared" si="2"/>
        <v>13.220326889655627</v>
      </c>
      <c r="K57">
        <v>0.21299999999999999</v>
      </c>
      <c r="L57">
        <v>0</v>
      </c>
      <c r="M57">
        <f t="shared" si="3"/>
        <v>6.9</v>
      </c>
      <c r="O57">
        <v>36.200000000000003</v>
      </c>
      <c r="P57">
        <v>42.3</v>
      </c>
      <c r="Q57" s="2">
        <f t="shared" si="4"/>
        <v>4.3116409208360293</v>
      </c>
      <c r="R57">
        <v>0.50800000000000001</v>
      </c>
      <c r="S57">
        <v>9</v>
      </c>
      <c r="T57">
        <f t="shared" si="5"/>
        <v>7.9</v>
      </c>
    </row>
    <row r="58" spans="1:41" ht="14.25">
      <c r="A58">
        <v>36.200000000000003</v>
      </c>
      <c r="B58">
        <v>79.400000000000006</v>
      </c>
      <c r="C58" s="2">
        <f t="shared" si="0"/>
        <v>8.0932456055409165</v>
      </c>
      <c r="D58">
        <v>9.9000000000000005E-2</v>
      </c>
      <c r="E58">
        <v>0</v>
      </c>
      <c r="F58">
        <f t="shared" si="1"/>
        <v>3.2</v>
      </c>
      <c r="H58">
        <v>37.4</v>
      </c>
      <c r="I58">
        <v>129.6</v>
      </c>
      <c r="J58" s="2">
        <f t="shared" si="2"/>
        <v>13.210133885114644</v>
      </c>
      <c r="K58">
        <v>0.21199999999999999</v>
      </c>
      <c r="L58">
        <v>0</v>
      </c>
      <c r="M58">
        <f t="shared" si="3"/>
        <v>6.9</v>
      </c>
      <c r="O58">
        <v>36.799999999999997</v>
      </c>
      <c r="P58">
        <v>42.7</v>
      </c>
      <c r="Q58" s="2">
        <f t="shared" si="4"/>
        <v>4.3524129389999642</v>
      </c>
      <c r="R58">
        <v>0.50800000000000001</v>
      </c>
      <c r="S58">
        <v>9</v>
      </c>
      <c r="T58">
        <f t="shared" si="5"/>
        <v>7.9</v>
      </c>
      <c r="AJ58" s="1" t="s">
        <v>59</v>
      </c>
      <c r="AK58" s="17">
        <f>1-(((Q139-AO58)/(Q9-AO58)))</f>
        <v>0.70583595180189662</v>
      </c>
      <c r="AM58" s="18" t="s">
        <v>94</v>
      </c>
      <c r="AN58" s="18"/>
      <c r="AO58" s="19">
        <v>7.9</v>
      </c>
    </row>
    <row r="59" spans="1:41">
      <c r="A59">
        <v>37</v>
      </c>
      <c r="B59">
        <v>79.099999999999994</v>
      </c>
      <c r="C59" s="2">
        <f t="shared" si="0"/>
        <v>8.0626665919179654</v>
      </c>
      <c r="D59">
        <v>9.9000000000000005E-2</v>
      </c>
      <c r="E59">
        <v>0</v>
      </c>
      <c r="F59">
        <f t="shared" si="1"/>
        <v>3.2</v>
      </c>
      <c r="H59">
        <v>38.200000000000003</v>
      </c>
      <c r="I59">
        <v>129.5</v>
      </c>
      <c r="J59" s="2">
        <f t="shared" si="2"/>
        <v>13.199940880573662</v>
      </c>
      <c r="K59">
        <v>0.21299999999999999</v>
      </c>
      <c r="L59">
        <v>0</v>
      </c>
      <c r="M59">
        <f t="shared" si="3"/>
        <v>6.9</v>
      </c>
      <c r="O59">
        <v>37.6</v>
      </c>
      <c r="P59">
        <v>43.1</v>
      </c>
      <c r="Q59" s="2">
        <f t="shared" si="4"/>
        <v>4.3931849571638981</v>
      </c>
      <c r="R59">
        <v>0.504</v>
      </c>
      <c r="S59">
        <v>9</v>
      </c>
      <c r="T59">
        <f t="shared" si="5"/>
        <v>7.9</v>
      </c>
    </row>
    <row r="60" spans="1:41" ht="15.75">
      <c r="A60">
        <v>37.6</v>
      </c>
      <c r="B60">
        <v>79.099999999999994</v>
      </c>
      <c r="C60" s="2">
        <f t="shared" si="0"/>
        <v>8.0626665919179654</v>
      </c>
      <c r="D60">
        <v>9.9000000000000005E-2</v>
      </c>
      <c r="E60">
        <v>0</v>
      </c>
      <c r="F60">
        <f t="shared" si="1"/>
        <v>3.2</v>
      </c>
      <c r="H60">
        <v>39.4</v>
      </c>
      <c r="I60">
        <v>129.19999999999999</v>
      </c>
      <c r="J60" s="2">
        <f t="shared" si="2"/>
        <v>13.169361866950709</v>
      </c>
      <c r="K60">
        <v>0.21299999999999999</v>
      </c>
      <c r="L60">
        <v>0</v>
      </c>
      <c r="M60">
        <f t="shared" si="3"/>
        <v>6.9</v>
      </c>
      <c r="O60">
        <v>38.799999999999997</v>
      </c>
      <c r="P60">
        <v>43.3</v>
      </c>
      <c r="Q60" s="2">
        <f t="shared" si="4"/>
        <v>4.4135709662458646</v>
      </c>
      <c r="R60">
        <v>0.505</v>
      </c>
      <c r="S60">
        <v>9</v>
      </c>
      <c r="T60">
        <f t="shared" si="5"/>
        <v>7.9</v>
      </c>
      <c r="AJ60" s="1" t="s">
        <v>61</v>
      </c>
      <c r="AK60">
        <f>((0.5*(Q9-AO58))+AO58)</f>
        <v>4.6940893314917975</v>
      </c>
      <c r="AM60" s="9" t="s">
        <v>101</v>
      </c>
      <c r="AN60" s="8">
        <v>9.81</v>
      </c>
      <c r="AO60" s="10" t="s">
        <v>102</v>
      </c>
    </row>
    <row r="61" spans="1:41" ht="14.25">
      <c r="A61">
        <v>38.4</v>
      </c>
      <c r="B61">
        <v>79.099999999999994</v>
      </c>
      <c r="C61" s="2">
        <f t="shared" si="0"/>
        <v>8.0626665919179654</v>
      </c>
      <c r="D61">
        <v>9.9000000000000005E-2</v>
      </c>
      <c r="E61">
        <v>0</v>
      </c>
      <c r="F61">
        <f t="shared" si="1"/>
        <v>3.2</v>
      </c>
      <c r="H61">
        <v>40</v>
      </c>
      <c r="I61">
        <v>129.1</v>
      </c>
      <c r="J61" s="2">
        <f t="shared" si="2"/>
        <v>13.159168862409727</v>
      </c>
      <c r="K61">
        <v>0.21299999999999999</v>
      </c>
      <c r="L61">
        <v>0</v>
      </c>
      <c r="M61">
        <f t="shared" si="3"/>
        <v>6.9</v>
      </c>
      <c r="O61">
        <v>39.4</v>
      </c>
      <c r="P61">
        <v>43.6</v>
      </c>
      <c r="Q61" s="2">
        <f t="shared" si="4"/>
        <v>4.4441499798688158</v>
      </c>
      <c r="R61">
        <v>0.50700000000000001</v>
      </c>
      <c r="S61">
        <v>9</v>
      </c>
      <c r="T61">
        <f t="shared" si="5"/>
        <v>7.9</v>
      </c>
      <c r="AJ61" s="1" t="s">
        <v>97</v>
      </c>
      <c r="AK61">
        <v>43.8</v>
      </c>
    </row>
    <row r="62" spans="1:41" ht="14.25">
      <c r="A62">
        <v>39.200000000000003</v>
      </c>
      <c r="B62">
        <v>79</v>
      </c>
      <c r="C62" s="2">
        <f t="shared" si="0"/>
        <v>8.0524735873769817</v>
      </c>
      <c r="D62">
        <v>9.9000000000000005E-2</v>
      </c>
      <c r="E62">
        <v>0</v>
      </c>
      <c r="F62">
        <f t="shared" si="1"/>
        <v>3.2</v>
      </c>
      <c r="H62">
        <v>40.799999999999997</v>
      </c>
      <c r="I62">
        <v>128.9</v>
      </c>
      <c r="J62" s="2">
        <f t="shared" si="2"/>
        <v>13.138782853327761</v>
      </c>
      <c r="K62">
        <v>0.21299999999999999</v>
      </c>
      <c r="L62">
        <v>0</v>
      </c>
      <c r="M62">
        <f t="shared" si="3"/>
        <v>6.9</v>
      </c>
      <c r="O62">
        <v>40.200000000000003</v>
      </c>
      <c r="P62">
        <v>44.1</v>
      </c>
      <c r="Q62" s="2">
        <f t="shared" si="4"/>
        <v>4.4951150025737334</v>
      </c>
      <c r="R62">
        <v>0.50700000000000001</v>
      </c>
      <c r="S62">
        <v>9</v>
      </c>
      <c r="T62">
        <f t="shared" si="5"/>
        <v>7.9</v>
      </c>
      <c r="AJ62" s="1" t="s">
        <v>98</v>
      </c>
      <c r="AK62" s="2">
        <f>AK61*0.0166667</f>
        <v>0.73000145999999988</v>
      </c>
    </row>
    <row r="63" spans="1:41" ht="15.75">
      <c r="A63">
        <v>40.200000000000003</v>
      </c>
      <c r="B63">
        <v>79</v>
      </c>
      <c r="C63" s="2">
        <f t="shared" si="0"/>
        <v>8.0524735873769817</v>
      </c>
      <c r="D63">
        <v>9.9000000000000005E-2</v>
      </c>
      <c r="E63">
        <v>0</v>
      </c>
      <c r="F63">
        <f t="shared" si="1"/>
        <v>3.2</v>
      </c>
      <c r="H63">
        <v>41.6</v>
      </c>
      <c r="I63">
        <v>128.69999999999999</v>
      </c>
      <c r="J63" s="2">
        <f t="shared" si="2"/>
        <v>13.118396844245792</v>
      </c>
      <c r="K63">
        <v>0.21199999999999999</v>
      </c>
      <c r="L63">
        <v>0</v>
      </c>
      <c r="M63">
        <f t="shared" si="3"/>
        <v>6.9</v>
      </c>
      <c r="O63">
        <v>41</v>
      </c>
      <c r="P63">
        <v>44.6</v>
      </c>
      <c r="Q63" s="2">
        <f t="shared" si="4"/>
        <v>4.5460800252786511</v>
      </c>
      <c r="R63">
        <v>0.504</v>
      </c>
      <c r="S63">
        <v>9</v>
      </c>
      <c r="T63">
        <f t="shared" si="5"/>
        <v>7.9</v>
      </c>
      <c r="AM63" s="1" t="s">
        <v>95</v>
      </c>
      <c r="AN63">
        <f>(1.67*10^-6)*(10^(1-LOG(AK62,10)))</f>
        <v>2.2876666575433978E-5</v>
      </c>
    </row>
    <row r="64" spans="1:41">
      <c r="A64">
        <v>41</v>
      </c>
      <c r="B64">
        <v>79</v>
      </c>
      <c r="C64" s="2">
        <f t="shared" si="0"/>
        <v>8.0524735873769817</v>
      </c>
      <c r="D64">
        <v>9.9000000000000005E-2</v>
      </c>
      <c r="E64">
        <v>0</v>
      </c>
      <c r="F64">
        <f t="shared" si="1"/>
        <v>3.2</v>
      </c>
      <c r="H64">
        <v>42.2</v>
      </c>
      <c r="I64">
        <v>128.4</v>
      </c>
      <c r="J64" s="2">
        <f t="shared" si="2"/>
        <v>13.087817830622843</v>
      </c>
      <c r="K64">
        <v>0.214</v>
      </c>
      <c r="L64">
        <v>0</v>
      </c>
      <c r="M64">
        <f t="shared" si="3"/>
        <v>6.9</v>
      </c>
      <c r="O64">
        <v>41.6</v>
      </c>
      <c r="P64">
        <v>44.9</v>
      </c>
      <c r="Q64" s="2">
        <f t="shared" si="4"/>
        <v>4.5766590389016013</v>
      </c>
      <c r="R64">
        <v>0.504</v>
      </c>
      <c r="S64">
        <v>9</v>
      </c>
      <c r="T64">
        <f t="shared" si="5"/>
        <v>7.9</v>
      </c>
      <c r="AM64" s="1" t="s">
        <v>104</v>
      </c>
      <c r="AN64">
        <f>'[5]Data Analysis'!$O$426</f>
        <v>18.269403864004083</v>
      </c>
    </row>
    <row r="65" spans="1:41">
      <c r="A65">
        <v>41.8</v>
      </c>
      <c r="B65">
        <v>79</v>
      </c>
      <c r="C65" s="2">
        <f t="shared" si="0"/>
        <v>8.0524735873769817</v>
      </c>
      <c r="D65">
        <v>0.1</v>
      </c>
      <c r="E65">
        <v>0</v>
      </c>
      <c r="F65">
        <f t="shared" si="1"/>
        <v>3.2</v>
      </c>
      <c r="H65">
        <v>43</v>
      </c>
      <c r="I65">
        <v>128.19999999999999</v>
      </c>
      <c r="J65" s="2">
        <f t="shared" si="2"/>
        <v>13.067431821540874</v>
      </c>
      <c r="K65">
        <v>0.215</v>
      </c>
      <c r="L65">
        <v>0</v>
      </c>
      <c r="M65">
        <f t="shared" si="3"/>
        <v>6.9</v>
      </c>
      <c r="O65">
        <v>42.4</v>
      </c>
      <c r="P65">
        <v>45.3</v>
      </c>
      <c r="Q65" s="2">
        <f t="shared" si="4"/>
        <v>4.6174310570655352</v>
      </c>
      <c r="R65">
        <v>0.504</v>
      </c>
      <c r="S65">
        <v>9</v>
      </c>
      <c r="T65">
        <f t="shared" si="5"/>
        <v>7.9</v>
      </c>
      <c r="AM65" s="1" t="s">
        <v>110</v>
      </c>
      <c r="AN65">
        <v>100</v>
      </c>
      <c r="AO65" s="1" t="s">
        <v>109</v>
      </c>
    </row>
    <row r="66" spans="1:41" ht="14.25">
      <c r="A66">
        <v>42.4</v>
      </c>
      <c r="B66">
        <v>78.8</v>
      </c>
      <c r="C66" s="2">
        <f t="shared" si="0"/>
        <v>8.0320875782950161</v>
      </c>
      <c r="D66">
        <v>0.1</v>
      </c>
      <c r="E66">
        <v>0</v>
      </c>
      <c r="F66">
        <f t="shared" si="1"/>
        <v>3.2</v>
      </c>
      <c r="H66">
        <v>43.8</v>
      </c>
      <c r="I66">
        <v>128.19999999999999</v>
      </c>
      <c r="J66" s="2">
        <f t="shared" si="2"/>
        <v>13.067431821540874</v>
      </c>
      <c r="K66">
        <v>0.21299999999999999</v>
      </c>
      <c r="L66">
        <v>0</v>
      </c>
      <c r="M66">
        <f t="shared" si="3"/>
        <v>6.9</v>
      </c>
      <c r="O66">
        <v>43.2</v>
      </c>
      <c r="P66">
        <v>45.6</v>
      </c>
      <c r="Q66" s="2">
        <f t="shared" si="4"/>
        <v>4.6480100706884864</v>
      </c>
      <c r="R66">
        <v>0.504</v>
      </c>
      <c r="S66">
        <v>9</v>
      </c>
      <c r="T66">
        <f t="shared" si="5"/>
        <v>7.9</v>
      </c>
      <c r="AM66" s="1" t="s">
        <v>108</v>
      </c>
      <c r="AN66" s="2">
        <f>'[5]Data Analysis'!$J$426</f>
        <v>73.416699999999835</v>
      </c>
      <c r="AO66" s="1" t="s">
        <v>109</v>
      </c>
    </row>
    <row r="67" spans="1:41">
      <c r="A67">
        <v>43.2</v>
      </c>
      <c r="B67">
        <v>78.8</v>
      </c>
      <c r="C67" s="2">
        <f t="shared" si="0"/>
        <v>8.0320875782950161</v>
      </c>
      <c r="D67">
        <v>9.9000000000000005E-2</v>
      </c>
      <c r="E67">
        <v>0</v>
      </c>
      <c r="F67">
        <f t="shared" si="1"/>
        <v>3.2</v>
      </c>
      <c r="H67">
        <v>44.4</v>
      </c>
      <c r="I67">
        <v>128</v>
      </c>
      <c r="J67" s="2">
        <f t="shared" si="2"/>
        <v>13.047045812458908</v>
      </c>
      <c r="K67">
        <v>0.214</v>
      </c>
      <c r="L67">
        <v>0</v>
      </c>
      <c r="M67">
        <f t="shared" si="3"/>
        <v>6.9</v>
      </c>
      <c r="O67" s="11">
        <v>43.8</v>
      </c>
      <c r="P67" s="11">
        <v>45.9</v>
      </c>
      <c r="Q67" s="12">
        <f t="shared" si="4"/>
        <v>4.6785890843114366</v>
      </c>
      <c r="R67" s="11">
        <v>0.503</v>
      </c>
      <c r="S67" s="11">
        <v>9</v>
      </c>
      <c r="T67" s="11">
        <f t="shared" si="5"/>
        <v>7.9</v>
      </c>
      <c r="AM67" s="1" t="s">
        <v>111</v>
      </c>
      <c r="AN67" s="2">
        <v>0.7</v>
      </c>
      <c r="AO67" s="1"/>
    </row>
    <row r="68" spans="1:41">
      <c r="A68">
        <v>44</v>
      </c>
      <c r="B68">
        <v>78.599999999999994</v>
      </c>
      <c r="C68" s="2">
        <f t="shared" si="0"/>
        <v>8.0117015692130487</v>
      </c>
      <c r="D68">
        <v>9.9000000000000005E-2</v>
      </c>
      <c r="E68">
        <v>0</v>
      </c>
      <c r="F68">
        <f t="shared" si="1"/>
        <v>3.2</v>
      </c>
      <c r="H68">
        <v>45.2</v>
      </c>
      <c r="I68">
        <v>127.5</v>
      </c>
      <c r="J68" s="2">
        <f t="shared" si="2"/>
        <v>12.996080789753991</v>
      </c>
      <c r="K68">
        <v>0.21299999999999999</v>
      </c>
      <c r="L68">
        <v>0</v>
      </c>
      <c r="M68">
        <f t="shared" si="3"/>
        <v>6.9</v>
      </c>
      <c r="O68">
        <v>44.6</v>
      </c>
      <c r="P68">
        <v>46.3</v>
      </c>
      <c r="Q68" s="2">
        <f t="shared" si="4"/>
        <v>4.7193611024753706</v>
      </c>
      <c r="R68">
        <v>0.505</v>
      </c>
      <c r="S68">
        <v>9</v>
      </c>
      <c r="T68">
        <f t="shared" si="5"/>
        <v>7.9</v>
      </c>
      <c r="AM68" s="1" t="s">
        <v>103</v>
      </c>
      <c r="AN68">
        <f>AN64*(AN65/AN66)^AN67</f>
        <v>22.681301661542541</v>
      </c>
    </row>
    <row r="69" spans="1:41">
      <c r="A69">
        <v>44.6</v>
      </c>
      <c r="B69">
        <v>78.599999999999994</v>
      </c>
      <c r="C69" s="2">
        <f t="shared" si="0"/>
        <v>8.0117015692130487</v>
      </c>
      <c r="D69">
        <v>9.9000000000000005E-2</v>
      </c>
      <c r="E69">
        <v>0</v>
      </c>
      <c r="F69">
        <f t="shared" si="1"/>
        <v>3.2</v>
      </c>
      <c r="H69">
        <v>46</v>
      </c>
      <c r="I69">
        <v>127.6</v>
      </c>
      <c r="J69" s="2">
        <f t="shared" si="2"/>
        <v>13.006273794294973</v>
      </c>
      <c r="K69">
        <v>0.215</v>
      </c>
      <c r="L69">
        <v>0</v>
      </c>
      <c r="M69">
        <f t="shared" si="3"/>
        <v>6.9</v>
      </c>
      <c r="O69">
        <v>45.4</v>
      </c>
      <c r="P69">
        <v>46.7</v>
      </c>
      <c r="Q69" s="2">
        <f t="shared" si="4"/>
        <v>4.7601331206393054</v>
      </c>
      <c r="R69">
        <v>0.503</v>
      </c>
      <c r="S69">
        <v>9</v>
      </c>
      <c r="T69">
        <f t="shared" si="5"/>
        <v>7.9</v>
      </c>
      <c r="AM69" s="1" t="s">
        <v>105</v>
      </c>
      <c r="AN69">
        <f>'[5]Data Analysis'!$C$426</f>
        <v>1492.4893426624253</v>
      </c>
      <c r="AO69" s="1" t="s">
        <v>109</v>
      </c>
    </row>
    <row r="70" spans="1:41" ht="14.25">
      <c r="A70">
        <v>45.4</v>
      </c>
      <c r="B70">
        <v>78.7</v>
      </c>
      <c r="C70" s="2">
        <f t="shared" si="0"/>
        <v>8.0218945737540324</v>
      </c>
      <c r="D70">
        <v>9.9000000000000005E-2</v>
      </c>
      <c r="E70">
        <v>0</v>
      </c>
      <c r="F70">
        <f t="shared" si="1"/>
        <v>3.2</v>
      </c>
      <c r="H70">
        <v>46.8</v>
      </c>
      <c r="I70">
        <v>127.5</v>
      </c>
      <c r="J70" s="2">
        <f t="shared" si="2"/>
        <v>12.996080789753991</v>
      </c>
      <c r="K70">
        <v>0.214</v>
      </c>
      <c r="L70">
        <v>0</v>
      </c>
      <c r="M70">
        <f t="shared" si="3"/>
        <v>6.9</v>
      </c>
      <c r="O70">
        <v>46.2</v>
      </c>
      <c r="P70">
        <v>46.9</v>
      </c>
      <c r="Q70" s="2">
        <f t="shared" si="4"/>
        <v>4.7805191297212719</v>
      </c>
      <c r="R70">
        <v>0.504</v>
      </c>
      <c r="S70">
        <v>9</v>
      </c>
      <c r="T70">
        <f t="shared" si="5"/>
        <v>7.9</v>
      </c>
      <c r="AM70" s="1" t="s">
        <v>107</v>
      </c>
      <c r="AN70" s="2">
        <f>'[5]Data Analysis'!$I$426</f>
        <v>151.20999999999984</v>
      </c>
      <c r="AO70" s="1" t="s">
        <v>109</v>
      </c>
    </row>
    <row r="71" spans="1:41">
      <c r="A71">
        <v>46.2</v>
      </c>
      <c r="B71">
        <v>78.5</v>
      </c>
      <c r="C71" s="2">
        <f t="shared" si="0"/>
        <v>8.0015085646720649</v>
      </c>
      <c r="D71">
        <v>0.1</v>
      </c>
      <c r="E71">
        <v>0</v>
      </c>
      <c r="F71">
        <f t="shared" si="1"/>
        <v>3.2</v>
      </c>
      <c r="H71">
        <v>47.4</v>
      </c>
      <c r="I71">
        <v>127.4</v>
      </c>
      <c r="J71" s="2">
        <f t="shared" si="2"/>
        <v>12.985887785213007</v>
      </c>
      <c r="K71">
        <v>0.215</v>
      </c>
      <c r="L71">
        <v>0</v>
      </c>
      <c r="M71">
        <f t="shared" si="3"/>
        <v>6.9</v>
      </c>
      <c r="O71">
        <v>46.8</v>
      </c>
      <c r="P71">
        <v>47.3</v>
      </c>
      <c r="Q71" s="2">
        <f t="shared" si="4"/>
        <v>4.8212911478852059</v>
      </c>
      <c r="R71">
        <v>0.503</v>
      </c>
      <c r="S71">
        <v>9</v>
      </c>
      <c r="T71">
        <f t="shared" si="5"/>
        <v>7.9</v>
      </c>
      <c r="AM71" s="1" t="s">
        <v>106</v>
      </c>
      <c r="AN71">
        <f>IF(AN68&gt;14,14*(AN69-AN70),AN68*(AN69-AN70))</f>
        <v>18777.910797273958</v>
      </c>
    </row>
    <row r="72" spans="1:41" ht="14.25">
      <c r="A72">
        <v>46.8</v>
      </c>
      <c r="B72">
        <v>78.3</v>
      </c>
      <c r="C72" s="2">
        <f t="shared" si="0"/>
        <v>7.9811225555900975</v>
      </c>
      <c r="D72">
        <v>9.9000000000000005E-2</v>
      </c>
      <c r="E72">
        <v>0</v>
      </c>
      <c r="F72">
        <f t="shared" si="1"/>
        <v>3.2</v>
      </c>
      <c r="H72">
        <v>48.2</v>
      </c>
      <c r="I72">
        <v>127.1</v>
      </c>
      <c r="J72" s="2">
        <f t="shared" si="2"/>
        <v>12.955308771590056</v>
      </c>
      <c r="K72">
        <v>0.215</v>
      </c>
      <c r="L72">
        <v>0</v>
      </c>
      <c r="M72">
        <f t="shared" si="3"/>
        <v>6.9</v>
      </c>
      <c r="O72">
        <v>47.6</v>
      </c>
      <c r="P72">
        <v>47.5</v>
      </c>
      <c r="Q72" s="2">
        <f t="shared" si="4"/>
        <v>4.8416771569671733</v>
      </c>
      <c r="R72">
        <v>0.504</v>
      </c>
      <c r="S72">
        <v>9</v>
      </c>
      <c r="T72">
        <f t="shared" si="5"/>
        <v>7.9</v>
      </c>
      <c r="AM72" s="1" t="s">
        <v>96</v>
      </c>
      <c r="AN72">
        <f>(AN63*AN60)/AN71</f>
        <v>1.1951281563100567E-8</v>
      </c>
      <c r="AO72" s="1" t="s">
        <v>112</v>
      </c>
    </row>
    <row r="73" spans="1:41" ht="14.25">
      <c r="A73">
        <v>47.6</v>
      </c>
      <c r="B73">
        <v>78.5</v>
      </c>
      <c r="C73" s="2">
        <f t="shared" si="0"/>
        <v>8.0015085646720649</v>
      </c>
      <c r="D73">
        <v>9.9000000000000005E-2</v>
      </c>
      <c r="E73">
        <v>0</v>
      </c>
      <c r="F73">
        <f t="shared" si="1"/>
        <v>3.2</v>
      </c>
      <c r="H73">
        <v>49.2</v>
      </c>
      <c r="I73">
        <v>127</v>
      </c>
      <c r="J73" s="2">
        <f t="shared" si="2"/>
        <v>12.945115767049073</v>
      </c>
      <c r="K73">
        <v>0.214</v>
      </c>
      <c r="L73">
        <v>0</v>
      </c>
      <c r="M73">
        <f t="shared" si="3"/>
        <v>6.9</v>
      </c>
      <c r="O73">
        <v>48.6</v>
      </c>
      <c r="P73">
        <v>47.8</v>
      </c>
      <c r="Q73" s="2">
        <f t="shared" si="4"/>
        <v>4.8722561705901235</v>
      </c>
      <c r="R73">
        <v>0.503</v>
      </c>
      <c r="S73">
        <v>9</v>
      </c>
      <c r="T73">
        <f t="shared" si="5"/>
        <v>7.9</v>
      </c>
      <c r="AM73" s="1" t="s">
        <v>96</v>
      </c>
      <c r="AN73">
        <f>AN72*100</f>
        <v>1.1951281563100567E-6</v>
      </c>
      <c r="AO73" s="1" t="s">
        <v>113</v>
      </c>
    </row>
    <row r="74" spans="1:41">
      <c r="A74">
        <v>48.4</v>
      </c>
      <c r="B74">
        <v>78.5</v>
      </c>
      <c r="C74" s="2">
        <f t="shared" ref="C74:C92" si="6">B74/9.81065</f>
        <v>8.0015085646720649</v>
      </c>
      <c r="D74">
        <v>9.9000000000000005E-2</v>
      </c>
      <c r="E74">
        <v>0</v>
      </c>
      <c r="F74">
        <f t="shared" ref="F74:F93" si="7">F73</f>
        <v>3.2</v>
      </c>
      <c r="H74">
        <v>50</v>
      </c>
      <c r="I74">
        <v>126.8</v>
      </c>
      <c r="J74" s="2">
        <f t="shared" ref="J74:J122" si="8">I74/9.81065</f>
        <v>12.924729757967105</v>
      </c>
      <c r="K74">
        <v>0.215</v>
      </c>
      <c r="L74">
        <v>0</v>
      </c>
      <c r="M74">
        <f t="shared" ref="M74:M123" si="9">M73</f>
        <v>6.9</v>
      </c>
      <c r="O74">
        <v>49.4</v>
      </c>
      <c r="P74">
        <v>48.2</v>
      </c>
      <c r="Q74" s="2">
        <f t="shared" ref="Q74:Q137" si="10">P74/9.81065</f>
        <v>4.9130281887540583</v>
      </c>
      <c r="R74">
        <v>0.503</v>
      </c>
      <c r="S74">
        <v>9</v>
      </c>
      <c r="T74">
        <f t="shared" ref="T74:T100" si="11">T73</f>
        <v>7.9</v>
      </c>
    </row>
    <row r="75" spans="1:41">
      <c r="A75">
        <v>49</v>
      </c>
      <c r="B75">
        <v>78.400000000000006</v>
      </c>
      <c r="C75" s="2">
        <f t="shared" si="6"/>
        <v>7.9913155601310821</v>
      </c>
      <c r="D75">
        <v>0.1</v>
      </c>
      <c r="E75">
        <v>0</v>
      </c>
      <c r="F75">
        <f t="shared" si="7"/>
        <v>3.2</v>
      </c>
      <c r="H75">
        <v>50.8</v>
      </c>
      <c r="I75">
        <v>126.6</v>
      </c>
      <c r="J75" s="2">
        <f t="shared" si="8"/>
        <v>12.904343748885138</v>
      </c>
      <c r="K75">
        <v>0.215</v>
      </c>
      <c r="L75">
        <v>0</v>
      </c>
      <c r="M75">
        <f t="shared" si="9"/>
        <v>6.9</v>
      </c>
      <c r="O75">
        <v>50.2</v>
      </c>
      <c r="P75">
        <v>48.5</v>
      </c>
      <c r="Q75" s="2">
        <f t="shared" si="10"/>
        <v>4.9436072023770086</v>
      </c>
      <c r="R75">
        <v>0.502</v>
      </c>
      <c r="S75">
        <v>9</v>
      </c>
      <c r="T75">
        <f t="shared" si="11"/>
        <v>7.9</v>
      </c>
    </row>
    <row r="76" spans="1:41">
      <c r="A76">
        <v>49.8</v>
      </c>
      <c r="B76">
        <v>78.400000000000006</v>
      </c>
      <c r="C76" s="2">
        <f t="shared" si="6"/>
        <v>7.9913155601310821</v>
      </c>
      <c r="D76">
        <v>0.1</v>
      </c>
      <c r="E76">
        <v>0</v>
      </c>
      <c r="F76">
        <f t="shared" si="7"/>
        <v>3.2</v>
      </c>
      <c r="H76">
        <v>51.4</v>
      </c>
      <c r="I76">
        <v>126.4</v>
      </c>
      <c r="J76" s="2">
        <f t="shared" si="8"/>
        <v>12.883957739803172</v>
      </c>
      <c r="K76">
        <v>0.215</v>
      </c>
      <c r="L76">
        <v>0</v>
      </c>
      <c r="M76">
        <f t="shared" si="9"/>
        <v>6.9</v>
      </c>
      <c r="O76">
        <v>51</v>
      </c>
      <c r="P76">
        <v>48.7</v>
      </c>
      <c r="Q76" s="2">
        <f t="shared" si="10"/>
        <v>4.963993211458976</v>
      </c>
      <c r="R76">
        <v>0.501</v>
      </c>
      <c r="S76">
        <v>9</v>
      </c>
      <c r="T76">
        <f t="shared" si="11"/>
        <v>7.9</v>
      </c>
    </row>
    <row r="77" spans="1:41">
      <c r="A77">
        <v>51</v>
      </c>
      <c r="B77">
        <v>78.3</v>
      </c>
      <c r="C77" s="2">
        <f t="shared" si="6"/>
        <v>7.9811225555900975</v>
      </c>
      <c r="D77">
        <v>9.9000000000000005E-2</v>
      </c>
      <c r="E77">
        <v>0</v>
      </c>
      <c r="F77">
        <f t="shared" si="7"/>
        <v>3.2</v>
      </c>
      <c r="H77">
        <v>52.2</v>
      </c>
      <c r="I77">
        <v>126.2</v>
      </c>
      <c r="J77" s="2">
        <f t="shared" si="8"/>
        <v>12.863571730721205</v>
      </c>
      <c r="K77">
        <v>0.215</v>
      </c>
      <c r="L77">
        <v>0</v>
      </c>
      <c r="M77">
        <f t="shared" si="9"/>
        <v>6.9</v>
      </c>
      <c r="O77">
        <v>51.6</v>
      </c>
      <c r="P77">
        <v>49</v>
      </c>
      <c r="Q77" s="2">
        <f t="shared" si="10"/>
        <v>4.9945722250819262</v>
      </c>
      <c r="R77">
        <v>0.501</v>
      </c>
      <c r="S77">
        <v>9</v>
      </c>
      <c r="T77">
        <f t="shared" si="11"/>
        <v>7.9</v>
      </c>
    </row>
    <row r="78" spans="1:41">
      <c r="A78">
        <v>51.6</v>
      </c>
      <c r="B78">
        <v>78.099999999999994</v>
      </c>
      <c r="C78" s="2">
        <f t="shared" si="6"/>
        <v>7.9607365465081301</v>
      </c>
      <c r="D78">
        <v>9.9000000000000005E-2</v>
      </c>
      <c r="E78">
        <v>0</v>
      </c>
      <c r="F78">
        <f t="shared" si="7"/>
        <v>3.2</v>
      </c>
      <c r="H78">
        <v>53</v>
      </c>
      <c r="I78">
        <v>126.2</v>
      </c>
      <c r="J78" s="2">
        <f t="shared" si="8"/>
        <v>12.863571730721205</v>
      </c>
      <c r="K78">
        <v>0.215</v>
      </c>
      <c r="L78">
        <v>0</v>
      </c>
      <c r="M78">
        <f t="shared" si="9"/>
        <v>6.9</v>
      </c>
      <c r="O78">
        <v>52.4</v>
      </c>
      <c r="P78">
        <v>49.3</v>
      </c>
      <c r="Q78" s="2">
        <f t="shared" si="10"/>
        <v>5.0251512387048765</v>
      </c>
      <c r="R78">
        <v>0.502</v>
      </c>
      <c r="S78">
        <v>9</v>
      </c>
      <c r="T78">
        <f t="shared" si="11"/>
        <v>7.9</v>
      </c>
    </row>
    <row r="79" spans="1:41">
      <c r="A79">
        <v>52.4</v>
      </c>
      <c r="B79">
        <v>78.099999999999994</v>
      </c>
      <c r="C79" s="2">
        <f t="shared" si="6"/>
        <v>7.9607365465081301</v>
      </c>
      <c r="D79">
        <v>0.1</v>
      </c>
      <c r="E79">
        <v>0</v>
      </c>
      <c r="F79">
        <f t="shared" si="7"/>
        <v>3.2</v>
      </c>
      <c r="H79">
        <v>53.8</v>
      </c>
      <c r="I79">
        <v>126</v>
      </c>
      <c r="J79" s="2">
        <f t="shared" si="8"/>
        <v>12.843185721639237</v>
      </c>
      <c r="K79">
        <v>0.215</v>
      </c>
      <c r="L79">
        <v>0</v>
      </c>
      <c r="M79">
        <f t="shared" si="9"/>
        <v>6.9</v>
      </c>
      <c r="O79">
        <v>53.2</v>
      </c>
      <c r="P79">
        <v>49.5</v>
      </c>
      <c r="Q79" s="2">
        <f t="shared" si="10"/>
        <v>5.0455372477868439</v>
      </c>
      <c r="R79">
        <v>0.501</v>
      </c>
      <c r="S79">
        <v>9</v>
      </c>
      <c r="T79">
        <f t="shared" si="11"/>
        <v>7.9</v>
      </c>
    </row>
    <row r="80" spans="1:41">
      <c r="A80">
        <v>53.2</v>
      </c>
      <c r="B80">
        <v>78.099999999999994</v>
      </c>
      <c r="C80" s="2">
        <f t="shared" si="6"/>
        <v>7.9607365465081301</v>
      </c>
      <c r="D80">
        <v>0.1</v>
      </c>
      <c r="E80">
        <v>0</v>
      </c>
      <c r="F80">
        <f t="shared" si="7"/>
        <v>3.2</v>
      </c>
      <c r="H80">
        <v>54.4</v>
      </c>
      <c r="I80">
        <v>125.7</v>
      </c>
      <c r="J80" s="2">
        <f t="shared" si="8"/>
        <v>12.812606708016288</v>
      </c>
      <c r="K80">
        <v>0.215</v>
      </c>
      <c r="L80">
        <v>0</v>
      </c>
      <c r="M80">
        <f t="shared" si="9"/>
        <v>6.9</v>
      </c>
      <c r="O80">
        <v>53.8</v>
      </c>
      <c r="P80">
        <v>49.8</v>
      </c>
      <c r="Q80" s="2">
        <f t="shared" si="10"/>
        <v>5.0761162614097941</v>
      </c>
      <c r="R80">
        <v>0.501</v>
      </c>
      <c r="S80">
        <v>9</v>
      </c>
      <c r="T80">
        <f t="shared" si="11"/>
        <v>7.9</v>
      </c>
    </row>
    <row r="81" spans="1:20">
      <c r="A81">
        <v>53.8</v>
      </c>
      <c r="B81">
        <v>78</v>
      </c>
      <c r="C81" s="2">
        <f t="shared" si="6"/>
        <v>7.9505435419671473</v>
      </c>
      <c r="D81">
        <v>0.1</v>
      </c>
      <c r="E81">
        <v>0</v>
      </c>
      <c r="F81">
        <f t="shared" si="7"/>
        <v>3.2</v>
      </c>
      <c r="H81">
        <v>55.2</v>
      </c>
      <c r="I81">
        <v>125.7</v>
      </c>
      <c r="J81" s="2">
        <f t="shared" si="8"/>
        <v>12.812606708016288</v>
      </c>
      <c r="K81">
        <v>0.214</v>
      </c>
      <c r="L81">
        <v>0</v>
      </c>
      <c r="M81">
        <f t="shared" si="9"/>
        <v>6.9</v>
      </c>
      <c r="O81">
        <v>54.6</v>
      </c>
      <c r="P81">
        <v>50</v>
      </c>
      <c r="Q81" s="2">
        <f t="shared" si="10"/>
        <v>5.0965022704917615</v>
      </c>
      <c r="R81">
        <v>0.502</v>
      </c>
      <c r="S81">
        <v>9</v>
      </c>
      <c r="T81">
        <f t="shared" si="11"/>
        <v>7.9</v>
      </c>
    </row>
    <row r="82" spans="1:20">
      <c r="A82">
        <v>54.6</v>
      </c>
      <c r="B82">
        <v>78</v>
      </c>
      <c r="C82" s="2">
        <f t="shared" si="6"/>
        <v>7.9505435419671473</v>
      </c>
      <c r="D82">
        <v>0.1</v>
      </c>
      <c r="E82">
        <v>0</v>
      </c>
      <c r="F82">
        <f t="shared" si="7"/>
        <v>3.2</v>
      </c>
      <c r="H82">
        <v>56</v>
      </c>
      <c r="I82">
        <v>125.4</v>
      </c>
      <c r="J82" s="2">
        <f t="shared" si="8"/>
        <v>12.782027694393337</v>
      </c>
      <c r="K82">
        <v>0.215</v>
      </c>
      <c r="L82">
        <v>0</v>
      </c>
      <c r="M82">
        <f t="shared" si="9"/>
        <v>6.9</v>
      </c>
      <c r="O82">
        <v>55.4</v>
      </c>
      <c r="P82">
        <v>50.3</v>
      </c>
      <c r="Q82" s="2">
        <f t="shared" si="10"/>
        <v>5.1270812841147118</v>
      </c>
      <c r="R82">
        <v>0.502</v>
      </c>
      <c r="S82">
        <v>9</v>
      </c>
      <c r="T82">
        <f t="shared" si="11"/>
        <v>7.9</v>
      </c>
    </row>
    <row r="83" spans="1:20">
      <c r="A83">
        <v>55.4</v>
      </c>
      <c r="B83">
        <v>77.8</v>
      </c>
      <c r="C83" s="2">
        <f t="shared" si="6"/>
        <v>7.9301575328851799</v>
      </c>
      <c r="D83">
        <v>0.1</v>
      </c>
      <c r="E83">
        <v>0</v>
      </c>
      <c r="F83">
        <f t="shared" si="7"/>
        <v>3.2</v>
      </c>
      <c r="H83">
        <v>56.6</v>
      </c>
      <c r="I83">
        <v>125</v>
      </c>
      <c r="J83" s="2">
        <f t="shared" si="8"/>
        <v>12.741255676229402</v>
      </c>
      <c r="K83">
        <v>0.214</v>
      </c>
      <c r="L83">
        <v>0</v>
      </c>
      <c r="M83">
        <f t="shared" si="9"/>
        <v>6.9</v>
      </c>
      <c r="O83">
        <v>56</v>
      </c>
      <c r="P83">
        <v>50.6</v>
      </c>
      <c r="Q83" s="2">
        <f t="shared" si="10"/>
        <v>5.157660297737662</v>
      </c>
      <c r="R83">
        <v>0.501</v>
      </c>
      <c r="S83">
        <v>9</v>
      </c>
      <c r="T83">
        <f t="shared" si="11"/>
        <v>7.9</v>
      </c>
    </row>
    <row r="84" spans="1:20">
      <c r="A84">
        <v>56.2</v>
      </c>
      <c r="B84">
        <v>77.900000000000006</v>
      </c>
      <c r="C84" s="2">
        <f t="shared" si="6"/>
        <v>7.9403505374261645</v>
      </c>
      <c r="D84">
        <v>0.1</v>
      </c>
      <c r="E84">
        <v>0</v>
      </c>
      <c r="F84">
        <f t="shared" si="7"/>
        <v>3.2</v>
      </c>
      <c r="H84">
        <v>57.4</v>
      </c>
      <c r="I84">
        <v>125.2</v>
      </c>
      <c r="J84" s="2">
        <f t="shared" si="8"/>
        <v>12.761641685311369</v>
      </c>
      <c r="K84">
        <v>0.215</v>
      </c>
      <c r="L84">
        <v>0</v>
      </c>
      <c r="M84">
        <f t="shared" si="9"/>
        <v>6.9</v>
      </c>
      <c r="O84">
        <v>56.8</v>
      </c>
      <c r="P84">
        <v>50.9</v>
      </c>
      <c r="Q84" s="2">
        <f t="shared" si="10"/>
        <v>5.1882393113606122</v>
      </c>
      <c r="R84">
        <v>0.5</v>
      </c>
      <c r="S84">
        <v>9</v>
      </c>
      <c r="T84">
        <f t="shared" si="11"/>
        <v>7.9</v>
      </c>
    </row>
    <row r="85" spans="1:20">
      <c r="A85">
        <v>56.8</v>
      </c>
      <c r="B85">
        <v>78</v>
      </c>
      <c r="C85" s="2">
        <f t="shared" si="6"/>
        <v>7.9505435419671473</v>
      </c>
      <c r="D85">
        <v>0.1</v>
      </c>
      <c r="E85">
        <v>0</v>
      </c>
      <c r="F85">
        <f t="shared" si="7"/>
        <v>3.2</v>
      </c>
      <c r="H85">
        <v>58.2</v>
      </c>
      <c r="I85">
        <v>124.9</v>
      </c>
      <c r="J85" s="2">
        <f t="shared" si="8"/>
        <v>12.73106267168842</v>
      </c>
      <c r="K85">
        <v>0.215</v>
      </c>
      <c r="L85">
        <v>0</v>
      </c>
      <c r="M85">
        <f t="shared" si="9"/>
        <v>6.9</v>
      </c>
      <c r="O85">
        <v>57.6</v>
      </c>
      <c r="P85">
        <v>51.1</v>
      </c>
      <c r="Q85" s="2">
        <f t="shared" si="10"/>
        <v>5.2086253204425796</v>
      </c>
      <c r="R85">
        <v>0.501</v>
      </c>
      <c r="S85">
        <v>9</v>
      </c>
      <c r="T85">
        <f t="shared" si="11"/>
        <v>7.9</v>
      </c>
    </row>
    <row r="86" spans="1:20">
      <c r="A86">
        <v>57.6</v>
      </c>
      <c r="B86">
        <v>77.7</v>
      </c>
      <c r="C86" s="2">
        <f t="shared" si="6"/>
        <v>7.9199645283441971</v>
      </c>
      <c r="D86">
        <v>0.1</v>
      </c>
      <c r="E86">
        <v>0</v>
      </c>
      <c r="F86">
        <f t="shared" si="7"/>
        <v>3.2</v>
      </c>
      <c r="H86">
        <v>59.2</v>
      </c>
      <c r="I86">
        <v>124.7</v>
      </c>
      <c r="J86" s="2">
        <f t="shared" si="8"/>
        <v>12.710676662606453</v>
      </c>
      <c r="K86">
        <v>0.215</v>
      </c>
      <c r="L86">
        <v>0</v>
      </c>
      <c r="M86">
        <f t="shared" si="9"/>
        <v>6.9</v>
      </c>
      <c r="O86">
        <v>58.6</v>
      </c>
      <c r="P86">
        <v>51.2</v>
      </c>
      <c r="Q86" s="2">
        <f t="shared" si="10"/>
        <v>5.2188183249835634</v>
      </c>
      <c r="R86">
        <v>0.501</v>
      </c>
      <c r="S86">
        <v>9</v>
      </c>
      <c r="T86">
        <f t="shared" si="11"/>
        <v>7.9</v>
      </c>
    </row>
    <row r="87" spans="1:20">
      <c r="A87">
        <v>58.4</v>
      </c>
      <c r="B87">
        <v>77.8</v>
      </c>
      <c r="C87" s="2">
        <f t="shared" si="6"/>
        <v>7.9301575328851799</v>
      </c>
      <c r="D87">
        <v>0.1</v>
      </c>
      <c r="E87">
        <v>0</v>
      </c>
      <c r="F87">
        <f t="shared" si="7"/>
        <v>3.2</v>
      </c>
      <c r="H87">
        <v>60</v>
      </c>
      <c r="I87">
        <v>124.6</v>
      </c>
      <c r="J87" s="2">
        <f t="shared" si="8"/>
        <v>12.700483658065469</v>
      </c>
      <c r="K87">
        <v>0.215</v>
      </c>
      <c r="L87">
        <v>0</v>
      </c>
      <c r="M87">
        <f t="shared" si="9"/>
        <v>6.9</v>
      </c>
      <c r="O87">
        <v>59.4</v>
      </c>
      <c r="P87">
        <v>51.5</v>
      </c>
      <c r="Q87" s="2">
        <f t="shared" si="10"/>
        <v>5.2493973386065136</v>
      </c>
      <c r="R87">
        <v>0.502</v>
      </c>
      <c r="S87">
        <v>9</v>
      </c>
      <c r="T87">
        <f t="shared" si="11"/>
        <v>7.9</v>
      </c>
    </row>
    <row r="88" spans="1:20">
      <c r="A88">
        <v>59</v>
      </c>
      <c r="B88">
        <v>77.5</v>
      </c>
      <c r="C88" s="2">
        <f t="shared" si="6"/>
        <v>7.8995785192622296</v>
      </c>
      <c r="D88">
        <v>0.1</v>
      </c>
      <c r="E88">
        <v>0</v>
      </c>
      <c r="F88">
        <f t="shared" si="7"/>
        <v>3.2</v>
      </c>
      <c r="H88">
        <v>60.8</v>
      </c>
      <c r="I88">
        <v>124.4</v>
      </c>
      <c r="J88" s="2">
        <f t="shared" si="8"/>
        <v>12.680097648983502</v>
      </c>
      <c r="K88">
        <v>0.215</v>
      </c>
      <c r="L88">
        <v>0</v>
      </c>
      <c r="M88">
        <f t="shared" si="9"/>
        <v>6.9</v>
      </c>
      <c r="O88">
        <v>60.2</v>
      </c>
      <c r="P88">
        <v>51.8</v>
      </c>
      <c r="Q88" s="2">
        <f t="shared" si="10"/>
        <v>5.2799763522294638</v>
      </c>
      <c r="R88">
        <v>0.5</v>
      </c>
      <c r="S88">
        <v>9</v>
      </c>
      <c r="T88">
        <f t="shared" si="11"/>
        <v>7.9</v>
      </c>
    </row>
    <row r="89" spans="1:20">
      <c r="A89">
        <v>60.2</v>
      </c>
      <c r="B89">
        <v>77.599999999999994</v>
      </c>
      <c r="C89" s="2">
        <f t="shared" si="6"/>
        <v>7.9097715238032125</v>
      </c>
      <c r="D89">
        <v>0.1</v>
      </c>
      <c r="E89">
        <v>0</v>
      </c>
      <c r="F89">
        <f t="shared" si="7"/>
        <v>3.2</v>
      </c>
      <c r="H89">
        <v>61.4</v>
      </c>
      <c r="I89">
        <v>124.3</v>
      </c>
      <c r="J89" s="2">
        <f t="shared" si="8"/>
        <v>12.669904644442518</v>
      </c>
      <c r="K89">
        <v>0.215</v>
      </c>
      <c r="L89">
        <v>0</v>
      </c>
      <c r="M89">
        <f t="shared" si="9"/>
        <v>6.9</v>
      </c>
      <c r="O89">
        <v>60.8</v>
      </c>
      <c r="P89">
        <v>51.9</v>
      </c>
      <c r="Q89" s="2">
        <f t="shared" si="10"/>
        <v>5.2901693567704475</v>
      </c>
      <c r="R89">
        <v>0.502</v>
      </c>
      <c r="S89">
        <v>9</v>
      </c>
      <c r="T89">
        <f t="shared" si="11"/>
        <v>7.9</v>
      </c>
    </row>
    <row r="90" spans="1:20">
      <c r="A90">
        <v>61</v>
      </c>
      <c r="B90">
        <v>77.5</v>
      </c>
      <c r="C90" s="2">
        <f t="shared" si="6"/>
        <v>7.8995785192622296</v>
      </c>
      <c r="D90">
        <v>0.1</v>
      </c>
      <c r="E90">
        <v>0</v>
      </c>
      <c r="F90">
        <f t="shared" si="7"/>
        <v>3.2</v>
      </c>
      <c r="H90">
        <v>62.2</v>
      </c>
      <c r="I90">
        <v>124.1</v>
      </c>
      <c r="J90" s="2">
        <f t="shared" si="8"/>
        <v>12.64951863536055</v>
      </c>
      <c r="K90">
        <v>0.215</v>
      </c>
      <c r="L90">
        <v>0</v>
      </c>
      <c r="M90">
        <f t="shared" si="9"/>
        <v>6.9</v>
      </c>
      <c r="O90">
        <v>61.6</v>
      </c>
      <c r="P90">
        <v>52</v>
      </c>
      <c r="Q90" s="2">
        <f t="shared" si="10"/>
        <v>5.3003623613114312</v>
      </c>
      <c r="R90">
        <v>0.501</v>
      </c>
      <c r="S90">
        <v>9</v>
      </c>
      <c r="T90">
        <f t="shared" si="11"/>
        <v>7.9</v>
      </c>
    </row>
    <row r="91" spans="1:20">
      <c r="A91">
        <v>61.6</v>
      </c>
      <c r="B91">
        <v>77.5</v>
      </c>
      <c r="C91" s="2">
        <f t="shared" si="6"/>
        <v>7.8995785192622296</v>
      </c>
      <c r="D91">
        <v>0.1</v>
      </c>
      <c r="E91">
        <v>0</v>
      </c>
      <c r="F91">
        <f t="shared" si="7"/>
        <v>3.2</v>
      </c>
      <c r="H91">
        <v>63</v>
      </c>
      <c r="I91">
        <v>124</v>
      </c>
      <c r="J91" s="2">
        <f t="shared" si="8"/>
        <v>12.639325630819567</v>
      </c>
      <c r="K91">
        <v>0.215</v>
      </c>
      <c r="L91">
        <v>0</v>
      </c>
      <c r="M91">
        <f t="shared" si="9"/>
        <v>6.9</v>
      </c>
      <c r="O91">
        <v>62.4</v>
      </c>
      <c r="P91">
        <v>52.4</v>
      </c>
      <c r="Q91" s="2">
        <f t="shared" si="10"/>
        <v>5.3411343794753652</v>
      </c>
      <c r="R91">
        <v>0.501</v>
      </c>
      <c r="S91">
        <v>9</v>
      </c>
      <c r="T91">
        <f t="shared" si="11"/>
        <v>7.9</v>
      </c>
    </row>
    <row r="92" spans="1:20">
      <c r="A92">
        <v>62.4</v>
      </c>
      <c r="B92">
        <v>77.5</v>
      </c>
      <c r="C92" s="2">
        <f t="shared" si="6"/>
        <v>7.8995785192622296</v>
      </c>
      <c r="D92">
        <v>0.1</v>
      </c>
      <c r="E92">
        <v>0</v>
      </c>
      <c r="F92">
        <f t="shared" si="7"/>
        <v>3.2</v>
      </c>
      <c r="H92">
        <v>63.6</v>
      </c>
      <c r="I92">
        <v>123.9</v>
      </c>
      <c r="J92" s="2">
        <f t="shared" si="8"/>
        <v>12.629132626278585</v>
      </c>
      <c r="K92">
        <v>0.214</v>
      </c>
      <c r="L92">
        <v>0</v>
      </c>
      <c r="M92">
        <f t="shared" si="9"/>
        <v>6.9</v>
      </c>
      <c r="O92">
        <v>63</v>
      </c>
      <c r="P92">
        <v>52.7</v>
      </c>
      <c r="Q92" s="2">
        <f t="shared" si="10"/>
        <v>5.3717133930983163</v>
      </c>
      <c r="R92">
        <v>0.5</v>
      </c>
      <c r="S92">
        <v>9</v>
      </c>
      <c r="T92">
        <f t="shared" si="11"/>
        <v>7.9</v>
      </c>
    </row>
    <row r="93" spans="1:20">
      <c r="A93">
        <v>80</v>
      </c>
      <c r="F93">
        <f t="shared" si="7"/>
        <v>3.2</v>
      </c>
      <c r="H93">
        <v>64.400000000000006</v>
      </c>
      <c r="I93">
        <v>123.7</v>
      </c>
      <c r="J93" s="2">
        <f t="shared" si="8"/>
        <v>12.608746617196617</v>
      </c>
      <c r="K93">
        <v>0.215</v>
      </c>
      <c r="L93">
        <v>0</v>
      </c>
      <c r="M93">
        <f t="shared" si="9"/>
        <v>6.9</v>
      </c>
      <c r="O93">
        <v>63.8</v>
      </c>
      <c r="P93">
        <v>52.9</v>
      </c>
      <c r="Q93" s="2">
        <f t="shared" si="10"/>
        <v>5.3920994021802828</v>
      </c>
      <c r="R93">
        <v>0.501</v>
      </c>
      <c r="S93">
        <v>9</v>
      </c>
      <c r="T93">
        <f t="shared" si="11"/>
        <v>7.9</v>
      </c>
    </row>
    <row r="94" spans="1:20">
      <c r="H94">
        <v>65.2</v>
      </c>
      <c r="I94">
        <v>123.6</v>
      </c>
      <c r="J94" s="2">
        <f t="shared" si="8"/>
        <v>12.598553612655634</v>
      </c>
      <c r="K94">
        <v>0.215</v>
      </c>
      <c r="L94">
        <v>0</v>
      </c>
      <c r="M94">
        <f t="shared" si="9"/>
        <v>6.9</v>
      </c>
      <c r="O94">
        <v>64.599999999999994</v>
      </c>
      <c r="P94">
        <v>53</v>
      </c>
      <c r="Q94" s="2">
        <f t="shared" si="10"/>
        <v>5.4022924067212665</v>
      </c>
      <c r="R94">
        <v>0.5</v>
      </c>
      <c r="S94">
        <v>9</v>
      </c>
      <c r="T94">
        <f t="shared" si="11"/>
        <v>7.9</v>
      </c>
    </row>
    <row r="95" spans="1:20">
      <c r="H95">
        <v>65.8</v>
      </c>
      <c r="I95">
        <v>123.4</v>
      </c>
      <c r="J95" s="2">
        <f t="shared" si="8"/>
        <v>12.578167603573666</v>
      </c>
      <c r="K95">
        <v>0.215</v>
      </c>
      <c r="L95">
        <v>0</v>
      </c>
      <c r="M95">
        <f t="shared" si="9"/>
        <v>6.9</v>
      </c>
      <c r="O95">
        <v>65.400000000000006</v>
      </c>
      <c r="P95">
        <v>53.3</v>
      </c>
      <c r="Q95" s="2">
        <f t="shared" si="10"/>
        <v>5.4328714203442168</v>
      </c>
      <c r="R95">
        <v>0.501</v>
      </c>
      <c r="S95">
        <v>9</v>
      </c>
      <c r="T95">
        <f t="shared" si="11"/>
        <v>7.9</v>
      </c>
    </row>
    <row r="96" spans="1:20">
      <c r="H96">
        <v>66.599999999999994</v>
      </c>
      <c r="I96">
        <v>123.3</v>
      </c>
      <c r="J96" s="2">
        <f t="shared" si="8"/>
        <v>12.567974599032683</v>
      </c>
      <c r="K96">
        <v>0.216</v>
      </c>
      <c r="L96">
        <v>0</v>
      </c>
      <c r="M96">
        <f t="shared" si="9"/>
        <v>6.9</v>
      </c>
      <c r="O96">
        <v>66</v>
      </c>
      <c r="P96">
        <v>53.6</v>
      </c>
      <c r="Q96" s="2">
        <f t="shared" si="10"/>
        <v>5.4634504339671679</v>
      </c>
      <c r="R96">
        <v>0.5</v>
      </c>
      <c r="S96">
        <v>9</v>
      </c>
      <c r="T96">
        <f t="shared" si="11"/>
        <v>7.9</v>
      </c>
    </row>
    <row r="97" spans="8:20">
      <c r="H97">
        <v>67.400000000000006</v>
      </c>
      <c r="I97">
        <v>123.1</v>
      </c>
      <c r="J97" s="2">
        <f t="shared" si="8"/>
        <v>12.547588589950715</v>
      </c>
      <c r="K97">
        <v>0.216</v>
      </c>
      <c r="L97">
        <v>0</v>
      </c>
      <c r="M97">
        <f t="shared" si="9"/>
        <v>6.9</v>
      </c>
      <c r="O97">
        <v>66.8</v>
      </c>
      <c r="P97">
        <v>53.7</v>
      </c>
      <c r="Q97" s="2">
        <f t="shared" si="10"/>
        <v>5.4736434385081516</v>
      </c>
      <c r="R97">
        <v>0.5</v>
      </c>
      <c r="S97">
        <v>9</v>
      </c>
      <c r="T97">
        <f t="shared" si="11"/>
        <v>7.9</v>
      </c>
    </row>
    <row r="98" spans="8:20">
      <c r="H98">
        <v>68.400000000000006</v>
      </c>
      <c r="I98">
        <v>122.9</v>
      </c>
      <c r="J98" s="2">
        <f t="shared" si="8"/>
        <v>12.527202580868749</v>
      </c>
      <c r="K98">
        <v>0.216</v>
      </c>
      <c r="L98">
        <v>0</v>
      </c>
      <c r="M98">
        <f t="shared" si="9"/>
        <v>6.9</v>
      </c>
      <c r="O98">
        <v>67.599999999999994</v>
      </c>
      <c r="P98">
        <v>53.9</v>
      </c>
      <c r="Q98" s="2">
        <f t="shared" si="10"/>
        <v>5.4940294475901181</v>
      </c>
      <c r="R98">
        <v>0.5</v>
      </c>
      <c r="S98">
        <v>9</v>
      </c>
      <c r="T98">
        <f t="shared" si="11"/>
        <v>7.9</v>
      </c>
    </row>
    <row r="99" spans="8:20">
      <c r="H99">
        <v>69.2</v>
      </c>
      <c r="I99">
        <v>122.9</v>
      </c>
      <c r="J99" s="2">
        <f t="shared" si="8"/>
        <v>12.527202580868749</v>
      </c>
      <c r="K99">
        <v>0.216</v>
      </c>
      <c r="L99">
        <v>0</v>
      </c>
      <c r="M99">
        <f t="shared" si="9"/>
        <v>6.9</v>
      </c>
      <c r="O99">
        <v>68.599999999999994</v>
      </c>
      <c r="P99">
        <v>54</v>
      </c>
      <c r="Q99" s="2">
        <f t="shared" si="10"/>
        <v>5.5042224521311018</v>
      </c>
      <c r="R99">
        <v>0.5</v>
      </c>
      <c r="S99">
        <v>9</v>
      </c>
      <c r="T99">
        <f t="shared" si="11"/>
        <v>7.9</v>
      </c>
    </row>
    <row r="100" spans="8:20">
      <c r="H100">
        <v>70</v>
      </c>
      <c r="I100">
        <v>122.7</v>
      </c>
      <c r="J100" s="2">
        <f t="shared" si="8"/>
        <v>12.506816571786782</v>
      </c>
      <c r="K100">
        <v>0.215</v>
      </c>
      <c r="L100">
        <v>0</v>
      </c>
      <c r="M100">
        <f t="shared" si="9"/>
        <v>6.9</v>
      </c>
      <c r="O100">
        <v>69.400000000000006</v>
      </c>
      <c r="P100">
        <v>54.1</v>
      </c>
      <c r="Q100" s="2">
        <f t="shared" si="10"/>
        <v>5.5144154566720855</v>
      </c>
      <c r="R100">
        <v>0.499</v>
      </c>
      <c r="S100">
        <v>9</v>
      </c>
      <c r="T100">
        <f t="shared" si="11"/>
        <v>7.9</v>
      </c>
    </row>
    <row r="101" spans="8:20">
      <c r="H101">
        <v>70.599999999999994</v>
      </c>
      <c r="I101">
        <v>122.6</v>
      </c>
      <c r="J101" s="2">
        <f t="shared" si="8"/>
        <v>12.496623567245798</v>
      </c>
      <c r="K101">
        <v>0.215</v>
      </c>
      <c r="L101">
        <v>0</v>
      </c>
      <c r="M101">
        <f t="shared" si="9"/>
        <v>6.9</v>
      </c>
      <c r="O101">
        <v>70.2</v>
      </c>
      <c r="P101">
        <v>54.4</v>
      </c>
      <c r="Q101" s="2">
        <f t="shared" si="10"/>
        <v>5.5449944702950358</v>
      </c>
      <c r="R101">
        <v>0.499</v>
      </c>
      <c r="S101">
        <v>9</v>
      </c>
      <c r="T101">
        <f>T100</f>
        <v>7.9</v>
      </c>
    </row>
    <row r="102" spans="8:20">
      <c r="H102">
        <v>71.400000000000006</v>
      </c>
      <c r="I102">
        <v>122.4</v>
      </c>
      <c r="J102" s="2">
        <f t="shared" si="8"/>
        <v>12.476237558163831</v>
      </c>
      <c r="K102">
        <v>0.216</v>
      </c>
      <c r="L102">
        <v>0</v>
      </c>
      <c r="M102">
        <f t="shared" si="9"/>
        <v>6.9</v>
      </c>
      <c r="O102">
        <v>70.8</v>
      </c>
      <c r="P102">
        <v>54.5</v>
      </c>
      <c r="Q102" s="2">
        <f t="shared" si="10"/>
        <v>5.5551874748360195</v>
      </c>
      <c r="R102">
        <v>0.5</v>
      </c>
      <c r="S102">
        <v>9</v>
      </c>
      <c r="T102">
        <f t="shared" ref="T102:T140" si="12">T101</f>
        <v>7.9</v>
      </c>
    </row>
    <row r="103" spans="8:20">
      <c r="H103">
        <v>72.2</v>
      </c>
      <c r="I103">
        <v>122.3</v>
      </c>
      <c r="J103" s="2">
        <f t="shared" si="8"/>
        <v>12.466044553622847</v>
      </c>
      <c r="K103">
        <v>0.215</v>
      </c>
      <c r="L103">
        <v>0</v>
      </c>
      <c r="M103">
        <f t="shared" si="9"/>
        <v>6.9</v>
      </c>
      <c r="O103">
        <v>71.599999999999994</v>
      </c>
      <c r="P103">
        <v>54.8</v>
      </c>
      <c r="Q103" s="2">
        <f t="shared" si="10"/>
        <v>5.5857664884589697</v>
      </c>
      <c r="R103">
        <v>0.499</v>
      </c>
      <c r="S103">
        <v>9</v>
      </c>
      <c r="T103">
        <f t="shared" si="12"/>
        <v>7.9</v>
      </c>
    </row>
    <row r="104" spans="8:20">
      <c r="H104">
        <v>73</v>
      </c>
      <c r="I104">
        <v>122.1</v>
      </c>
      <c r="J104" s="2">
        <f t="shared" si="8"/>
        <v>12.44565854454088</v>
      </c>
      <c r="K104">
        <v>0.215</v>
      </c>
      <c r="L104">
        <v>0</v>
      </c>
      <c r="M104">
        <f t="shared" si="9"/>
        <v>6.9</v>
      </c>
      <c r="O104">
        <v>72.400000000000006</v>
      </c>
      <c r="P104">
        <v>54.9</v>
      </c>
      <c r="Q104" s="2">
        <f t="shared" si="10"/>
        <v>5.5959594929999534</v>
      </c>
      <c r="R104">
        <v>0.5</v>
      </c>
      <c r="S104">
        <v>9</v>
      </c>
      <c r="T104">
        <f t="shared" si="12"/>
        <v>7.9</v>
      </c>
    </row>
    <row r="105" spans="8:20">
      <c r="H105">
        <v>73.599999999999994</v>
      </c>
      <c r="I105">
        <v>122</v>
      </c>
      <c r="J105" s="2">
        <f t="shared" si="8"/>
        <v>12.435465539999898</v>
      </c>
      <c r="K105">
        <v>0.216</v>
      </c>
      <c r="L105">
        <v>0</v>
      </c>
      <c r="M105">
        <f t="shared" si="9"/>
        <v>6.9</v>
      </c>
      <c r="O105">
        <v>73</v>
      </c>
      <c r="P105">
        <v>55.1</v>
      </c>
      <c r="Q105" s="2">
        <f t="shared" si="10"/>
        <v>5.6163455020819208</v>
      </c>
      <c r="R105">
        <v>0.496</v>
      </c>
      <c r="S105">
        <v>9</v>
      </c>
      <c r="T105">
        <f t="shared" si="12"/>
        <v>7.9</v>
      </c>
    </row>
    <row r="106" spans="8:20">
      <c r="H106">
        <v>74.400000000000006</v>
      </c>
      <c r="I106">
        <v>121.7</v>
      </c>
      <c r="J106" s="2">
        <f t="shared" si="8"/>
        <v>12.404886526376947</v>
      </c>
      <c r="K106">
        <v>0.215</v>
      </c>
      <c r="L106">
        <v>0</v>
      </c>
      <c r="M106">
        <f t="shared" si="9"/>
        <v>6.9</v>
      </c>
      <c r="O106">
        <v>73.8</v>
      </c>
      <c r="P106">
        <v>55.2</v>
      </c>
      <c r="Q106" s="2">
        <f t="shared" si="10"/>
        <v>5.6265385066229046</v>
      </c>
      <c r="R106">
        <v>0.498</v>
      </c>
      <c r="S106">
        <v>9</v>
      </c>
      <c r="T106">
        <f t="shared" si="12"/>
        <v>7.9</v>
      </c>
    </row>
    <row r="107" spans="8:20">
      <c r="H107">
        <v>75.2</v>
      </c>
      <c r="I107">
        <v>121.5</v>
      </c>
      <c r="J107" s="2">
        <f t="shared" si="8"/>
        <v>12.384500517294979</v>
      </c>
      <c r="K107">
        <v>0.216</v>
      </c>
      <c r="L107">
        <v>0</v>
      </c>
      <c r="M107">
        <f t="shared" si="9"/>
        <v>6.9</v>
      </c>
      <c r="O107">
        <v>74.599999999999994</v>
      </c>
      <c r="P107">
        <v>55.4</v>
      </c>
      <c r="Q107" s="2">
        <f t="shared" si="10"/>
        <v>5.6469245157048711</v>
      </c>
      <c r="R107">
        <v>0.498</v>
      </c>
      <c r="S107">
        <v>9</v>
      </c>
      <c r="T107">
        <f t="shared" si="12"/>
        <v>7.9</v>
      </c>
    </row>
    <row r="108" spans="8:20">
      <c r="H108">
        <v>75.8</v>
      </c>
      <c r="I108">
        <v>121.4</v>
      </c>
      <c r="J108" s="2">
        <f t="shared" si="8"/>
        <v>12.374307512753997</v>
      </c>
      <c r="K108">
        <v>0.215</v>
      </c>
      <c r="L108">
        <v>0</v>
      </c>
      <c r="M108">
        <f t="shared" si="9"/>
        <v>6.9</v>
      </c>
      <c r="O108">
        <v>75.2</v>
      </c>
      <c r="P108">
        <v>55.4</v>
      </c>
      <c r="Q108" s="2">
        <f t="shared" si="10"/>
        <v>5.6469245157048711</v>
      </c>
      <c r="R108">
        <v>0.496</v>
      </c>
      <c r="S108">
        <v>9</v>
      </c>
      <c r="T108">
        <f t="shared" si="12"/>
        <v>7.9</v>
      </c>
    </row>
    <row r="109" spans="8:20">
      <c r="H109">
        <v>76.599999999999994</v>
      </c>
      <c r="I109">
        <v>121.2</v>
      </c>
      <c r="J109" s="2">
        <f t="shared" si="8"/>
        <v>12.35392150367203</v>
      </c>
      <c r="K109">
        <v>0.215</v>
      </c>
      <c r="L109">
        <v>0</v>
      </c>
      <c r="M109">
        <f t="shared" si="9"/>
        <v>6.9</v>
      </c>
      <c r="O109">
        <v>76</v>
      </c>
      <c r="P109">
        <v>55.6</v>
      </c>
      <c r="Q109" s="2">
        <f t="shared" si="10"/>
        <v>5.6673105247868385</v>
      </c>
      <c r="R109">
        <v>0.499</v>
      </c>
      <c r="S109">
        <v>9</v>
      </c>
      <c r="T109">
        <f t="shared" si="12"/>
        <v>7.9</v>
      </c>
    </row>
    <row r="110" spans="8:20">
      <c r="H110">
        <v>77.400000000000006</v>
      </c>
      <c r="I110">
        <v>121.1</v>
      </c>
      <c r="J110" s="2">
        <f t="shared" si="8"/>
        <v>12.343728499131045</v>
      </c>
      <c r="K110">
        <v>0.215</v>
      </c>
      <c r="L110">
        <v>0</v>
      </c>
      <c r="M110">
        <f t="shared" si="9"/>
        <v>6.9</v>
      </c>
      <c r="O110">
        <v>76.8</v>
      </c>
      <c r="P110">
        <v>55.8</v>
      </c>
      <c r="Q110" s="2">
        <f t="shared" si="10"/>
        <v>5.687696533868805</v>
      </c>
      <c r="R110">
        <v>0.496</v>
      </c>
      <c r="S110">
        <v>9</v>
      </c>
      <c r="T110">
        <f t="shared" si="12"/>
        <v>7.9</v>
      </c>
    </row>
    <row r="111" spans="8:20">
      <c r="H111">
        <v>78</v>
      </c>
      <c r="I111">
        <v>121.1</v>
      </c>
      <c r="J111" s="2">
        <f t="shared" si="8"/>
        <v>12.343728499131045</v>
      </c>
      <c r="K111">
        <v>0.215</v>
      </c>
      <c r="L111">
        <v>0</v>
      </c>
      <c r="M111">
        <f t="shared" si="9"/>
        <v>6.9</v>
      </c>
      <c r="O111">
        <v>77.8</v>
      </c>
      <c r="P111">
        <v>56</v>
      </c>
      <c r="Q111" s="2">
        <f t="shared" si="10"/>
        <v>5.7080825429507724</v>
      </c>
      <c r="R111">
        <v>0.497</v>
      </c>
      <c r="S111">
        <v>9</v>
      </c>
      <c r="T111">
        <f t="shared" si="12"/>
        <v>7.9</v>
      </c>
    </row>
    <row r="112" spans="8:20">
      <c r="H112">
        <v>79.2</v>
      </c>
      <c r="I112">
        <v>120.9</v>
      </c>
      <c r="J112" s="2">
        <f t="shared" si="8"/>
        <v>12.323342490049079</v>
      </c>
      <c r="K112">
        <v>0.215</v>
      </c>
      <c r="L112">
        <v>0</v>
      </c>
      <c r="M112">
        <f t="shared" si="9"/>
        <v>6.9</v>
      </c>
      <c r="O112">
        <v>78.599999999999994</v>
      </c>
      <c r="P112">
        <v>56.1</v>
      </c>
      <c r="Q112" s="2">
        <f t="shared" si="10"/>
        <v>5.7182755474917562</v>
      </c>
      <c r="R112">
        <v>0.498</v>
      </c>
      <c r="S112">
        <v>9</v>
      </c>
      <c r="T112">
        <f t="shared" si="12"/>
        <v>7.9</v>
      </c>
    </row>
    <row r="113" spans="8:20">
      <c r="H113">
        <v>80</v>
      </c>
      <c r="I113">
        <v>120.5</v>
      </c>
      <c r="J113" s="2">
        <f t="shared" si="8"/>
        <v>12.282570471885144</v>
      </c>
      <c r="K113">
        <v>0.216</v>
      </c>
      <c r="L113">
        <v>0</v>
      </c>
      <c r="M113">
        <f t="shared" si="9"/>
        <v>6.9</v>
      </c>
      <c r="O113">
        <v>79.400000000000006</v>
      </c>
      <c r="P113">
        <v>56.3</v>
      </c>
      <c r="Q113" s="2">
        <f t="shared" si="10"/>
        <v>5.7386615565737227</v>
      </c>
      <c r="R113">
        <v>0.497</v>
      </c>
      <c r="S113">
        <v>9</v>
      </c>
      <c r="T113">
        <f t="shared" si="12"/>
        <v>7.9</v>
      </c>
    </row>
    <row r="114" spans="8:20">
      <c r="H114">
        <v>80.599999999999994</v>
      </c>
      <c r="I114">
        <v>120.5</v>
      </c>
      <c r="J114" s="2">
        <f t="shared" si="8"/>
        <v>12.282570471885144</v>
      </c>
      <c r="K114">
        <v>0.215</v>
      </c>
      <c r="L114">
        <v>0</v>
      </c>
      <c r="M114">
        <f t="shared" si="9"/>
        <v>6.9</v>
      </c>
      <c r="O114">
        <v>80</v>
      </c>
      <c r="P114">
        <v>56.4</v>
      </c>
      <c r="Q114" s="2">
        <f t="shared" si="10"/>
        <v>5.7488545611147064</v>
      </c>
      <c r="R114">
        <v>0.495</v>
      </c>
      <c r="S114">
        <v>9</v>
      </c>
      <c r="T114">
        <f t="shared" si="12"/>
        <v>7.9</v>
      </c>
    </row>
    <row r="115" spans="8:20">
      <c r="H115">
        <v>81.400000000000006</v>
      </c>
      <c r="I115">
        <v>120.3</v>
      </c>
      <c r="J115" s="2">
        <f t="shared" si="8"/>
        <v>12.262184462803177</v>
      </c>
      <c r="K115">
        <v>0.215</v>
      </c>
      <c r="L115">
        <v>0</v>
      </c>
      <c r="M115">
        <f t="shared" si="9"/>
        <v>6.9</v>
      </c>
      <c r="O115">
        <v>80.8</v>
      </c>
      <c r="P115">
        <v>56.5</v>
      </c>
      <c r="Q115" s="2">
        <f t="shared" si="10"/>
        <v>5.7590475656556901</v>
      </c>
      <c r="R115">
        <v>0.498</v>
      </c>
      <c r="S115">
        <v>9</v>
      </c>
      <c r="T115">
        <f t="shared" si="12"/>
        <v>7.9</v>
      </c>
    </row>
    <row r="116" spans="8:20">
      <c r="H116">
        <v>82.2</v>
      </c>
      <c r="I116">
        <v>120.3</v>
      </c>
      <c r="J116" s="2">
        <f t="shared" si="8"/>
        <v>12.262184462803177</v>
      </c>
      <c r="K116">
        <v>0.214</v>
      </c>
      <c r="L116">
        <v>0</v>
      </c>
      <c r="M116">
        <f t="shared" si="9"/>
        <v>6.9</v>
      </c>
      <c r="O116">
        <v>81.599999999999994</v>
      </c>
      <c r="P116">
        <v>56.5</v>
      </c>
      <c r="Q116" s="2">
        <f t="shared" si="10"/>
        <v>5.7590475656556901</v>
      </c>
      <c r="R116">
        <v>0.495</v>
      </c>
      <c r="S116">
        <v>9</v>
      </c>
      <c r="T116">
        <f t="shared" si="12"/>
        <v>7.9</v>
      </c>
    </row>
    <row r="117" spans="8:20">
      <c r="H117">
        <v>82.8</v>
      </c>
      <c r="I117">
        <v>120.2</v>
      </c>
      <c r="J117" s="2">
        <f t="shared" si="8"/>
        <v>12.251991458262195</v>
      </c>
      <c r="K117">
        <v>0.215</v>
      </c>
      <c r="L117">
        <v>0</v>
      </c>
      <c r="M117">
        <f t="shared" si="9"/>
        <v>6.9</v>
      </c>
      <c r="O117">
        <v>82.2</v>
      </c>
      <c r="P117">
        <v>56.7</v>
      </c>
      <c r="Q117" s="2">
        <f t="shared" si="10"/>
        <v>5.7794335747376575</v>
      </c>
      <c r="R117">
        <v>0.497</v>
      </c>
      <c r="S117">
        <v>9</v>
      </c>
      <c r="T117">
        <f t="shared" si="12"/>
        <v>7.9</v>
      </c>
    </row>
    <row r="118" spans="8:20">
      <c r="H118">
        <v>83.6</v>
      </c>
      <c r="I118">
        <v>120</v>
      </c>
      <c r="J118" s="2">
        <f t="shared" si="8"/>
        <v>12.231605449180227</v>
      </c>
      <c r="K118">
        <v>0.216</v>
      </c>
      <c r="L118">
        <v>0</v>
      </c>
      <c r="M118">
        <f t="shared" si="9"/>
        <v>6.9</v>
      </c>
      <c r="O118">
        <v>83</v>
      </c>
      <c r="P118">
        <v>56.8</v>
      </c>
      <c r="Q118" s="2">
        <f t="shared" si="10"/>
        <v>5.7896265792786403</v>
      </c>
      <c r="R118">
        <v>0.498</v>
      </c>
      <c r="S118">
        <v>9</v>
      </c>
      <c r="T118">
        <f t="shared" si="12"/>
        <v>7.9</v>
      </c>
    </row>
    <row r="119" spans="8:20">
      <c r="H119">
        <v>84.4</v>
      </c>
      <c r="I119">
        <v>119.9</v>
      </c>
      <c r="J119" s="2">
        <f t="shared" si="8"/>
        <v>12.221412444639244</v>
      </c>
      <c r="K119">
        <v>0.215</v>
      </c>
      <c r="L119">
        <v>0</v>
      </c>
      <c r="M119">
        <f t="shared" si="9"/>
        <v>6.9</v>
      </c>
      <c r="O119">
        <v>83.8</v>
      </c>
      <c r="P119">
        <v>57</v>
      </c>
      <c r="Q119" s="2">
        <f t="shared" si="10"/>
        <v>5.8100125883606077</v>
      </c>
      <c r="R119">
        <v>0.495</v>
      </c>
      <c r="S119">
        <v>9</v>
      </c>
      <c r="T119">
        <f t="shared" si="12"/>
        <v>7.9</v>
      </c>
    </row>
    <row r="120" spans="8:20">
      <c r="H120">
        <v>85</v>
      </c>
      <c r="I120">
        <v>119.8</v>
      </c>
      <c r="J120" s="2">
        <f t="shared" si="8"/>
        <v>12.21121944009826</v>
      </c>
      <c r="K120">
        <v>0.215</v>
      </c>
      <c r="L120">
        <v>0</v>
      </c>
      <c r="M120">
        <f t="shared" si="9"/>
        <v>6.9</v>
      </c>
      <c r="O120">
        <v>84.4</v>
      </c>
      <c r="P120">
        <v>57.1</v>
      </c>
      <c r="Q120" s="2">
        <f t="shared" si="10"/>
        <v>5.8202055929015915</v>
      </c>
      <c r="R120">
        <v>0.497</v>
      </c>
      <c r="S120">
        <v>9</v>
      </c>
      <c r="T120">
        <f t="shared" si="12"/>
        <v>7.9</v>
      </c>
    </row>
    <row r="121" spans="8:20">
      <c r="H121">
        <v>85.8</v>
      </c>
      <c r="I121">
        <v>119.8</v>
      </c>
      <c r="J121" s="2">
        <f t="shared" si="8"/>
        <v>12.21121944009826</v>
      </c>
      <c r="K121">
        <v>0.215</v>
      </c>
      <c r="L121">
        <v>0</v>
      </c>
      <c r="M121">
        <f t="shared" si="9"/>
        <v>6.9</v>
      </c>
      <c r="O121">
        <v>85.2</v>
      </c>
      <c r="P121">
        <v>57.3</v>
      </c>
      <c r="Q121" s="2">
        <f t="shared" si="10"/>
        <v>5.840591601983558</v>
      </c>
      <c r="R121">
        <v>0.495</v>
      </c>
      <c r="S121">
        <v>9</v>
      </c>
      <c r="T121">
        <f t="shared" si="12"/>
        <v>7.9</v>
      </c>
    </row>
    <row r="122" spans="8:20">
      <c r="H122">
        <v>86.6</v>
      </c>
      <c r="I122">
        <v>119.5</v>
      </c>
      <c r="J122" s="2">
        <f t="shared" si="8"/>
        <v>12.180640426475309</v>
      </c>
      <c r="K122">
        <v>0.215</v>
      </c>
      <c r="L122">
        <v>0</v>
      </c>
      <c r="M122">
        <f t="shared" si="9"/>
        <v>6.9</v>
      </c>
      <c r="O122">
        <v>86</v>
      </c>
      <c r="P122">
        <v>57.2</v>
      </c>
      <c r="Q122" s="2">
        <f t="shared" si="10"/>
        <v>5.8303985974425752</v>
      </c>
      <c r="R122">
        <v>0.497</v>
      </c>
      <c r="S122">
        <v>9</v>
      </c>
      <c r="T122">
        <f t="shared" si="12"/>
        <v>7.9</v>
      </c>
    </row>
    <row r="123" spans="8:20">
      <c r="H123">
        <v>100</v>
      </c>
      <c r="M123">
        <f t="shared" si="9"/>
        <v>6.9</v>
      </c>
      <c r="O123">
        <v>86.8</v>
      </c>
      <c r="P123">
        <v>57.6</v>
      </c>
      <c r="Q123" s="2">
        <f t="shared" si="10"/>
        <v>5.8711706156065091</v>
      </c>
      <c r="R123">
        <v>0.495</v>
      </c>
      <c r="S123">
        <v>9</v>
      </c>
      <c r="T123">
        <f t="shared" si="12"/>
        <v>7.9</v>
      </c>
    </row>
    <row r="124" spans="8:20">
      <c r="O124">
        <v>87.4</v>
      </c>
      <c r="P124">
        <v>57.7</v>
      </c>
      <c r="Q124" s="2">
        <f t="shared" si="10"/>
        <v>5.8813636201474928</v>
      </c>
      <c r="R124">
        <v>0.495</v>
      </c>
      <c r="S124">
        <v>9</v>
      </c>
      <c r="T124">
        <f t="shared" si="12"/>
        <v>7.9</v>
      </c>
    </row>
    <row r="125" spans="8:20">
      <c r="O125">
        <v>88.6</v>
      </c>
      <c r="P125">
        <v>57.7</v>
      </c>
      <c r="Q125" s="2">
        <f t="shared" si="10"/>
        <v>5.8813636201474928</v>
      </c>
      <c r="R125">
        <v>0.495</v>
      </c>
      <c r="S125">
        <v>9</v>
      </c>
      <c r="T125">
        <f t="shared" si="12"/>
        <v>7.9</v>
      </c>
    </row>
    <row r="126" spans="8:20">
      <c r="O126">
        <v>89.2</v>
      </c>
      <c r="P126">
        <v>57.9</v>
      </c>
      <c r="Q126" s="2">
        <f t="shared" si="10"/>
        <v>5.9017496292294593</v>
      </c>
      <c r="R126">
        <v>0.49399999999999999</v>
      </c>
      <c r="S126">
        <v>9</v>
      </c>
      <c r="T126">
        <f t="shared" si="12"/>
        <v>7.9</v>
      </c>
    </row>
    <row r="127" spans="8:20">
      <c r="O127">
        <v>90</v>
      </c>
      <c r="P127">
        <v>57.9</v>
      </c>
      <c r="Q127" s="2">
        <f t="shared" si="10"/>
        <v>5.9017496292294593</v>
      </c>
      <c r="R127">
        <v>0.49299999999999999</v>
      </c>
      <c r="S127">
        <v>9</v>
      </c>
      <c r="T127">
        <f t="shared" si="12"/>
        <v>7.9</v>
      </c>
    </row>
    <row r="128" spans="8:20">
      <c r="O128">
        <v>90.8</v>
      </c>
      <c r="P128">
        <v>58</v>
      </c>
      <c r="Q128" s="2">
        <f t="shared" si="10"/>
        <v>5.911942633770443</v>
      </c>
      <c r="R128">
        <v>0.495</v>
      </c>
      <c r="S128">
        <v>9</v>
      </c>
      <c r="T128">
        <f t="shared" si="12"/>
        <v>7.9</v>
      </c>
    </row>
    <row r="129" spans="15:20">
      <c r="O129">
        <v>91.6</v>
      </c>
      <c r="P129">
        <v>58.2</v>
      </c>
      <c r="Q129" s="2">
        <f t="shared" si="10"/>
        <v>5.9323286428524105</v>
      </c>
      <c r="R129">
        <v>0.495</v>
      </c>
      <c r="S129">
        <v>9</v>
      </c>
      <c r="T129">
        <f t="shared" si="12"/>
        <v>7.9</v>
      </c>
    </row>
    <row r="130" spans="15:20">
      <c r="O130">
        <v>92.2</v>
      </c>
      <c r="P130">
        <v>58.3</v>
      </c>
      <c r="Q130" s="2">
        <f t="shared" si="10"/>
        <v>5.9425216473933933</v>
      </c>
      <c r="R130">
        <v>0.496</v>
      </c>
      <c r="S130">
        <v>10</v>
      </c>
      <c r="T130">
        <f t="shared" si="12"/>
        <v>7.9</v>
      </c>
    </row>
    <row r="131" spans="15:20">
      <c r="O131">
        <v>93</v>
      </c>
      <c r="P131">
        <v>58.4</v>
      </c>
      <c r="Q131" s="2">
        <f t="shared" si="10"/>
        <v>5.952714651934377</v>
      </c>
      <c r="R131">
        <v>0.495</v>
      </c>
      <c r="S131">
        <v>9</v>
      </c>
      <c r="T131">
        <f t="shared" si="12"/>
        <v>7.9</v>
      </c>
    </row>
    <row r="132" spans="15:20">
      <c r="O132">
        <v>93.8</v>
      </c>
      <c r="P132">
        <v>58.3</v>
      </c>
      <c r="Q132" s="2">
        <f t="shared" si="10"/>
        <v>5.9425216473933933</v>
      </c>
      <c r="R132">
        <v>0.49399999999999999</v>
      </c>
      <c r="S132">
        <v>10</v>
      </c>
      <c r="T132">
        <f t="shared" si="12"/>
        <v>7.9</v>
      </c>
    </row>
    <row r="133" spans="15:20">
      <c r="O133">
        <v>94.4</v>
      </c>
      <c r="P133">
        <v>58.5</v>
      </c>
      <c r="Q133" s="2">
        <f t="shared" si="10"/>
        <v>5.9629076564753607</v>
      </c>
      <c r="R133">
        <v>0.49399999999999999</v>
      </c>
      <c r="S133">
        <v>10</v>
      </c>
      <c r="T133">
        <f t="shared" si="12"/>
        <v>7.9</v>
      </c>
    </row>
    <row r="134" spans="15:20">
      <c r="O134">
        <v>95.2</v>
      </c>
      <c r="P134">
        <v>58.6</v>
      </c>
      <c r="Q134" s="2">
        <f t="shared" si="10"/>
        <v>5.9731006610163444</v>
      </c>
      <c r="R134">
        <v>0.497</v>
      </c>
      <c r="S134">
        <v>10</v>
      </c>
      <c r="T134">
        <f t="shared" si="12"/>
        <v>7.9</v>
      </c>
    </row>
    <row r="135" spans="15:20">
      <c r="O135">
        <v>96</v>
      </c>
      <c r="P135">
        <v>58.7</v>
      </c>
      <c r="Q135" s="2">
        <f t="shared" si="10"/>
        <v>5.9832936655573281</v>
      </c>
      <c r="R135">
        <v>0.495</v>
      </c>
      <c r="S135">
        <v>10</v>
      </c>
      <c r="T135">
        <f t="shared" si="12"/>
        <v>7.9</v>
      </c>
    </row>
    <row r="136" spans="15:20">
      <c r="O136">
        <v>96.6</v>
      </c>
      <c r="P136">
        <v>58.8</v>
      </c>
      <c r="Q136" s="2">
        <f t="shared" si="10"/>
        <v>5.9934866700983109</v>
      </c>
      <c r="R136">
        <v>0.495</v>
      </c>
      <c r="S136">
        <v>10</v>
      </c>
      <c r="T136">
        <f t="shared" si="12"/>
        <v>7.9</v>
      </c>
    </row>
    <row r="137" spans="15:20">
      <c r="O137">
        <v>97.8</v>
      </c>
      <c r="P137">
        <v>58.9</v>
      </c>
      <c r="Q137" s="2">
        <f t="shared" si="10"/>
        <v>6.0036796746392946</v>
      </c>
      <c r="R137">
        <v>0.49399999999999999</v>
      </c>
      <c r="S137">
        <v>10</v>
      </c>
      <c r="T137">
        <f t="shared" si="12"/>
        <v>7.9</v>
      </c>
    </row>
    <row r="138" spans="15:20">
      <c r="O138">
        <v>98.6</v>
      </c>
      <c r="P138">
        <v>59</v>
      </c>
      <c r="Q138" s="2">
        <f t="shared" ref="Q138:Q139" si="13">P138/9.81065</f>
        <v>6.0138726791802783</v>
      </c>
      <c r="R138">
        <v>0.49299999999999999</v>
      </c>
      <c r="S138">
        <v>10</v>
      </c>
      <c r="T138">
        <f t="shared" si="12"/>
        <v>7.9</v>
      </c>
    </row>
    <row r="139" spans="15:20">
      <c r="O139">
        <v>99.2</v>
      </c>
      <c r="P139">
        <v>59</v>
      </c>
      <c r="Q139" s="2">
        <f t="shared" si="13"/>
        <v>6.0138726791802783</v>
      </c>
      <c r="R139">
        <v>0.495</v>
      </c>
      <c r="S139">
        <v>10</v>
      </c>
      <c r="T139">
        <f t="shared" si="12"/>
        <v>7.9</v>
      </c>
    </row>
    <row r="140" spans="15:20">
      <c r="O140">
        <v>120</v>
      </c>
      <c r="T140">
        <f t="shared" si="12"/>
        <v>7.9</v>
      </c>
    </row>
  </sheetData>
  <phoneticPr fontId="2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AL574"/>
  <sheetViews>
    <sheetView topLeftCell="Z46" zoomScaleNormal="100" workbookViewId="0"/>
  </sheetViews>
  <sheetFormatPr defaultColWidth="11" defaultRowHeight="12.75"/>
  <cols>
    <col min="1" max="1" width="12.125" customWidth="1"/>
    <col min="8" max="8" width="12.25" customWidth="1"/>
    <col min="15" max="15" width="13.875" customWidth="1"/>
  </cols>
  <sheetData>
    <row r="1" spans="1:38">
      <c r="A1" t="s">
        <v>43</v>
      </c>
      <c r="C1" t="s">
        <v>121</v>
      </c>
    </row>
    <row r="3" spans="1:38">
      <c r="A3" t="s">
        <v>44</v>
      </c>
    </row>
    <row r="4" spans="1:38">
      <c r="A4" t="s">
        <v>31</v>
      </c>
    </row>
    <row r="6" spans="1:38">
      <c r="A6" t="s">
        <v>29</v>
      </c>
      <c r="B6" s="5">
        <v>3.5449999999999999</v>
      </c>
      <c r="C6" s="1" t="s">
        <v>49</v>
      </c>
      <c r="H6" t="s">
        <v>29</v>
      </c>
      <c r="I6" s="5">
        <v>5.53</v>
      </c>
      <c r="J6" s="1" t="s">
        <v>49</v>
      </c>
      <c r="O6" t="s">
        <v>29</v>
      </c>
      <c r="P6" s="5">
        <v>8.0169999999999995</v>
      </c>
      <c r="Q6" s="1" t="s">
        <v>49</v>
      </c>
    </row>
    <row r="7" spans="1:38">
      <c r="A7" s="1" t="s">
        <v>57</v>
      </c>
      <c r="B7" s="1" t="s">
        <v>47</v>
      </c>
      <c r="C7" s="3" t="s">
        <v>55</v>
      </c>
      <c r="D7" t="s">
        <v>27</v>
      </c>
      <c r="E7" t="s">
        <v>28</v>
      </c>
      <c r="F7" t="str">
        <f>AJ10</f>
        <v>Hydrostatic Pore Pressure (m) =</v>
      </c>
      <c r="H7" s="1" t="s">
        <v>57</v>
      </c>
      <c r="I7" s="1" t="s">
        <v>47</v>
      </c>
      <c r="J7" s="3" t="s">
        <v>55</v>
      </c>
      <c r="K7" t="s">
        <v>27</v>
      </c>
      <c r="L7" t="s">
        <v>28</v>
      </c>
      <c r="M7" t="str">
        <f>AJ35</f>
        <v>Hydrostatic Pore Pressure (m) =</v>
      </c>
      <c r="O7" s="1" t="s">
        <v>57</v>
      </c>
      <c r="P7" s="1" t="s">
        <v>47</v>
      </c>
      <c r="Q7" s="3" t="s">
        <v>54</v>
      </c>
      <c r="R7" t="s">
        <v>27</v>
      </c>
      <c r="S7" t="s">
        <v>28</v>
      </c>
      <c r="T7" t="str">
        <f>AJ59</f>
        <v>Hydrostatic Pore Pressure (m) =</v>
      </c>
    </row>
    <row r="8" spans="1:38">
      <c r="A8" s="1">
        <v>0</v>
      </c>
      <c r="B8" s="1"/>
      <c r="C8" s="3"/>
      <c r="D8">
        <v>0</v>
      </c>
      <c r="F8">
        <f>AL10</f>
        <v>3.3</v>
      </c>
      <c r="H8" s="1">
        <v>0</v>
      </c>
      <c r="I8" s="1"/>
      <c r="J8" s="3"/>
      <c r="M8">
        <f>AL35</f>
        <v>5.3</v>
      </c>
      <c r="O8" s="1">
        <v>0</v>
      </c>
      <c r="P8" s="1"/>
      <c r="Q8" s="3"/>
      <c r="T8">
        <f>AL59</f>
        <v>7.7</v>
      </c>
      <c r="AG8" s="1" t="s">
        <v>99</v>
      </c>
      <c r="AH8">
        <v>3.5</v>
      </c>
    </row>
    <row r="9" spans="1:38">
      <c r="A9">
        <v>1.8</v>
      </c>
      <c r="B9">
        <v>101</v>
      </c>
      <c r="C9" s="2">
        <f>B9/9.81065</f>
        <v>10.294934586393357</v>
      </c>
      <c r="D9">
        <v>5.6000000000000001E-2</v>
      </c>
      <c r="E9">
        <v>0</v>
      </c>
      <c r="F9">
        <f>F8</f>
        <v>3.3</v>
      </c>
      <c r="H9">
        <v>1.8</v>
      </c>
      <c r="I9">
        <v>154.19999999999999</v>
      </c>
      <c r="J9" s="2">
        <f>I9/9.81065</f>
        <v>15.71761300219659</v>
      </c>
      <c r="K9">
        <v>0.13</v>
      </c>
      <c r="L9">
        <v>0</v>
      </c>
      <c r="M9">
        <f>M8</f>
        <v>5.3</v>
      </c>
      <c r="O9">
        <v>1.8</v>
      </c>
      <c r="P9">
        <v>239.5</v>
      </c>
      <c r="Q9" s="2">
        <f>P9/9.81065</f>
        <v>24.412245875655536</v>
      </c>
      <c r="R9">
        <v>0.311</v>
      </c>
      <c r="S9">
        <v>0</v>
      </c>
      <c r="T9">
        <f>T8</f>
        <v>7.7</v>
      </c>
    </row>
    <row r="10" spans="1:38" ht="14.25">
      <c r="A10">
        <v>2.6</v>
      </c>
      <c r="B10">
        <v>100.8</v>
      </c>
      <c r="C10" s="2">
        <f t="shared" ref="C10:C73" si="0">B10/9.81065</f>
        <v>10.274548577311391</v>
      </c>
      <c r="D10">
        <v>5.6000000000000001E-2</v>
      </c>
      <c r="E10">
        <v>0</v>
      </c>
      <c r="F10">
        <f t="shared" ref="F10:F73" si="1">F9</f>
        <v>3.3</v>
      </c>
      <c r="H10">
        <v>2.6</v>
      </c>
      <c r="I10">
        <v>162.6</v>
      </c>
      <c r="J10" s="2">
        <f t="shared" ref="J10:J73" si="2">I10/9.81065</f>
        <v>16.573825383639207</v>
      </c>
      <c r="K10">
        <v>0.13</v>
      </c>
      <c r="L10">
        <v>0</v>
      </c>
      <c r="M10">
        <f t="shared" ref="M10:M73" si="3">M9</f>
        <v>5.3</v>
      </c>
      <c r="O10">
        <v>2.6</v>
      </c>
      <c r="P10">
        <v>239</v>
      </c>
      <c r="Q10" s="2">
        <f t="shared" ref="Q10:Q73" si="4">P10/9.81065</f>
        <v>24.361280852950618</v>
      </c>
      <c r="R10">
        <v>0.311</v>
      </c>
      <c r="S10">
        <v>0</v>
      </c>
      <c r="T10">
        <f t="shared" ref="T10:T73" si="5">T9</f>
        <v>7.7</v>
      </c>
      <c r="AG10" s="1" t="s">
        <v>59</v>
      </c>
      <c r="AH10" s="17">
        <f>1-(((C288-AL10)/(C9-AL10)))</f>
        <v>0.5143908865089768</v>
      </c>
      <c r="AJ10" s="18" t="s">
        <v>94</v>
      </c>
      <c r="AK10" s="18"/>
      <c r="AL10" s="19">
        <v>3.3</v>
      </c>
    </row>
    <row r="11" spans="1:38">
      <c r="A11">
        <v>3.2</v>
      </c>
      <c r="B11">
        <v>100.4</v>
      </c>
      <c r="C11" s="2">
        <f t="shared" si="0"/>
        <v>10.233776559147456</v>
      </c>
      <c r="D11">
        <v>6.3E-2</v>
      </c>
      <c r="E11">
        <v>0</v>
      </c>
      <c r="F11">
        <f t="shared" si="1"/>
        <v>3.3</v>
      </c>
      <c r="H11">
        <v>3.2</v>
      </c>
      <c r="I11">
        <v>168.7</v>
      </c>
      <c r="J11" s="2">
        <f t="shared" si="2"/>
        <v>17.195598660639202</v>
      </c>
      <c r="K11">
        <v>0.128</v>
      </c>
      <c r="L11">
        <v>0</v>
      </c>
      <c r="M11">
        <f t="shared" si="3"/>
        <v>5.3</v>
      </c>
      <c r="O11">
        <v>3.2</v>
      </c>
      <c r="P11">
        <v>237.9</v>
      </c>
      <c r="Q11" s="2">
        <f t="shared" si="4"/>
        <v>24.2491578029998</v>
      </c>
      <c r="R11">
        <v>0.311</v>
      </c>
      <c r="S11">
        <v>0</v>
      </c>
      <c r="T11">
        <f t="shared" si="5"/>
        <v>7.7</v>
      </c>
    </row>
    <row r="12" spans="1:38" ht="15.75">
      <c r="A12">
        <v>4</v>
      </c>
      <c r="B12">
        <v>100.2</v>
      </c>
      <c r="C12" s="2">
        <f t="shared" si="0"/>
        <v>10.213390550065489</v>
      </c>
      <c r="D12">
        <v>4.4999999999999998E-2</v>
      </c>
      <c r="E12">
        <v>0</v>
      </c>
      <c r="F12">
        <f t="shared" si="1"/>
        <v>3.3</v>
      </c>
      <c r="H12">
        <v>4</v>
      </c>
      <c r="I12">
        <v>172.9</v>
      </c>
      <c r="J12" s="2">
        <f t="shared" si="2"/>
        <v>17.623704851360511</v>
      </c>
      <c r="K12">
        <v>0.125</v>
      </c>
      <c r="L12">
        <v>0</v>
      </c>
      <c r="M12">
        <f t="shared" si="3"/>
        <v>5.3</v>
      </c>
      <c r="O12">
        <v>4</v>
      </c>
      <c r="P12">
        <v>237.7</v>
      </c>
      <c r="Q12" s="2">
        <f t="shared" si="4"/>
        <v>24.228771793917833</v>
      </c>
      <c r="R12">
        <v>0.31</v>
      </c>
      <c r="S12">
        <v>0</v>
      </c>
      <c r="T12">
        <f t="shared" si="5"/>
        <v>7.7</v>
      </c>
      <c r="AG12" s="1" t="s">
        <v>61</v>
      </c>
      <c r="AH12">
        <f>((0.5*(C9-AL10))+AL10)</f>
        <v>6.7974672931966786</v>
      </c>
      <c r="AJ12" s="9" t="s">
        <v>101</v>
      </c>
      <c r="AK12" s="8">
        <v>9.81</v>
      </c>
      <c r="AL12" s="10" t="s">
        <v>102</v>
      </c>
    </row>
    <row r="13" spans="1:38" ht="14.25">
      <c r="A13">
        <v>4.8</v>
      </c>
      <c r="B13">
        <v>100</v>
      </c>
      <c r="C13" s="2">
        <f t="shared" si="0"/>
        <v>10.193004540983523</v>
      </c>
      <c r="D13">
        <v>5.8999999999999997E-2</v>
      </c>
      <c r="E13">
        <v>0</v>
      </c>
      <c r="F13">
        <f t="shared" si="1"/>
        <v>3.3</v>
      </c>
      <c r="H13">
        <v>5.2</v>
      </c>
      <c r="I13">
        <v>175.6</v>
      </c>
      <c r="J13" s="2">
        <f t="shared" si="2"/>
        <v>17.898915973967064</v>
      </c>
      <c r="K13">
        <v>0.124</v>
      </c>
      <c r="L13">
        <v>0</v>
      </c>
      <c r="M13">
        <f t="shared" si="3"/>
        <v>5.3</v>
      </c>
      <c r="O13">
        <v>4.8</v>
      </c>
      <c r="P13">
        <v>236.9</v>
      </c>
      <c r="Q13" s="2">
        <f t="shared" si="4"/>
        <v>24.147227757589963</v>
      </c>
      <c r="R13">
        <v>0.31</v>
      </c>
      <c r="S13">
        <v>0</v>
      </c>
      <c r="T13">
        <f t="shared" si="5"/>
        <v>7.7</v>
      </c>
      <c r="AG13" s="1" t="s">
        <v>97</v>
      </c>
      <c r="AH13">
        <v>356.2</v>
      </c>
    </row>
    <row r="14" spans="1:38" ht="14.25">
      <c r="A14">
        <v>5.6</v>
      </c>
      <c r="B14">
        <v>99.3</v>
      </c>
      <c r="C14" s="2">
        <f t="shared" si="0"/>
        <v>10.121653509196637</v>
      </c>
      <c r="D14">
        <v>5.6000000000000001E-2</v>
      </c>
      <c r="E14">
        <v>0</v>
      </c>
      <c r="F14">
        <f t="shared" si="1"/>
        <v>3.3</v>
      </c>
      <c r="H14">
        <v>5.8</v>
      </c>
      <c r="I14">
        <v>177.4</v>
      </c>
      <c r="J14" s="2">
        <f t="shared" si="2"/>
        <v>18.082390055704771</v>
      </c>
      <c r="K14">
        <v>0.124</v>
      </c>
      <c r="L14">
        <v>0</v>
      </c>
      <c r="M14">
        <f t="shared" si="3"/>
        <v>5.3</v>
      </c>
      <c r="O14">
        <v>5.6</v>
      </c>
      <c r="P14">
        <v>236.1</v>
      </c>
      <c r="Q14" s="2">
        <f t="shared" si="4"/>
        <v>24.065683721262097</v>
      </c>
      <c r="R14">
        <v>0.309</v>
      </c>
      <c r="S14">
        <v>0</v>
      </c>
      <c r="T14">
        <f t="shared" si="5"/>
        <v>7.7</v>
      </c>
      <c r="AG14" s="1" t="s">
        <v>98</v>
      </c>
      <c r="AH14" s="2">
        <f>AH13*0.0166667</f>
        <v>5.9366785399999999</v>
      </c>
    </row>
    <row r="15" spans="1:38" ht="15.75">
      <c r="A15">
        <v>6.2</v>
      </c>
      <c r="B15">
        <v>99</v>
      </c>
      <c r="C15" s="2">
        <f t="shared" si="0"/>
        <v>10.091074495573688</v>
      </c>
      <c r="D15">
        <v>6.8000000000000005E-2</v>
      </c>
      <c r="E15">
        <v>0</v>
      </c>
      <c r="F15">
        <f t="shared" si="1"/>
        <v>3.3</v>
      </c>
      <c r="H15">
        <v>6.6</v>
      </c>
      <c r="I15">
        <v>178.4</v>
      </c>
      <c r="J15" s="2">
        <f t="shared" si="2"/>
        <v>18.184320101114604</v>
      </c>
      <c r="K15">
        <v>0.123</v>
      </c>
      <c r="L15">
        <v>0</v>
      </c>
      <c r="M15">
        <f t="shared" si="3"/>
        <v>5.3</v>
      </c>
      <c r="O15">
        <v>6.2</v>
      </c>
      <c r="P15">
        <v>235.7</v>
      </c>
      <c r="Q15" s="2">
        <f t="shared" si="4"/>
        <v>24.024911703098162</v>
      </c>
      <c r="R15">
        <v>0.307</v>
      </c>
      <c r="S15">
        <v>0</v>
      </c>
      <c r="T15">
        <f t="shared" si="5"/>
        <v>7.7</v>
      </c>
      <c r="AJ15" s="1" t="s">
        <v>95</v>
      </c>
      <c r="AK15">
        <f>(1.67*10^-6)*(10^(1-LOG(AH14,10)))</f>
        <v>2.8130207636271987E-6</v>
      </c>
    </row>
    <row r="16" spans="1:38">
      <c r="A16">
        <v>7</v>
      </c>
      <c r="B16">
        <v>99.4</v>
      </c>
      <c r="C16" s="2">
        <f t="shared" si="0"/>
        <v>10.131846513737621</v>
      </c>
      <c r="D16">
        <v>4.9000000000000002E-2</v>
      </c>
      <c r="E16">
        <v>0</v>
      </c>
      <c r="F16">
        <f t="shared" si="1"/>
        <v>3.3</v>
      </c>
      <c r="H16">
        <v>7.4</v>
      </c>
      <c r="I16">
        <v>178.7</v>
      </c>
      <c r="J16" s="2">
        <f t="shared" si="2"/>
        <v>18.214899114737552</v>
      </c>
      <c r="K16">
        <v>0.122</v>
      </c>
      <c r="L16">
        <v>0</v>
      </c>
      <c r="M16">
        <f t="shared" si="3"/>
        <v>5.3</v>
      </c>
      <c r="O16">
        <v>7</v>
      </c>
      <c r="P16">
        <v>234.3</v>
      </c>
      <c r="Q16" s="2">
        <f t="shared" si="4"/>
        <v>23.882209639524394</v>
      </c>
      <c r="R16">
        <v>0.30499999999999999</v>
      </c>
      <c r="S16">
        <v>0</v>
      </c>
      <c r="T16">
        <f t="shared" si="5"/>
        <v>7.7</v>
      </c>
      <c r="AJ16" s="1" t="s">
        <v>104</v>
      </c>
      <c r="AK16">
        <f>'[7]Data Analysis'!$O$192</f>
        <v>2.0783539571551999</v>
      </c>
    </row>
    <row r="17" spans="1:38">
      <c r="A17">
        <v>7.8</v>
      </c>
      <c r="B17">
        <v>99.4</v>
      </c>
      <c r="C17" s="2">
        <f t="shared" si="0"/>
        <v>10.131846513737621</v>
      </c>
      <c r="D17">
        <v>5.6000000000000001E-2</v>
      </c>
      <c r="E17">
        <v>0</v>
      </c>
      <c r="F17">
        <f t="shared" si="1"/>
        <v>3.3</v>
      </c>
      <c r="H17">
        <v>8</v>
      </c>
      <c r="I17">
        <v>178.9</v>
      </c>
      <c r="J17" s="2">
        <f t="shared" si="2"/>
        <v>18.235285123819523</v>
      </c>
      <c r="K17">
        <v>0.12</v>
      </c>
      <c r="L17">
        <v>0</v>
      </c>
      <c r="M17">
        <f t="shared" si="3"/>
        <v>5.3</v>
      </c>
      <c r="O17">
        <v>7.8</v>
      </c>
      <c r="P17">
        <v>235</v>
      </c>
      <c r="Q17" s="2">
        <f t="shared" si="4"/>
        <v>23.953560671311276</v>
      </c>
      <c r="R17">
        <v>0.31</v>
      </c>
      <c r="S17">
        <v>0</v>
      </c>
      <c r="T17">
        <f t="shared" si="5"/>
        <v>7.7</v>
      </c>
      <c r="AJ17" s="1" t="s">
        <v>110</v>
      </c>
      <c r="AK17">
        <v>100</v>
      </c>
      <c r="AL17" s="1" t="s">
        <v>109</v>
      </c>
    </row>
    <row r="18" spans="1:38" ht="14.25">
      <c r="A18">
        <v>8.4</v>
      </c>
      <c r="B18">
        <v>98.9</v>
      </c>
      <c r="C18" s="2">
        <f t="shared" si="0"/>
        <v>10.080881491032704</v>
      </c>
      <c r="D18">
        <v>6.8000000000000005E-2</v>
      </c>
      <c r="E18">
        <v>0</v>
      </c>
      <c r="F18">
        <f t="shared" si="1"/>
        <v>3.3</v>
      </c>
      <c r="H18">
        <v>8.8000000000000007</v>
      </c>
      <c r="I18">
        <v>178.9</v>
      </c>
      <c r="J18" s="2">
        <f t="shared" si="2"/>
        <v>18.235285123819523</v>
      </c>
      <c r="K18">
        <v>0.12</v>
      </c>
      <c r="L18">
        <v>0</v>
      </c>
      <c r="M18">
        <f t="shared" si="3"/>
        <v>5.3</v>
      </c>
      <c r="O18">
        <v>8.4</v>
      </c>
      <c r="P18">
        <v>234.7</v>
      </c>
      <c r="Q18" s="2">
        <f t="shared" si="4"/>
        <v>23.922981657688325</v>
      </c>
      <c r="R18">
        <v>0.308</v>
      </c>
      <c r="S18">
        <v>0</v>
      </c>
      <c r="T18">
        <f t="shared" si="5"/>
        <v>7.7</v>
      </c>
      <c r="AJ18" s="1" t="s">
        <v>108</v>
      </c>
      <c r="AK18" s="2">
        <f>'[7]Data Analysis'!$J$192</f>
        <v>32.747499999999796</v>
      </c>
      <c r="AL18" s="1" t="s">
        <v>109</v>
      </c>
    </row>
    <row r="19" spans="1:38">
      <c r="A19">
        <v>9.1999999999999993</v>
      </c>
      <c r="B19">
        <v>98.8</v>
      </c>
      <c r="C19" s="2">
        <f t="shared" si="0"/>
        <v>10.07068848649172</v>
      </c>
      <c r="D19">
        <v>4.7E-2</v>
      </c>
      <c r="E19">
        <v>0</v>
      </c>
      <c r="F19">
        <f t="shared" si="1"/>
        <v>3.3</v>
      </c>
      <c r="H19">
        <v>9.6</v>
      </c>
      <c r="I19">
        <v>178.7</v>
      </c>
      <c r="J19" s="2">
        <f t="shared" si="2"/>
        <v>18.214899114737552</v>
      </c>
      <c r="K19">
        <v>0.11899999999999999</v>
      </c>
      <c r="L19">
        <v>0</v>
      </c>
      <c r="M19">
        <f t="shared" si="3"/>
        <v>5.3</v>
      </c>
      <c r="O19">
        <v>9.6</v>
      </c>
      <c r="P19">
        <v>233.8</v>
      </c>
      <c r="Q19" s="2">
        <f t="shared" si="4"/>
        <v>23.831244616819475</v>
      </c>
      <c r="R19">
        <v>0.311</v>
      </c>
      <c r="S19">
        <v>0</v>
      </c>
      <c r="T19">
        <f t="shared" si="5"/>
        <v>7.7</v>
      </c>
      <c r="AJ19" s="1" t="s">
        <v>111</v>
      </c>
      <c r="AK19" s="2">
        <v>0.7</v>
      </c>
      <c r="AL19" s="1"/>
    </row>
    <row r="20" spans="1:38">
      <c r="A20">
        <v>10.4</v>
      </c>
      <c r="B20">
        <v>99</v>
      </c>
      <c r="C20" s="2">
        <f t="shared" si="0"/>
        <v>10.091074495573688</v>
      </c>
      <c r="D20">
        <v>4.3999999999999997E-2</v>
      </c>
      <c r="E20">
        <v>0</v>
      </c>
      <c r="F20">
        <f t="shared" si="1"/>
        <v>3.3</v>
      </c>
      <c r="H20">
        <v>10.4</v>
      </c>
      <c r="I20">
        <v>178.4</v>
      </c>
      <c r="J20" s="2">
        <f t="shared" si="2"/>
        <v>18.184320101114604</v>
      </c>
      <c r="K20">
        <v>0.11799999999999999</v>
      </c>
      <c r="L20">
        <v>0</v>
      </c>
      <c r="M20">
        <f t="shared" si="3"/>
        <v>5.3</v>
      </c>
      <c r="O20">
        <v>10.4</v>
      </c>
      <c r="P20">
        <v>233.4</v>
      </c>
      <c r="Q20" s="2">
        <f t="shared" si="4"/>
        <v>23.790472598655541</v>
      </c>
      <c r="R20">
        <v>0.31</v>
      </c>
      <c r="S20">
        <v>0</v>
      </c>
      <c r="T20">
        <f t="shared" si="5"/>
        <v>7.7</v>
      </c>
      <c r="AJ20" s="1" t="s">
        <v>103</v>
      </c>
      <c r="AK20">
        <f>AK16*(AK17/AK18)^AK19</f>
        <v>4.5404072358360459</v>
      </c>
    </row>
    <row r="21" spans="1:38">
      <c r="A21">
        <v>11</v>
      </c>
      <c r="B21">
        <v>98.3</v>
      </c>
      <c r="C21" s="2">
        <f t="shared" si="0"/>
        <v>10.019723463786802</v>
      </c>
      <c r="D21">
        <v>6.9000000000000006E-2</v>
      </c>
      <c r="E21">
        <v>0</v>
      </c>
      <c r="F21">
        <f t="shared" si="1"/>
        <v>3.3</v>
      </c>
      <c r="H21">
        <v>11</v>
      </c>
      <c r="I21">
        <v>178</v>
      </c>
      <c r="J21" s="2">
        <f t="shared" si="2"/>
        <v>18.143548082950669</v>
      </c>
      <c r="K21">
        <v>0.11799999999999999</v>
      </c>
      <c r="L21">
        <v>0</v>
      </c>
      <c r="M21">
        <f t="shared" si="3"/>
        <v>5.3</v>
      </c>
      <c r="O21">
        <v>11</v>
      </c>
      <c r="P21">
        <v>232.8</v>
      </c>
      <c r="Q21" s="2">
        <f t="shared" si="4"/>
        <v>23.729314571409642</v>
      </c>
      <c r="R21">
        <v>0.309</v>
      </c>
      <c r="S21">
        <v>0</v>
      </c>
      <c r="T21">
        <f t="shared" si="5"/>
        <v>7.7</v>
      </c>
      <c r="AJ21" s="1" t="s">
        <v>105</v>
      </c>
      <c r="AK21">
        <f>'[7]Data Analysis'!$C$192</f>
        <v>132.69089621193928</v>
      </c>
      <c r="AL21" s="1" t="s">
        <v>109</v>
      </c>
    </row>
    <row r="22" spans="1:38" ht="14.25">
      <c r="A22">
        <v>11.8</v>
      </c>
      <c r="B22">
        <v>97.9</v>
      </c>
      <c r="C22" s="2">
        <f t="shared" si="0"/>
        <v>9.9789514456228687</v>
      </c>
      <c r="D22">
        <v>5.8999999999999997E-2</v>
      </c>
      <c r="E22">
        <v>0</v>
      </c>
      <c r="F22">
        <f t="shared" si="1"/>
        <v>3.3</v>
      </c>
      <c r="H22">
        <v>11.8</v>
      </c>
      <c r="I22">
        <v>177.7</v>
      </c>
      <c r="J22" s="2">
        <f t="shared" si="2"/>
        <v>18.112969069327718</v>
      </c>
      <c r="K22">
        <v>0.11700000000000001</v>
      </c>
      <c r="L22">
        <v>0</v>
      </c>
      <c r="M22">
        <f t="shared" si="3"/>
        <v>5.3</v>
      </c>
      <c r="O22">
        <v>11.8</v>
      </c>
      <c r="P22">
        <v>232.4</v>
      </c>
      <c r="Q22" s="2">
        <f t="shared" si="4"/>
        <v>23.688542553245707</v>
      </c>
      <c r="R22">
        <v>0.31</v>
      </c>
      <c r="S22">
        <v>0</v>
      </c>
      <c r="T22">
        <f t="shared" si="5"/>
        <v>7.7</v>
      </c>
      <c r="AJ22" s="1" t="s">
        <v>107</v>
      </c>
      <c r="AK22" s="2">
        <f>'[7]Data Analysis'!$I$192</f>
        <v>64.629999999999797</v>
      </c>
      <c r="AL22" s="1" t="s">
        <v>109</v>
      </c>
    </row>
    <row r="23" spans="1:38">
      <c r="A23">
        <v>12.6</v>
      </c>
      <c r="B23">
        <v>98.1</v>
      </c>
      <c r="C23" s="2">
        <f t="shared" si="0"/>
        <v>9.9993374547048344</v>
      </c>
      <c r="D23">
        <v>4.7E-2</v>
      </c>
      <c r="E23">
        <v>0</v>
      </c>
      <c r="F23">
        <f t="shared" si="1"/>
        <v>3.3</v>
      </c>
      <c r="H23">
        <v>12.6</v>
      </c>
      <c r="I23">
        <v>177.1</v>
      </c>
      <c r="J23" s="2">
        <f t="shared" si="2"/>
        <v>18.051811042081816</v>
      </c>
      <c r="K23">
        <v>0.11700000000000001</v>
      </c>
      <c r="L23">
        <v>0</v>
      </c>
      <c r="M23">
        <f t="shared" si="3"/>
        <v>5.3</v>
      </c>
      <c r="O23">
        <v>12.6</v>
      </c>
      <c r="P23">
        <v>232</v>
      </c>
      <c r="Q23" s="2">
        <f t="shared" si="4"/>
        <v>23.647770535081772</v>
      </c>
      <c r="R23">
        <v>0.31</v>
      </c>
      <c r="S23">
        <v>0</v>
      </c>
      <c r="T23">
        <f t="shared" si="5"/>
        <v>7.7</v>
      </c>
      <c r="AJ23" s="1" t="s">
        <v>106</v>
      </c>
      <c r="AK23">
        <f>IF(AK20&gt;14,14*(AK21-AK22),AK20*(AK21-AK22))</f>
        <v>309.02418563817616</v>
      </c>
    </row>
    <row r="24" spans="1:38" ht="14.25">
      <c r="A24">
        <v>13.2</v>
      </c>
      <c r="B24">
        <v>97.9</v>
      </c>
      <c r="C24" s="2">
        <f t="shared" si="0"/>
        <v>9.9789514456228687</v>
      </c>
      <c r="D24">
        <v>4.8000000000000001E-2</v>
      </c>
      <c r="E24">
        <v>0</v>
      </c>
      <c r="F24">
        <f t="shared" si="1"/>
        <v>3.3</v>
      </c>
      <c r="H24">
        <v>13.2</v>
      </c>
      <c r="I24">
        <v>176.7</v>
      </c>
      <c r="J24" s="2">
        <f t="shared" si="2"/>
        <v>18.011039023917881</v>
      </c>
      <c r="K24">
        <v>0.115</v>
      </c>
      <c r="L24">
        <v>0</v>
      </c>
      <c r="M24">
        <f t="shared" si="3"/>
        <v>5.3</v>
      </c>
      <c r="O24">
        <v>13.2</v>
      </c>
      <c r="P24">
        <v>231.6</v>
      </c>
      <c r="Q24" s="2">
        <f t="shared" si="4"/>
        <v>23.606998516917837</v>
      </c>
      <c r="R24">
        <v>0.309</v>
      </c>
      <c r="S24">
        <v>0</v>
      </c>
      <c r="T24">
        <f t="shared" si="5"/>
        <v>7.7</v>
      </c>
      <c r="AJ24" s="1" t="s">
        <v>96</v>
      </c>
      <c r="AK24">
        <f>(AK15*AK12)/AK23</f>
        <v>8.9299591985636811E-8</v>
      </c>
      <c r="AL24" s="1" t="s">
        <v>112</v>
      </c>
    </row>
    <row r="25" spans="1:38" ht="14.25">
      <c r="A25">
        <v>14</v>
      </c>
      <c r="B25">
        <v>97.8</v>
      </c>
      <c r="C25" s="2">
        <f t="shared" si="0"/>
        <v>9.968758441081885</v>
      </c>
      <c r="D25">
        <v>6.6000000000000003E-2</v>
      </c>
      <c r="E25">
        <v>0</v>
      </c>
      <c r="F25">
        <f t="shared" si="1"/>
        <v>3.3</v>
      </c>
      <c r="H25">
        <v>14.4</v>
      </c>
      <c r="I25">
        <v>176.1</v>
      </c>
      <c r="J25" s="2">
        <f t="shared" si="2"/>
        <v>17.949880996671983</v>
      </c>
      <c r="K25">
        <v>0.115</v>
      </c>
      <c r="L25">
        <v>0</v>
      </c>
      <c r="M25">
        <f t="shared" si="3"/>
        <v>5.3</v>
      </c>
      <c r="O25">
        <v>14</v>
      </c>
      <c r="P25">
        <v>231.2</v>
      </c>
      <c r="Q25" s="2">
        <f t="shared" si="4"/>
        <v>23.566226498753903</v>
      </c>
      <c r="R25">
        <v>0.309</v>
      </c>
      <c r="S25">
        <v>0</v>
      </c>
      <c r="T25">
        <f t="shared" si="5"/>
        <v>7.7</v>
      </c>
      <c r="AJ25" s="1" t="s">
        <v>96</v>
      </c>
      <c r="AK25">
        <f>AK24*100</f>
        <v>8.9299591985636814E-6</v>
      </c>
      <c r="AL25" s="1" t="s">
        <v>113</v>
      </c>
    </row>
    <row r="26" spans="1:38">
      <c r="A26">
        <v>14.8</v>
      </c>
      <c r="B26">
        <v>97.5</v>
      </c>
      <c r="C26" s="2">
        <f t="shared" si="0"/>
        <v>9.9381794274589339</v>
      </c>
      <c r="D26">
        <v>5.7000000000000002E-2</v>
      </c>
      <c r="E26">
        <v>0</v>
      </c>
      <c r="F26">
        <f t="shared" si="1"/>
        <v>3.3</v>
      </c>
      <c r="H26">
        <v>15.2</v>
      </c>
      <c r="I26">
        <v>175.7</v>
      </c>
      <c r="J26" s="2">
        <f t="shared" si="2"/>
        <v>17.909108978508048</v>
      </c>
      <c r="K26">
        <v>0.115</v>
      </c>
      <c r="L26">
        <v>0</v>
      </c>
      <c r="M26">
        <f t="shared" si="3"/>
        <v>5.3</v>
      </c>
      <c r="O26">
        <v>14.8</v>
      </c>
      <c r="P26">
        <v>230.7</v>
      </c>
      <c r="Q26" s="2">
        <f t="shared" si="4"/>
        <v>23.515261476048984</v>
      </c>
      <c r="R26">
        <v>0.309</v>
      </c>
      <c r="S26">
        <v>0</v>
      </c>
      <c r="T26">
        <f t="shared" si="5"/>
        <v>7.7</v>
      </c>
    </row>
    <row r="27" spans="1:38">
      <c r="A27">
        <v>15.4</v>
      </c>
      <c r="B27">
        <v>97.5</v>
      </c>
      <c r="C27" s="2">
        <f t="shared" si="0"/>
        <v>9.9381794274589339</v>
      </c>
      <c r="D27">
        <v>4.8000000000000001E-2</v>
      </c>
      <c r="E27">
        <v>0</v>
      </c>
      <c r="F27">
        <f t="shared" si="1"/>
        <v>3.3</v>
      </c>
      <c r="H27">
        <v>15.8</v>
      </c>
      <c r="I27">
        <v>175.1</v>
      </c>
      <c r="J27" s="2">
        <f t="shared" si="2"/>
        <v>17.847950951262145</v>
      </c>
      <c r="K27">
        <v>0.114</v>
      </c>
      <c r="L27">
        <v>0</v>
      </c>
      <c r="M27">
        <f t="shared" si="3"/>
        <v>5.3</v>
      </c>
      <c r="O27">
        <v>15.4</v>
      </c>
      <c r="P27">
        <v>230.1</v>
      </c>
      <c r="Q27" s="2">
        <f t="shared" si="4"/>
        <v>23.454103448803085</v>
      </c>
      <c r="R27">
        <v>0.31</v>
      </c>
      <c r="S27">
        <v>0</v>
      </c>
      <c r="T27">
        <f t="shared" si="5"/>
        <v>7.7</v>
      </c>
    </row>
    <row r="28" spans="1:38">
      <c r="A28">
        <v>16.2</v>
      </c>
      <c r="B28">
        <v>97</v>
      </c>
      <c r="C28" s="2">
        <f t="shared" si="0"/>
        <v>9.8872144047540171</v>
      </c>
      <c r="D28">
        <v>0.06</v>
      </c>
      <c r="E28">
        <v>0</v>
      </c>
      <c r="F28">
        <f t="shared" si="1"/>
        <v>3.3</v>
      </c>
      <c r="H28">
        <v>16.600000000000001</v>
      </c>
      <c r="I28">
        <v>174.7</v>
      </c>
      <c r="J28" s="2">
        <f t="shared" si="2"/>
        <v>17.807178933098211</v>
      </c>
      <c r="K28">
        <v>0.115</v>
      </c>
      <c r="L28">
        <v>0</v>
      </c>
      <c r="M28">
        <f t="shared" si="3"/>
        <v>5.3</v>
      </c>
      <c r="O28">
        <v>16.2</v>
      </c>
      <c r="P28">
        <v>229.8</v>
      </c>
      <c r="Q28" s="2">
        <f t="shared" si="4"/>
        <v>23.423524435180134</v>
      </c>
      <c r="R28">
        <v>0.308</v>
      </c>
      <c r="S28">
        <v>0</v>
      </c>
      <c r="T28">
        <f t="shared" si="5"/>
        <v>7.7</v>
      </c>
    </row>
    <row r="29" spans="1:38">
      <c r="A29">
        <v>17</v>
      </c>
      <c r="B29">
        <v>97</v>
      </c>
      <c r="C29" s="2">
        <f t="shared" si="0"/>
        <v>9.8872144047540171</v>
      </c>
      <c r="D29">
        <v>0.05</v>
      </c>
      <c r="E29">
        <v>0</v>
      </c>
      <c r="F29">
        <f t="shared" si="1"/>
        <v>3.3</v>
      </c>
      <c r="H29">
        <v>17.399999999999999</v>
      </c>
      <c r="I29">
        <v>174.2</v>
      </c>
      <c r="J29" s="2">
        <f t="shared" si="2"/>
        <v>17.756213910393296</v>
      </c>
      <c r="K29">
        <v>0.112</v>
      </c>
      <c r="L29">
        <v>0</v>
      </c>
      <c r="M29">
        <f t="shared" si="3"/>
        <v>5.3</v>
      </c>
      <c r="O29">
        <v>17</v>
      </c>
      <c r="P29">
        <v>229.4</v>
      </c>
      <c r="Q29" s="2">
        <f t="shared" si="4"/>
        <v>23.382752417016199</v>
      </c>
      <c r="R29">
        <v>0.307</v>
      </c>
      <c r="S29">
        <v>0</v>
      </c>
      <c r="T29">
        <f t="shared" si="5"/>
        <v>7.7</v>
      </c>
    </row>
    <row r="30" spans="1:38">
      <c r="A30">
        <v>17.600000000000001</v>
      </c>
      <c r="B30">
        <v>96.7</v>
      </c>
      <c r="C30" s="2">
        <f t="shared" si="0"/>
        <v>9.856635391131066</v>
      </c>
      <c r="D30">
        <v>5.2999999999999999E-2</v>
      </c>
      <c r="E30">
        <v>0</v>
      </c>
      <c r="F30">
        <f t="shared" si="1"/>
        <v>3.3</v>
      </c>
      <c r="H30">
        <v>18</v>
      </c>
      <c r="I30">
        <v>173.7</v>
      </c>
      <c r="J30" s="2">
        <f t="shared" si="2"/>
        <v>17.705248887688377</v>
      </c>
      <c r="K30">
        <v>0.112</v>
      </c>
      <c r="L30">
        <v>0</v>
      </c>
      <c r="M30">
        <f t="shared" si="3"/>
        <v>5.3</v>
      </c>
      <c r="O30">
        <v>17.600000000000001</v>
      </c>
      <c r="P30">
        <v>228.9</v>
      </c>
      <c r="Q30" s="2">
        <f t="shared" si="4"/>
        <v>23.331787394311284</v>
      </c>
      <c r="R30">
        <v>0.307</v>
      </c>
      <c r="S30">
        <v>0</v>
      </c>
      <c r="T30">
        <f t="shared" si="5"/>
        <v>7.7</v>
      </c>
    </row>
    <row r="31" spans="1:38">
      <c r="A31">
        <v>18.399999999999999</v>
      </c>
      <c r="B31">
        <v>96.6</v>
      </c>
      <c r="C31" s="2">
        <f t="shared" si="0"/>
        <v>9.8464423865900823</v>
      </c>
      <c r="D31">
        <v>5.1999999999999998E-2</v>
      </c>
      <c r="E31">
        <v>0</v>
      </c>
      <c r="F31">
        <f t="shared" si="1"/>
        <v>3.3</v>
      </c>
      <c r="H31">
        <v>18.8</v>
      </c>
      <c r="I31">
        <v>173.2</v>
      </c>
      <c r="J31" s="2">
        <f t="shared" si="2"/>
        <v>17.654283864983459</v>
      </c>
      <c r="K31">
        <v>0.112</v>
      </c>
      <c r="L31">
        <v>0</v>
      </c>
      <c r="M31">
        <f t="shared" si="3"/>
        <v>5.3</v>
      </c>
      <c r="O31">
        <v>18.8</v>
      </c>
      <c r="P31">
        <v>228.7</v>
      </c>
      <c r="Q31" s="2">
        <f t="shared" si="4"/>
        <v>23.311401385229313</v>
      </c>
      <c r="R31">
        <v>0.308</v>
      </c>
      <c r="S31">
        <v>0</v>
      </c>
      <c r="T31">
        <f t="shared" si="5"/>
        <v>7.7</v>
      </c>
    </row>
    <row r="32" spans="1:38">
      <c r="A32">
        <v>19.600000000000001</v>
      </c>
      <c r="B32">
        <v>96.4</v>
      </c>
      <c r="C32" s="2">
        <f t="shared" si="0"/>
        <v>9.8260563775081167</v>
      </c>
      <c r="D32">
        <v>4.8000000000000001E-2</v>
      </c>
      <c r="E32">
        <v>0</v>
      </c>
      <c r="F32">
        <f t="shared" si="1"/>
        <v>3.3</v>
      </c>
      <c r="H32">
        <v>19.600000000000001</v>
      </c>
      <c r="I32">
        <v>172.8</v>
      </c>
      <c r="J32" s="2">
        <f t="shared" si="2"/>
        <v>17.613511846819527</v>
      </c>
      <c r="K32">
        <v>0.112</v>
      </c>
      <c r="L32">
        <v>0</v>
      </c>
      <c r="M32">
        <f t="shared" si="3"/>
        <v>5.3</v>
      </c>
      <c r="O32">
        <v>19.600000000000001</v>
      </c>
      <c r="P32">
        <v>227.9</v>
      </c>
      <c r="Q32" s="2">
        <f t="shared" si="4"/>
        <v>23.229857348901447</v>
      </c>
      <c r="R32">
        <v>0.308</v>
      </c>
      <c r="S32">
        <v>0</v>
      </c>
      <c r="T32">
        <f t="shared" si="5"/>
        <v>7.7</v>
      </c>
    </row>
    <row r="33" spans="1:38">
      <c r="A33">
        <v>20.2</v>
      </c>
      <c r="B33">
        <v>96.1</v>
      </c>
      <c r="C33" s="2">
        <f t="shared" si="0"/>
        <v>9.7954773638851638</v>
      </c>
      <c r="D33">
        <v>5.2999999999999999E-2</v>
      </c>
      <c r="E33">
        <v>0</v>
      </c>
      <c r="F33">
        <f t="shared" si="1"/>
        <v>3.3</v>
      </c>
      <c r="H33">
        <v>20.2</v>
      </c>
      <c r="I33">
        <v>172.4</v>
      </c>
      <c r="J33" s="2">
        <f t="shared" si="2"/>
        <v>17.572739828655592</v>
      </c>
      <c r="K33">
        <v>0.111</v>
      </c>
      <c r="L33">
        <v>0</v>
      </c>
      <c r="M33">
        <f t="shared" si="3"/>
        <v>5.3</v>
      </c>
      <c r="O33">
        <v>20.2</v>
      </c>
      <c r="P33">
        <v>228</v>
      </c>
      <c r="Q33" s="2">
        <f t="shared" si="4"/>
        <v>23.240050353442431</v>
      </c>
      <c r="R33">
        <v>0.30499999999999999</v>
      </c>
      <c r="S33">
        <v>0</v>
      </c>
      <c r="T33">
        <f t="shared" si="5"/>
        <v>7.7</v>
      </c>
      <c r="AG33" s="1" t="s">
        <v>99</v>
      </c>
      <c r="AH33">
        <v>5.5</v>
      </c>
    </row>
    <row r="34" spans="1:38">
      <c r="A34">
        <v>21</v>
      </c>
      <c r="B34">
        <v>95.9</v>
      </c>
      <c r="C34" s="2">
        <f t="shared" si="0"/>
        <v>9.7750913548031981</v>
      </c>
      <c r="D34">
        <v>0.05</v>
      </c>
      <c r="E34">
        <v>0</v>
      </c>
      <c r="F34">
        <f t="shared" si="1"/>
        <v>3.3</v>
      </c>
      <c r="H34">
        <v>21</v>
      </c>
      <c r="I34">
        <v>171.9</v>
      </c>
      <c r="J34" s="2">
        <f t="shared" si="2"/>
        <v>17.521774805950674</v>
      </c>
      <c r="K34">
        <v>0.111</v>
      </c>
      <c r="L34">
        <v>0</v>
      </c>
      <c r="M34">
        <f t="shared" si="3"/>
        <v>5.3</v>
      </c>
      <c r="O34">
        <v>21</v>
      </c>
      <c r="P34">
        <v>226.3</v>
      </c>
      <c r="Q34" s="2">
        <f t="shared" si="4"/>
        <v>23.066769276245711</v>
      </c>
      <c r="R34">
        <v>0.311</v>
      </c>
      <c r="S34">
        <v>0</v>
      </c>
      <c r="T34">
        <f t="shared" si="5"/>
        <v>7.7</v>
      </c>
    </row>
    <row r="35" spans="1:38" ht="14.25">
      <c r="A35">
        <v>21.8</v>
      </c>
      <c r="B35">
        <v>95.8</v>
      </c>
      <c r="C35" s="2">
        <f t="shared" si="0"/>
        <v>9.7648983502622144</v>
      </c>
      <c r="D35">
        <v>4.5999999999999999E-2</v>
      </c>
      <c r="E35">
        <v>0</v>
      </c>
      <c r="F35">
        <f t="shared" si="1"/>
        <v>3.3</v>
      </c>
      <c r="H35">
        <v>21.8</v>
      </c>
      <c r="I35">
        <v>171.5</v>
      </c>
      <c r="J35" s="2">
        <f t="shared" si="2"/>
        <v>17.481002787786739</v>
      </c>
      <c r="K35">
        <v>0.111</v>
      </c>
      <c r="L35">
        <v>0</v>
      </c>
      <c r="M35">
        <f t="shared" si="3"/>
        <v>5.3</v>
      </c>
      <c r="O35">
        <v>21.8</v>
      </c>
      <c r="P35">
        <v>228.2</v>
      </c>
      <c r="Q35" s="2">
        <f t="shared" si="4"/>
        <v>23.260436362524395</v>
      </c>
      <c r="R35">
        <v>0.32300000000000001</v>
      </c>
      <c r="S35">
        <v>0</v>
      </c>
      <c r="T35">
        <f t="shared" si="5"/>
        <v>7.7</v>
      </c>
      <c r="AG35" s="1" t="s">
        <v>59</v>
      </c>
      <c r="AH35" s="17">
        <f>1-(((J573-AL35)/(J9-AL35)))</f>
        <v>0.94908636005861047</v>
      </c>
      <c r="AJ35" s="18" t="s">
        <v>94</v>
      </c>
      <c r="AK35" s="18"/>
      <c r="AL35" s="19">
        <v>5.3</v>
      </c>
    </row>
    <row r="36" spans="1:38">
      <c r="A36">
        <v>22.4</v>
      </c>
      <c r="B36">
        <v>95.6</v>
      </c>
      <c r="C36" s="2">
        <f t="shared" si="0"/>
        <v>9.744512341180247</v>
      </c>
      <c r="D36">
        <v>0.05</v>
      </c>
      <c r="E36">
        <v>0</v>
      </c>
      <c r="F36">
        <f t="shared" si="1"/>
        <v>3.3</v>
      </c>
      <c r="H36">
        <v>22.4</v>
      </c>
      <c r="I36">
        <v>170.9</v>
      </c>
      <c r="J36" s="2">
        <f t="shared" si="2"/>
        <v>17.41984476054084</v>
      </c>
      <c r="K36">
        <v>0.11</v>
      </c>
      <c r="L36">
        <v>0</v>
      </c>
      <c r="M36">
        <f t="shared" si="3"/>
        <v>5.3</v>
      </c>
      <c r="O36">
        <v>22.4</v>
      </c>
      <c r="P36">
        <v>229.3</v>
      </c>
      <c r="Q36" s="2">
        <f t="shared" si="4"/>
        <v>23.372559412475219</v>
      </c>
      <c r="R36">
        <v>0.314</v>
      </c>
      <c r="S36">
        <v>0</v>
      </c>
      <c r="T36">
        <f t="shared" si="5"/>
        <v>7.7</v>
      </c>
    </row>
    <row r="37" spans="1:38" ht="15.75">
      <c r="A37">
        <v>23.2</v>
      </c>
      <c r="B37">
        <v>95.3</v>
      </c>
      <c r="C37" s="2">
        <f t="shared" si="0"/>
        <v>9.7139333275572959</v>
      </c>
      <c r="D37">
        <v>0.05</v>
      </c>
      <c r="E37">
        <v>0</v>
      </c>
      <c r="F37">
        <f t="shared" si="1"/>
        <v>3.3</v>
      </c>
      <c r="H37">
        <v>23.6</v>
      </c>
      <c r="I37">
        <v>170.5</v>
      </c>
      <c r="J37" s="2">
        <f t="shared" si="2"/>
        <v>17.379072742376906</v>
      </c>
      <c r="K37">
        <v>0.109</v>
      </c>
      <c r="L37">
        <v>0</v>
      </c>
      <c r="M37">
        <f t="shared" si="3"/>
        <v>5.3</v>
      </c>
      <c r="O37">
        <v>23.2</v>
      </c>
      <c r="P37">
        <v>228.1</v>
      </c>
      <c r="Q37" s="2">
        <f t="shared" si="4"/>
        <v>23.250243357983415</v>
      </c>
      <c r="R37">
        <v>0.316</v>
      </c>
      <c r="S37">
        <v>0</v>
      </c>
      <c r="T37">
        <f t="shared" si="5"/>
        <v>7.7</v>
      </c>
      <c r="AG37" s="1" t="s">
        <v>61</v>
      </c>
      <c r="AH37">
        <f>((0.5*(J9-AL35))+AL35)</f>
        <v>10.508806501098295</v>
      </c>
      <c r="AJ37" s="9" t="s">
        <v>101</v>
      </c>
      <c r="AK37" s="8">
        <v>9.81</v>
      </c>
      <c r="AL37" s="10" t="s">
        <v>102</v>
      </c>
    </row>
    <row r="38" spans="1:38" ht="14.25">
      <c r="A38">
        <v>24</v>
      </c>
      <c r="B38">
        <v>95.2</v>
      </c>
      <c r="C38" s="2">
        <f t="shared" si="0"/>
        <v>9.703740323016314</v>
      </c>
      <c r="D38">
        <v>4.8000000000000001E-2</v>
      </c>
      <c r="E38">
        <v>0</v>
      </c>
      <c r="F38">
        <f t="shared" si="1"/>
        <v>3.3</v>
      </c>
      <c r="H38">
        <v>24.4</v>
      </c>
      <c r="I38">
        <v>170.1</v>
      </c>
      <c r="J38" s="2">
        <f t="shared" si="2"/>
        <v>17.338300724212971</v>
      </c>
      <c r="K38">
        <v>0.11</v>
      </c>
      <c r="L38">
        <v>0</v>
      </c>
      <c r="M38">
        <f t="shared" si="3"/>
        <v>5.3</v>
      </c>
      <c r="O38">
        <v>24</v>
      </c>
      <c r="P38">
        <v>229</v>
      </c>
      <c r="Q38" s="2">
        <f t="shared" si="4"/>
        <v>23.341980398852264</v>
      </c>
      <c r="R38">
        <v>0.313</v>
      </c>
      <c r="S38">
        <v>0</v>
      </c>
      <c r="T38">
        <f t="shared" si="5"/>
        <v>7.7</v>
      </c>
      <c r="AG38" s="1" t="s">
        <v>97</v>
      </c>
      <c r="AH38">
        <v>485.2</v>
      </c>
    </row>
    <row r="39" spans="1:38" ht="14.25">
      <c r="A39">
        <v>24.8</v>
      </c>
      <c r="B39">
        <v>95</v>
      </c>
      <c r="C39" s="2">
        <f t="shared" si="0"/>
        <v>9.6833543139343465</v>
      </c>
      <c r="D39">
        <v>4.9000000000000002E-2</v>
      </c>
      <c r="E39">
        <v>0</v>
      </c>
      <c r="F39">
        <f t="shared" si="1"/>
        <v>3.3</v>
      </c>
      <c r="H39">
        <v>25</v>
      </c>
      <c r="I39">
        <v>169.8</v>
      </c>
      <c r="J39" s="2">
        <f t="shared" si="2"/>
        <v>17.307721710590023</v>
      </c>
      <c r="K39">
        <v>0.109</v>
      </c>
      <c r="L39">
        <v>0</v>
      </c>
      <c r="M39">
        <f t="shared" si="3"/>
        <v>5.3</v>
      </c>
      <c r="O39">
        <v>24.8</v>
      </c>
      <c r="P39">
        <v>228.1</v>
      </c>
      <c r="Q39" s="2">
        <f t="shared" si="4"/>
        <v>23.250243357983415</v>
      </c>
      <c r="R39">
        <v>0.317</v>
      </c>
      <c r="S39">
        <v>0</v>
      </c>
      <c r="T39">
        <f t="shared" si="5"/>
        <v>7.7</v>
      </c>
      <c r="AG39" s="1" t="s">
        <v>98</v>
      </c>
      <c r="AH39" s="2">
        <f>AH38*0.0166667</f>
        <v>8.0866828399999999</v>
      </c>
    </row>
    <row r="40" spans="1:38" ht="15.75">
      <c r="A40">
        <v>25.4</v>
      </c>
      <c r="B40">
        <v>94.9</v>
      </c>
      <c r="C40" s="2">
        <f t="shared" si="0"/>
        <v>9.6731613093933628</v>
      </c>
      <c r="D40">
        <v>5.0999999999999997E-2</v>
      </c>
      <c r="E40">
        <v>0</v>
      </c>
      <c r="F40">
        <f t="shared" si="1"/>
        <v>3.3</v>
      </c>
      <c r="H40">
        <v>25.8</v>
      </c>
      <c r="I40">
        <v>169.3</v>
      </c>
      <c r="J40" s="2">
        <f t="shared" si="2"/>
        <v>17.256756687885105</v>
      </c>
      <c r="K40">
        <v>0.108</v>
      </c>
      <c r="L40">
        <v>0</v>
      </c>
      <c r="M40">
        <f t="shared" si="3"/>
        <v>5.3</v>
      </c>
      <c r="O40">
        <v>25.4</v>
      </c>
      <c r="P40">
        <v>228.1</v>
      </c>
      <c r="Q40" s="2">
        <f t="shared" si="4"/>
        <v>23.250243357983415</v>
      </c>
      <c r="R40">
        <v>0.31900000000000001</v>
      </c>
      <c r="S40">
        <v>0</v>
      </c>
      <c r="T40">
        <f t="shared" si="5"/>
        <v>7.7</v>
      </c>
      <c r="AJ40" s="1" t="s">
        <v>95</v>
      </c>
      <c r="AK40">
        <f>(1.67*10^-6)*(10^(1-LOG(AH39,10)))</f>
        <v>2.0651236521104863E-6</v>
      </c>
    </row>
    <row r="41" spans="1:38">
      <c r="A41">
        <v>26.2</v>
      </c>
      <c r="B41">
        <v>94.6</v>
      </c>
      <c r="C41" s="2">
        <f t="shared" si="0"/>
        <v>9.6425822957704117</v>
      </c>
      <c r="D41">
        <v>0.05</v>
      </c>
      <c r="E41">
        <v>0</v>
      </c>
      <c r="F41">
        <f t="shared" si="1"/>
        <v>3.3</v>
      </c>
      <c r="H41">
        <v>26.6</v>
      </c>
      <c r="I41">
        <v>169</v>
      </c>
      <c r="J41" s="2">
        <f t="shared" si="2"/>
        <v>17.226177674262154</v>
      </c>
      <c r="K41">
        <v>0.108</v>
      </c>
      <c r="L41">
        <v>0</v>
      </c>
      <c r="M41">
        <f t="shared" si="3"/>
        <v>5.3</v>
      </c>
      <c r="O41">
        <v>26.2</v>
      </c>
      <c r="P41">
        <v>228.5</v>
      </c>
      <c r="Q41" s="2">
        <f t="shared" si="4"/>
        <v>23.29101537614735</v>
      </c>
      <c r="R41">
        <v>0.32400000000000001</v>
      </c>
      <c r="S41">
        <v>0</v>
      </c>
      <c r="T41">
        <f t="shared" si="5"/>
        <v>7.7</v>
      </c>
      <c r="AJ41" s="1" t="s">
        <v>104</v>
      </c>
      <c r="AK41">
        <f>'[7]Data Analysis'!$O$292</f>
        <v>4.0247965612939645</v>
      </c>
    </row>
    <row r="42" spans="1:38">
      <c r="A42">
        <v>27</v>
      </c>
      <c r="B42">
        <v>94.6</v>
      </c>
      <c r="C42" s="2">
        <f t="shared" si="0"/>
        <v>9.6425822957704117</v>
      </c>
      <c r="D42">
        <v>5.2999999999999999E-2</v>
      </c>
      <c r="E42">
        <v>0</v>
      </c>
      <c r="F42">
        <f t="shared" si="1"/>
        <v>3.3</v>
      </c>
      <c r="H42">
        <v>27.2</v>
      </c>
      <c r="I42">
        <v>168.6</v>
      </c>
      <c r="J42" s="2">
        <f t="shared" si="2"/>
        <v>17.185405656098219</v>
      </c>
      <c r="K42">
        <v>0.108</v>
      </c>
      <c r="L42">
        <v>0</v>
      </c>
      <c r="M42">
        <f t="shared" si="3"/>
        <v>5.3</v>
      </c>
      <c r="O42">
        <v>27</v>
      </c>
      <c r="P42">
        <v>230.3</v>
      </c>
      <c r="Q42" s="2">
        <f t="shared" si="4"/>
        <v>23.474489457885053</v>
      </c>
      <c r="R42">
        <v>0.32200000000000001</v>
      </c>
      <c r="S42">
        <v>0</v>
      </c>
      <c r="T42">
        <f t="shared" si="5"/>
        <v>7.7</v>
      </c>
      <c r="AJ42" s="1" t="s">
        <v>110</v>
      </c>
      <c r="AK42">
        <v>100</v>
      </c>
      <c r="AL42" s="1" t="s">
        <v>109</v>
      </c>
    </row>
    <row r="43" spans="1:38" ht="14.25">
      <c r="A43">
        <v>27.6</v>
      </c>
      <c r="B43">
        <v>94.3</v>
      </c>
      <c r="C43" s="2">
        <f t="shared" si="0"/>
        <v>9.6120032821474606</v>
      </c>
      <c r="D43">
        <v>5.0999999999999997E-2</v>
      </c>
      <c r="E43">
        <v>0</v>
      </c>
      <c r="F43">
        <f t="shared" si="1"/>
        <v>3.3</v>
      </c>
      <c r="H43">
        <v>28</v>
      </c>
      <c r="I43">
        <v>168.2</v>
      </c>
      <c r="J43" s="2">
        <f t="shared" si="2"/>
        <v>17.144633637934284</v>
      </c>
      <c r="K43">
        <v>0.109</v>
      </c>
      <c r="L43">
        <v>0</v>
      </c>
      <c r="M43">
        <f t="shared" si="3"/>
        <v>5.3</v>
      </c>
      <c r="O43">
        <v>28</v>
      </c>
      <c r="P43">
        <v>228.6</v>
      </c>
      <c r="Q43" s="2">
        <f t="shared" si="4"/>
        <v>23.30120838068833</v>
      </c>
      <c r="R43">
        <v>0.32100000000000001</v>
      </c>
      <c r="S43">
        <v>0</v>
      </c>
      <c r="T43">
        <f t="shared" si="5"/>
        <v>7.7</v>
      </c>
      <c r="AJ43" s="1" t="s">
        <v>108</v>
      </c>
      <c r="AK43" s="2">
        <f>'[7]Data Analysis'!$J$292</f>
        <v>50.127499999999678</v>
      </c>
      <c r="AL43" s="1" t="s">
        <v>109</v>
      </c>
    </row>
    <row r="44" spans="1:38">
      <c r="A44">
        <v>28.8</v>
      </c>
      <c r="B44">
        <v>94.4</v>
      </c>
      <c r="C44" s="2">
        <f t="shared" si="0"/>
        <v>9.6221962866884461</v>
      </c>
      <c r="D44">
        <v>0.05</v>
      </c>
      <c r="E44">
        <v>0</v>
      </c>
      <c r="F44">
        <f t="shared" si="1"/>
        <v>3.3</v>
      </c>
      <c r="H44">
        <v>28.8</v>
      </c>
      <c r="I44">
        <v>167.8</v>
      </c>
      <c r="J44" s="2">
        <f t="shared" si="2"/>
        <v>17.103861619770353</v>
      </c>
      <c r="K44">
        <v>0.108</v>
      </c>
      <c r="L44">
        <v>0</v>
      </c>
      <c r="M44">
        <f t="shared" si="3"/>
        <v>5.3</v>
      </c>
      <c r="O44">
        <v>28.8</v>
      </c>
      <c r="P44">
        <v>228.5</v>
      </c>
      <c r="Q44" s="2">
        <f t="shared" si="4"/>
        <v>23.29101537614735</v>
      </c>
      <c r="R44">
        <v>0.313</v>
      </c>
      <c r="S44">
        <v>0</v>
      </c>
      <c r="T44">
        <f t="shared" si="5"/>
        <v>7.7</v>
      </c>
      <c r="AJ44" s="1" t="s">
        <v>111</v>
      </c>
      <c r="AK44" s="2">
        <v>0.7</v>
      </c>
      <c r="AL44" s="1"/>
    </row>
    <row r="45" spans="1:38">
      <c r="A45">
        <v>29.6</v>
      </c>
      <c r="B45">
        <v>94.1</v>
      </c>
      <c r="C45" s="2">
        <f t="shared" si="0"/>
        <v>9.5916172730654932</v>
      </c>
      <c r="D45">
        <v>5.2999999999999999E-2</v>
      </c>
      <c r="E45">
        <v>0</v>
      </c>
      <c r="F45">
        <f t="shared" si="1"/>
        <v>3.3</v>
      </c>
      <c r="H45">
        <v>29.6</v>
      </c>
      <c r="I45">
        <v>167.6</v>
      </c>
      <c r="J45" s="2">
        <f t="shared" si="2"/>
        <v>17.083475610688382</v>
      </c>
      <c r="K45">
        <v>0.108</v>
      </c>
      <c r="L45">
        <v>0</v>
      </c>
      <c r="M45">
        <f t="shared" si="3"/>
        <v>5.3</v>
      </c>
      <c r="O45">
        <v>29.6</v>
      </c>
      <c r="P45">
        <v>229.5</v>
      </c>
      <c r="Q45" s="2">
        <f t="shared" si="4"/>
        <v>23.392945421557183</v>
      </c>
      <c r="R45">
        <v>0.30499999999999999</v>
      </c>
      <c r="S45">
        <v>0</v>
      </c>
      <c r="T45">
        <f t="shared" si="5"/>
        <v>7.7</v>
      </c>
      <c r="AJ45" s="1" t="s">
        <v>103</v>
      </c>
      <c r="AK45">
        <f>AK41*(AK42/AK43)^AK44</f>
        <v>6.5266556743748882</v>
      </c>
    </row>
    <row r="46" spans="1:38">
      <c r="A46">
        <v>30.2</v>
      </c>
      <c r="B46">
        <v>93.8</v>
      </c>
      <c r="C46" s="2">
        <f t="shared" si="0"/>
        <v>9.5610382594425438</v>
      </c>
      <c r="D46">
        <v>5.0999999999999997E-2</v>
      </c>
      <c r="E46">
        <v>0</v>
      </c>
      <c r="F46">
        <f t="shared" si="1"/>
        <v>3.3</v>
      </c>
      <c r="H46">
        <v>30.2</v>
      </c>
      <c r="I46">
        <v>167.1</v>
      </c>
      <c r="J46" s="2">
        <f t="shared" si="2"/>
        <v>17.032510587983467</v>
      </c>
      <c r="K46">
        <v>0.107</v>
      </c>
      <c r="L46">
        <v>0</v>
      </c>
      <c r="M46">
        <f t="shared" si="3"/>
        <v>5.3</v>
      </c>
      <c r="O46">
        <v>30.2</v>
      </c>
      <c r="P46">
        <v>229.9</v>
      </c>
      <c r="Q46" s="2">
        <f t="shared" si="4"/>
        <v>23.433717439721118</v>
      </c>
      <c r="R46">
        <v>0.316</v>
      </c>
      <c r="S46">
        <v>0</v>
      </c>
      <c r="T46">
        <f t="shared" si="5"/>
        <v>7.7</v>
      </c>
      <c r="AJ46" s="1" t="s">
        <v>105</v>
      </c>
      <c r="AK46">
        <f>'[7]Data Analysis'!$C$292</f>
        <v>303.38298962626158</v>
      </c>
      <c r="AL46" s="1" t="s">
        <v>109</v>
      </c>
    </row>
    <row r="47" spans="1:38" ht="14.25">
      <c r="A47">
        <v>31</v>
      </c>
      <c r="B47">
        <v>93.6</v>
      </c>
      <c r="C47" s="2">
        <f t="shared" si="0"/>
        <v>9.5406522503605764</v>
      </c>
      <c r="D47">
        <v>4.8000000000000001E-2</v>
      </c>
      <c r="E47">
        <v>0</v>
      </c>
      <c r="F47">
        <f t="shared" si="1"/>
        <v>3.3</v>
      </c>
      <c r="H47">
        <v>31</v>
      </c>
      <c r="I47">
        <v>166.6</v>
      </c>
      <c r="J47" s="2">
        <f t="shared" si="2"/>
        <v>16.981545565278548</v>
      </c>
      <c r="K47">
        <v>0.107</v>
      </c>
      <c r="L47">
        <v>0</v>
      </c>
      <c r="M47">
        <f t="shared" si="3"/>
        <v>5.3</v>
      </c>
      <c r="O47">
        <v>31</v>
      </c>
      <c r="P47">
        <v>228.2</v>
      </c>
      <c r="Q47" s="2">
        <f t="shared" si="4"/>
        <v>23.260436362524395</v>
      </c>
      <c r="R47">
        <v>0.31900000000000001</v>
      </c>
      <c r="S47">
        <v>0</v>
      </c>
      <c r="T47">
        <f t="shared" si="5"/>
        <v>7.7</v>
      </c>
      <c r="AJ47" s="1" t="s">
        <v>107</v>
      </c>
      <c r="AK47" s="2">
        <f>'[7]Data Analysis'!$I$292</f>
        <v>101.62999999999968</v>
      </c>
      <c r="AL47" s="1" t="s">
        <v>109</v>
      </c>
    </row>
    <row r="48" spans="1:38">
      <c r="A48">
        <v>31.8</v>
      </c>
      <c r="B48">
        <v>93.4</v>
      </c>
      <c r="C48" s="2">
        <f t="shared" si="0"/>
        <v>9.5202662412786108</v>
      </c>
      <c r="D48">
        <v>5.3999999999999999E-2</v>
      </c>
      <c r="E48">
        <v>0</v>
      </c>
      <c r="F48">
        <f t="shared" si="1"/>
        <v>3.3</v>
      </c>
      <c r="H48">
        <v>31.8</v>
      </c>
      <c r="I48">
        <v>166.4</v>
      </c>
      <c r="J48" s="2">
        <f t="shared" si="2"/>
        <v>16.961159556196581</v>
      </c>
      <c r="K48">
        <v>0.107</v>
      </c>
      <c r="L48">
        <v>0</v>
      </c>
      <c r="M48">
        <f t="shared" si="3"/>
        <v>5.3</v>
      </c>
      <c r="O48">
        <v>31.8</v>
      </c>
      <c r="P48">
        <v>230.6</v>
      </c>
      <c r="Q48" s="2">
        <f t="shared" si="4"/>
        <v>23.505068471508</v>
      </c>
      <c r="R48">
        <v>0.30199999999999999</v>
      </c>
      <c r="S48">
        <v>0</v>
      </c>
      <c r="T48">
        <f t="shared" si="5"/>
        <v>7.7</v>
      </c>
      <c r="AJ48" s="1" t="s">
        <v>106</v>
      </c>
      <c r="AK48">
        <f>IF(AK45&gt;14,14*(AK46-AK47),AK45*(AK46-AK47))</f>
        <v>1316.7722945663402</v>
      </c>
    </row>
    <row r="49" spans="1:38" ht="14.25">
      <c r="A49">
        <v>32.4</v>
      </c>
      <c r="B49">
        <v>93</v>
      </c>
      <c r="C49" s="2">
        <f t="shared" si="0"/>
        <v>9.4794942231146759</v>
      </c>
      <c r="D49">
        <v>0.05</v>
      </c>
      <c r="E49">
        <v>0</v>
      </c>
      <c r="F49">
        <f t="shared" si="1"/>
        <v>3.3</v>
      </c>
      <c r="H49">
        <v>32.799999999999997</v>
      </c>
      <c r="I49">
        <v>166.1</v>
      </c>
      <c r="J49" s="2">
        <f t="shared" si="2"/>
        <v>16.93058054257363</v>
      </c>
      <c r="K49">
        <v>0.107</v>
      </c>
      <c r="L49">
        <v>0</v>
      </c>
      <c r="M49">
        <f t="shared" si="3"/>
        <v>5.3</v>
      </c>
      <c r="O49">
        <v>32.4</v>
      </c>
      <c r="P49">
        <v>227.9</v>
      </c>
      <c r="Q49" s="2">
        <f t="shared" si="4"/>
        <v>23.229857348901447</v>
      </c>
      <c r="R49">
        <v>0.314</v>
      </c>
      <c r="S49">
        <v>0</v>
      </c>
      <c r="T49">
        <f t="shared" si="5"/>
        <v>7.7</v>
      </c>
      <c r="AJ49" s="1" t="s">
        <v>96</v>
      </c>
      <c r="AK49">
        <f>(AK40*AK37)/AK48</f>
        <v>1.5385243986983972E-8</v>
      </c>
      <c r="AL49" s="1" t="s">
        <v>112</v>
      </c>
    </row>
    <row r="50" spans="1:38" ht="14.25">
      <c r="A50">
        <v>33.200000000000003</v>
      </c>
      <c r="B50">
        <v>93.3</v>
      </c>
      <c r="C50" s="2">
        <f t="shared" si="0"/>
        <v>9.5100732367376253</v>
      </c>
      <c r="D50">
        <v>4.3999999999999997E-2</v>
      </c>
      <c r="E50">
        <v>0</v>
      </c>
      <c r="F50">
        <f t="shared" si="1"/>
        <v>3.3</v>
      </c>
      <c r="H50">
        <v>33.6</v>
      </c>
      <c r="I50">
        <v>165.8</v>
      </c>
      <c r="J50" s="2">
        <f t="shared" si="2"/>
        <v>16.900001528950682</v>
      </c>
      <c r="K50">
        <v>0.105</v>
      </c>
      <c r="L50">
        <v>0</v>
      </c>
      <c r="M50">
        <f t="shared" si="3"/>
        <v>5.3</v>
      </c>
      <c r="O50">
        <v>33.200000000000003</v>
      </c>
      <c r="P50">
        <v>228.2</v>
      </c>
      <c r="Q50" s="2">
        <f t="shared" si="4"/>
        <v>23.260436362524395</v>
      </c>
      <c r="R50">
        <v>0.313</v>
      </c>
      <c r="S50">
        <v>0</v>
      </c>
      <c r="T50">
        <f t="shared" si="5"/>
        <v>7.7</v>
      </c>
      <c r="AJ50" s="1" t="s">
        <v>96</v>
      </c>
      <c r="AK50">
        <f>AK49*100</f>
        <v>1.5385243986983973E-6</v>
      </c>
      <c r="AL50" s="1" t="s">
        <v>113</v>
      </c>
    </row>
    <row r="51" spans="1:38">
      <c r="A51">
        <v>34</v>
      </c>
      <c r="B51">
        <v>92.9</v>
      </c>
      <c r="C51" s="2">
        <f t="shared" si="0"/>
        <v>9.4693012185736922</v>
      </c>
      <c r="D51">
        <v>5.6000000000000001E-2</v>
      </c>
      <c r="E51">
        <v>0</v>
      </c>
      <c r="F51">
        <f t="shared" si="1"/>
        <v>3.3</v>
      </c>
      <c r="H51">
        <v>34.4</v>
      </c>
      <c r="I51">
        <v>165.4</v>
      </c>
      <c r="J51" s="2">
        <f t="shared" si="2"/>
        <v>16.859229510786747</v>
      </c>
      <c r="K51">
        <v>0.106</v>
      </c>
      <c r="L51">
        <v>0</v>
      </c>
      <c r="M51">
        <f t="shared" si="3"/>
        <v>5.3</v>
      </c>
      <c r="O51">
        <v>34</v>
      </c>
      <c r="P51">
        <v>227</v>
      </c>
      <c r="Q51" s="2">
        <f t="shared" si="4"/>
        <v>23.138120308032594</v>
      </c>
      <c r="R51">
        <v>0.314</v>
      </c>
      <c r="S51">
        <v>0</v>
      </c>
      <c r="T51">
        <f t="shared" si="5"/>
        <v>7.7</v>
      </c>
    </row>
    <row r="52" spans="1:38">
      <c r="A52">
        <v>34.6</v>
      </c>
      <c r="B52">
        <v>93.3</v>
      </c>
      <c r="C52" s="2">
        <f t="shared" si="0"/>
        <v>9.5100732367376253</v>
      </c>
      <c r="D52">
        <v>7.9000000000000001E-2</v>
      </c>
      <c r="E52">
        <v>0</v>
      </c>
      <c r="F52">
        <f t="shared" si="1"/>
        <v>3.3</v>
      </c>
      <c r="H52">
        <v>35</v>
      </c>
      <c r="I52">
        <v>165.1</v>
      </c>
      <c r="J52" s="2">
        <f t="shared" si="2"/>
        <v>16.828650497163796</v>
      </c>
      <c r="K52">
        <v>0.106</v>
      </c>
      <c r="L52">
        <v>0</v>
      </c>
      <c r="M52">
        <f t="shared" si="3"/>
        <v>5.3</v>
      </c>
      <c r="O52">
        <v>34.6</v>
      </c>
      <c r="P52">
        <v>228.8</v>
      </c>
      <c r="Q52" s="2">
        <f t="shared" si="4"/>
        <v>23.321594389770301</v>
      </c>
      <c r="R52">
        <v>0.33400000000000002</v>
      </c>
      <c r="S52">
        <v>0</v>
      </c>
      <c r="T52">
        <f t="shared" si="5"/>
        <v>7.7</v>
      </c>
    </row>
    <row r="53" spans="1:38">
      <c r="A53">
        <v>35.4</v>
      </c>
      <c r="B53">
        <v>93.2</v>
      </c>
      <c r="C53" s="2">
        <f t="shared" si="0"/>
        <v>9.4998802321966433</v>
      </c>
      <c r="D53">
        <v>4.7E-2</v>
      </c>
      <c r="E53">
        <v>0</v>
      </c>
      <c r="F53">
        <f t="shared" si="1"/>
        <v>3.3</v>
      </c>
      <c r="H53">
        <v>35.799999999999997</v>
      </c>
      <c r="I53">
        <v>164.7</v>
      </c>
      <c r="J53" s="2">
        <f t="shared" si="2"/>
        <v>16.787878478999861</v>
      </c>
      <c r="K53">
        <v>0.105</v>
      </c>
      <c r="L53">
        <v>0</v>
      </c>
      <c r="M53">
        <f t="shared" si="3"/>
        <v>5.3</v>
      </c>
      <c r="O53">
        <v>35.4</v>
      </c>
      <c r="P53">
        <v>227.2</v>
      </c>
      <c r="Q53" s="2">
        <f t="shared" si="4"/>
        <v>23.158506317114561</v>
      </c>
      <c r="R53">
        <v>0.32100000000000001</v>
      </c>
      <c r="S53">
        <v>0</v>
      </c>
      <c r="T53">
        <f t="shared" si="5"/>
        <v>7.7</v>
      </c>
    </row>
    <row r="54" spans="1:38">
      <c r="A54">
        <v>36.200000000000003</v>
      </c>
      <c r="B54">
        <v>93.4</v>
      </c>
      <c r="C54" s="2">
        <f t="shared" si="0"/>
        <v>9.5202662412786108</v>
      </c>
      <c r="D54">
        <v>5.3999999999999999E-2</v>
      </c>
      <c r="E54">
        <v>0</v>
      </c>
      <c r="F54">
        <f t="shared" si="1"/>
        <v>3.3</v>
      </c>
      <c r="H54">
        <v>36.6</v>
      </c>
      <c r="I54">
        <v>164.3</v>
      </c>
      <c r="J54" s="2">
        <f t="shared" si="2"/>
        <v>16.74710646083593</v>
      </c>
      <c r="K54">
        <v>0.105</v>
      </c>
      <c r="L54">
        <v>0</v>
      </c>
      <c r="M54">
        <f t="shared" si="3"/>
        <v>5.3</v>
      </c>
      <c r="O54">
        <v>36.200000000000003</v>
      </c>
      <c r="P54">
        <v>226.7</v>
      </c>
      <c r="Q54" s="2">
        <f t="shared" si="4"/>
        <v>23.107541294409643</v>
      </c>
      <c r="R54">
        <v>0.31</v>
      </c>
      <c r="S54">
        <v>0</v>
      </c>
      <c r="T54">
        <f t="shared" si="5"/>
        <v>7.7</v>
      </c>
    </row>
    <row r="55" spans="1:38">
      <c r="A55">
        <v>36.799999999999997</v>
      </c>
      <c r="B55">
        <v>92.8</v>
      </c>
      <c r="C55" s="2">
        <f t="shared" si="0"/>
        <v>9.4591082140327085</v>
      </c>
      <c r="D55">
        <v>5.7000000000000002E-2</v>
      </c>
      <c r="E55">
        <v>0</v>
      </c>
      <c r="F55">
        <f t="shared" si="1"/>
        <v>3.3</v>
      </c>
      <c r="H55">
        <v>37.200000000000003</v>
      </c>
      <c r="I55">
        <v>163.9</v>
      </c>
      <c r="J55" s="2">
        <f t="shared" si="2"/>
        <v>16.706334442671995</v>
      </c>
      <c r="K55">
        <v>0.105</v>
      </c>
      <c r="L55">
        <v>0</v>
      </c>
      <c r="M55">
        <f t="shared" si="3"/>
        <v>5.3</v>
      </c>
      <c r="O55">
        <v>37.200000000000003</v>
      </c>
      <c r="P55">
        <v>226.7</v>
      </c>
      <c r="Q55" s="2">
        <f t="shared" si="4"/>
        <v>23.107541294409643</v>
      </c>
      <c r="R55">
        <v>0.30399999999999999</v>
      </c>
      <c r="S55">
        <v>0</v>
      </c>
      <c r="T55">
        <f t="shared" si="5"/>
        <v>7.7</v>
      </c>
    </row>
    <row r="56" spans="1:38">
      <c r="A56">
        <v>38</v>
      </c>
      <c r="B56">
        <v>93.1</v>
      </c>
      <c r="C56" s="2">
        <f t="shared" si="0"/>
        <v>9.4896872276556579</v>
      </c>
      <c r="D56">
        <v>4.1000000000000002E-2</v>
      </c>
      <c r="E56">
        <v>0</v>
      </c>
      <c r="F56">
        <f t="shared" si="1"/>
        <v>3.3</v>
      </c>
      <c r="H56">
        <v>38</v>
      </c>
      <c r="I56">
        <v>163.69999999999999</v>
      </c>
      <c r="J56" s="2">
        <f t="shared" si="2"/>
        <v>16.685948433590024</v>
      </c>
      <c r="K56">
        <v>0.104</v>
      </c>
      <c r="L56">
        <v>0</v>
      </c>
      <c r="M56">
        <f t="shared" si="3"/>
        <v>5.3</v>
      </c>
      <c r="O56">
        <v>38</v>
      </c>
      <c r="P56">
        <v>225.9</v>
      </c>
      <c r="Q56" s="2">
        <f t="shared" si="4"/>
        <v>23.025997258081777</v>
      </c>
      <c r="R56">
        <v>0.29499999999999998</v>
      </c>
      <c r="S56">
        <v>0</v>
      </c>
      <c r="T56">
        <f t="shared" si="5"/>
        <v>7.7</v>
      </c>
      <c r="AG56" s="1" t="s">
        <v>99</v>
      </c>
      <c r="AH56">
        <v>8</v>
      </c>
    </row>
    <row r="57" spans="1:38">
      <c r="A57">
        <v>38.799999999999997</v>
      </c>
      <c r="B57">
        <v>93.2</v>
      </c>
      <c r="C57" s="2">
        <f t="shared" si="0"/>
        <v>9.4998802321966433</v>
      </c>
      <c r="D57">
        <v>4.7E-2</v>
      </c>
      <c r="E57">
        <v>0</v>
      </c>
      <c r="F57">
        <f t="shared" si="1"/>
        <v>3.3</v>
      </c>
      <c r="H57">
        <v>38.799999999999997</v>
      </c>
      <c r="I57">
        <v>163.4</v>
      </c>
      <c r="J57" s="2">
        <f t="shared" si="2"/>
        <v>16.655369419967077</v>
      </c>
      <c r="K57">
        <v>0.105</v>
      </c>
      <c r="L57">
        <v>0</v>
      </c>
      <c r="M57">
        <f t="shared" si="3"/>
        <v>5.3</v>
      </c>
      <c r="O57">
        <v>38.799999999999997</v>
      </c>
      <c r="P57">
        <v>226.3</v>
      </c>
      <c r="Q57" s="2">
        <f t="shared" si="4"/>
        <v>23.066769276245711</v>
      </c>
      <c r="R57">
        <v>0.29699999999999999</v>
      </c>
      <c r="S57">
        <v>0</v>
      </c>
      <c r="T57">
        <f t="shared" si="5"/>
        <v>7.7</v>
      </c>
    </row>
    <row r="58" spans="1:38">
      <c r="A58">
        <v>39.4</v>
      </c>
      <c r="B58">
        <v>93.2</v>
      </c>
      <c r="C58" s="2">
        <f t="shared" si="0"/>
        <v>9.4998802321966433</v>
      </c>
      <c r="D58">
        <v>6.6000000000000003E-2</v>
      </c>
      <c r="E58">
        <v>0</v>
      </c>
      <c r="F58">
        <f t="shared" si="1"/>
        <v>3.3</v>
      </c>
      <c r="H58">
        <v>39.4</v>
      </c>
      <c r="I58">
        <v>163.19999999999999</v>
      </c>
      <c r="J58" s="2">
        <f t="shared" si="2"/>
        <v>16.634983410885106</v>
      </c>
      <c r="K58">
        <v>0.105</v>
      </c>
      <c r="L58">
        <v>0</v>
      </c>
      <c r="M58">
        <f t="shared" si="3"/>
        <v>5.3</v>
      </c>
      <c r="O58">
        <v>39.4</v>
      </c>
      <c r="P58">
        <v>226.1</v>
      </c>
      <c r="Q58" s="2">
        <f t="shared" si="4"/>
        <v>23.046383267163744</v>
      </c>
      <c r="R58">
        <v>0.29599999999999999</v>
      </c>
      <c r="S58">
        <v>0</v>
      </c>
      <c r="T58">
        <f t="shared" si="5"/>
        <v>7.7</v>
      </c>
    </row>
    <row r="59" spans="1:38" ht="14.25">
      <c r="A59">
        <v>40.200000000000003</v>
      </c>
      <c r="B59">
        <v>92.4</v>
      </c>
      <c r="C59" s="2">
        <f t="shared" si="0"/>
        <v>9.4183361958687755</v>
      </c>
      <c r="D59">
        <v>5.7000000000000002E-2</v>
      </c>
      <c r="E59">
        <v>0</v>
      </c>
      <c r="F59">
        <f t="shared" si="1"/>
        <v>3.3</v>
      </c>
      <c r="H59">
        <v>40.200000000000003</v>
      </c>
      <c r="I59">
        <v>162.80000000000001</v>
      </c>
      <c r="J59" s="2">
        <f t="shared" si="2"/>
        <v>16.594211392721174</v>
      </c>
      <c r="K59">
        <v>0.104</v>
      </c>
      <c r="L59">
        <v>0</v>
      </c>
      <c r="M59">
        <f t="shared" si="3"/>
        <v>5.3</v>
      </c>
      <c r="O59">
        <v>40.200000000000003</v>
      </c>
      <c r="P59">
        <v>226.8</v>
      </c>
      <c r="Q59" s="2">
        <f t="shared" si="4"/>
        <v>23.11773429895063</v>
      </c>
      <c r="R59">
        <v>0.30399999999999999</v>
      </c>
      <c r="S59">
        <v>0</v>
      </c>
      <c r="T59">
        <f t="shared" si="5"/>
        <v>7.7</v>
      </c>
      <c r="AG59" s="1" t="s">
        <v>59</v>
      </c>
      <c r="AH59" s="17">
        <f>1-(((Q567-AL59)/(Q9-AL59)))</f>
        <v>0.95024338398380637</v>
      </c>
      <c r="AJ59" s="18" t="s">
        <v>94</v>
      </c>
      <c r="AK59" s="18"/>
      <c r="AL59" s="19">
        <v>7.7</v>
      </c>
    </row>
    <row r="60" spans="1:38">
      <c r="A60">
        <v>41</v>
      </c>
      <c r="B60">
        <v>92.7</v>
      </c>
      <c r="C60" s="2">
        <f t="shared" si="0"/>
        <v>9.4489152094917248</v>
      </c>
      <c r="D60">
        <v>3.9E-2</v>
      </c>
      <c r="E60">
        <v>0</v>
      </c>
      <c r="F60">
        <f t="shared" si="1"/>
        <v>3.3</v>
      </c>
      <c r="H60">
        <v>41</v>
      </c>
      <c r="I60">
        <v>162.6</v>
      </c>
      <c r="J60" s="2">
        <f t="shared" si="2"/>
        <v>16.573825383639207</v>
      </c>
      <c r="K60">
        <v>0.10299999999999999</v>
      </c>
      <c r="L60">
        <v>0</v>
      </c>
      <c r="M60">
        <f t="shared" si="3"/>
        <v>5.3</v>
      </c>
      <c r="O60">
        <v>41</v>
      </c>
      <c r="P60">
        <v>225.2</v>
      </c>
      <c r="Q60" s="2">
        <f t="shared" si="4"/>
        <v>22.954646226294891</v>
      </c>
      <c r="R60">
        <v>0.3</v>
      </c>
      <c r="S60">
        <v>0</v>
      </c>
      <c r="T60">
        <f t="shared" si="5"/>
        <v>7.7</v>
      </c>
    </row>
    <row r="61" spans="1:38" ht="15.75">
      <c r="A61">
        <v>41.6</v>
      </c>
      <c r="B61">
        <v>92.8</v>
      </c>
      <c r="C61" s="2">
        <f t="shared" si="0"/>
        <v>9.4591082140327085</v>
      </c>
      <c r="D61">
        <v>5.5E-2</v>
      </c>
      <c r="E61">
        <v>0</v>
      </c>
      <c r="F61">
        <f t="shared" si="1"/>
        <v>3.3</v>
      </c>
      <c r="H61">
        <v>42</v>
      </c>
      <c r="I61">
        <v>162.19999999999999</v>
      </c>
      <c r="J61" s="2">
        <f t="shared" si="2"/>
        <v>16.533053365475272</v>
      </c>
      <c r="K61">
        <v>0.10299999999999999</v>
      </c>
      <c r="L61">
        <v>0</v>
      </c>
      <c r="M61">
        <f t="shared" si="3"/>
        <v>5.3</v>
      </c>
      <c r="O61">
        <v>41.6</v>
      </c>
      <c r="P61">
        <v>224.6</v>
      </c>
      <c r="Q61" s="2">
        <f t="shared" si="4"/>
        <v>22.893488199048992</v>
      </c>
      <c r="R61">
        <v>0.30099999999999999</v>
      </c>
      <c r="S61">
        <v>0</v>
      </c>
      <c r="T61">
        <f t="shared" si="5"/>
        <v>7.7</v>
      </c>
      <c r="AG61" s="1" t="s">
        <v>61</v>
      </c>
      <c r="AH61">
        <f>((0.5*(Q9-AL59))+AL59)</f>
        <v>16.056122937827769</v>
      </c>
      <c r="AJ61" s="9" t="s">
        <v>101</v>
      </c>
      <c r="AK61" s="8">
        <v>9.81</v>
      </c>
      <c r="AL61" s="10" t="s">
        <v>102</v>
      </c>
    </row>
    <row r="62" spans="1:38" ht="14.25">
      <c r="A62">
        <v>42.4</v>
      </c>
      <c r="B62">
        <v>92.3</v>
      </c>
      <c r="C62" s="2">
        <f t="shared" si="0"/>
        <v>9.40814319132779</v>
      </c>
      <c r="D62">
        <v>5.6000000000000001E-2</v>
      </c>
      <c r="E62">
        <v>0</v>
      </c>
      <c r="F62">
        <f t="shared" si="1"/>
        <v>3.3</v>
      </c>
      <c r="H62">
        <v>42.8</v>
      </c>
      <c r="I62">
        <v>161.9</v>
      </c>
      <c r="J62" s="2">
        <f t="shared" si="2"/>
        <v>16.502474351852324</v>
      </c>
      <c r="K62">
        <v>0.10299999999999999</v>
      </c>
      <c r="L62">
        <v>0</v>
      </c>
      <c r="M62">
        <f t="shared" si="3"/>
        <v>5.3</v>
      </c>
      <c r="O62">
        <v>42.4</v>
      </c>
      <c r="P62">
        <v>225.8</v>
      </c>
      <c r="Q62" s="2">
        <f t="shared" si="4"/>
        <v>23.015804253540793</v>
      </c>
      <c r="R62">
        <v>0.29899999999999999</v>
      </c>
      <c r="S62">
        <v>0</v>
      </c>
      <c r="T62">
        <f t="shared" si="5"/>
        <v>7.7</v>
      </c>
      <c r="AG62" s="1" t="s">
        <v>97</v>
      </c>
      <c r="AH62">
        <v>322.39999999999998</v>
      </c>
    </row>
    <row r="63" spans="1:38" ht="14.25">
      <c r="A63">
        <v>43.2</v>
      </c>
      <c r="B63">
        <v>92.3</v>
      </c>
      <c r="C63" s="2">
        <f t="shared" si="0"/>
        <v>9.40814319132779</v>
      </c>
      <c r="D63">
        <v>4.8000000000000001E-2</v>
      </c>
      <c r="E63">
        <v>0</v>
      </c>
      <c r="F63">
        <f t="shared" si="1"/>
        <v>3.3</v>
      </c>
      <c r="H63">
        <v>43.6</v>
      </c>
      <c r="I63">
        <v>161.5</v>
      </c>
      <c r="J63" s="2">
        <f t="shared" si="2"/>
        <v>16.46170233368839</v>
      </c>
      <c r="K63">
        <v>0.10299999999999999</v>
      </c>
      <c r="L63">
        <v>0</v>
      </c>
      <c r="M63">
        <f t="shared" si="3"/>
        <v>5.3</v>
      </c>
      <c r="O63">
        <v>43.2</v>
      </c>
      <c r="P63">
        <v>223.3</v>
      </c>
      <c r="Q63" s="2">
        <f t="shared" si="4"/>
        <v>22.760979140016207</v>
      </c>
      <c r="R63">
        <v>0.29899999999999999</v>
      </c>
      <c r="S63">
        <v>0</v>
      </c>
      <c r="T63">
        <f t="shared" si="5"/>
        <v>7.7</v>
      </c>
      <c r="AG63" s="1" t="s">
        <v>98</v>
      </c>
      <c r="AH63" s="2">
        <f>AH62*0.0166667</f>
        <v>5.3733440799999999</v>
      </c>
    </row>
    <row r="64" spans="1:38" ht="15.75">
      <c r="A64">
        <v>44</v>
      </c>
      <c r="B64">
        <v>92.1</v>
      </c>
      <c r="C64" s="2">
        <f t="shared" si="0"/>
        <v>9.3877571822458226</v>
      </c>
      <c r="D64">
        <v>5.0999999999999997E-2</v>
      </c>
      <c r="E64">
        <v>0</v>
      </c>
      <c r="F64">
        <f t="shared" si="1"/>
        <v>3.3</v>
      </c>
      <c r="H64">
        <v>44.2</v>
      </c>
      <c r="I64">
        <v>161.19999999999999</v>
      </c>
      <c r="J64" s="2">
        <f t="shared" si="2"/>
        <v>16.431123320065435</v>
      </c>
      <c r="K64">
        <v>0.10199999999999999</v>
      </c>
      <c r="L64">
        <v>0</v>
      </c>
      <c r="M64">
        <f t="shared" si="3"/>
        <v>5.3</v>
      </c>
      <c r="O64">
        <v>44</v>
      </c>
      <c r="P64">
        <v>224.4</v>
      </c>
      <c r="Q64" s="2">
        <f t="shared" si="4"/>
        <v>22.873102189967025</v>
      </c>
      <c r="R64">
        <v>0.28999999999999998</v>
      </c>
      <c r="S64">
        <v>0</v>
      </c>
      <c r="T64">
        <f t="shared" si="5"/>
        <v>7.7</v>
      </c>
      <c r="AJ64" s="1" t="s">
        <v>95</v>
      </c>
      <c r="AK64">
        <f>(1.67*10^-6)*(10^(1-LOG(AH63,10)))</f>
        <v>3.1079342307816625E-6</v>
      </c>
    </row>
    <row r="65" spans="1:38">
      <c r="A65">
        <v>44.6</v>
      </c>
      <c r="B65">
        <v>92.2</v>
      </c>
      <c r="C65" s="2">
        <f t="shared" si="0"/>
        <v>9.397950186786808</v>
      </c>
      <c r="D65">
        <v>4.9000000000000002E-2</v>
      </c>
      <c r="E65">
        <v>0</v>
      </c>
      <c r="F65">
        <f t="shared" si="1"/>
        <v>3.3</v>
      </c>
      <c r="H65">
        <v>45</v>
      </c>
      <c r="I65">
        <v>161.1</v>
      </c>
      <c r="J65" s="2">
        <f t="shared" si="2"/>
        <v>16.420930315524455</v>
      </c>
      <c r="K65">
        <v>0.10199999999999999</v>
      </c>
      <c r="L65">
        <v>0</v>
      </c>
      <c r="M65">
        <f t="shared" si="3"/>
        <v>5.3</v>
      </c>
      <c r="O65">
        <v>44.6</v>
      </c>
      <c r="P65">
        <v>222.5</v>
      </c>
      <c r="Q65" s="2">
        <f t="shared" si="4"/>
        <v>22.679435103688338</v>
      </c>
      <c r="R65">
        <v>0.28699999999999998</v>
      </c>
      <c r="S65">
        <v>0</v>
      </c>
      <c r="T65">
        <f t="shared" si="5"/>
        <v>7.7</v>
      </c>
      <c r="AJ65" s="1" t="s">
        <v>104</v>
      </c>
      <c r="AK65">
        <f>'[7]Data Analysis'!$O$417</f>
        <v>3.5063292458601252</v>
      </c>
    </row>
    <row r="66" spans="1:38">
      <c r="A66">
        <v>45.4</v>
      </c>
      <c r="B66">
        <v>91.9</v>
      </c>
      <c r="C66" s="2">
        <f t="shared" si="0"/>
        <v>9.3673711731638569</v>
      </c>
      <c r="D66">
        <v>0.05</v>
      </c>
      <c r="E66">
        <v>0</v>
      </c>
      <c r="F66">
        <f t="shared" si="1"/>
        <v>3.3</v>
      </c>
      <c r="H66">
        <v>45.8</v>
      </c>
      <c r="I66">
        <v>160.6</v>
      </c>
      <c r="J66" s="2">
        <f t="shared" si="2"/>
        <v>16.369965292819536</v>
      </c>
      <c r="K66">
        <v>0.10199999999999999</v>
      </c>
      <c r="L66">
        <v>0</v>
      </c>
      <c r="M66">
        <f t="shared" si="3"/>
        <v>5.3</v>
      </c>
      <c r="O66">
        <v>45.4</v>
      </c>
      <c r="P66">
        <v>222.5</v>
      </c>
      <c r="Q66" s="2">
        <f t="shared" si="4"/>
        <v>22.679435103688338</v>
      </c>
      <c r="R66">
        <v>0.28999999999999998</v>
      </c>
      <c r="S66">
        <v>0</v>
      </c>
      <c r="T66">
        <f t="shared" si="5"/>
        <v>7.7</v>
      </c>
      <c r="AJ66" s="1" t="s">
        <v>110</v>
      </c>
      <c r="AK66">
        <v>100</v>
      </c>
      <c r="AL66" s="1" t="s">
        <v>109</v>
      </c>
    </row>
    <row r="67" spans="1:38" ht="14.25">
      <c r="A67">
        <v>46.2</v>
      </c>
      <c r="B67">
        <v>91.9</v>
      </c>
      <c r="C67" s="2">
        <f t="shared" si="0"/>
        <v>9.3673711731638569</v>
      </c>
      <c r="D67">
        <v>4.7E-2</v>
      </c>
      <c r="E67">
        <v>0</v>
      </c>
      <c r="F67">
        <f t="shared" si="1"/>
        <v>3.3</v>
      </c>
      <c r="H67">
        <v>46.4</v>
      </c>
      <c r="I67">
        <v>160.4</v>
      </c>
      <c r="J67" s="2">
        <f t="shared" si="2"/>
        <v>16.349579283737569</v>
      </c>
      <c r="K67">
        <v>0.10199999999999999</v>
      </c>
      <c r="L67">
        <v>0</v>
      </c>
      <c r="M67">
        <f t="shared" si="3"/>
        <v>5.3</v>
      </c>
      <c r="O67">
        <v>46.4</v>
      </c>
      <c r="P67">
        <v>220.9</v>
      </c>
      <c r="Q67" s="2">
        <f t="shared" si="4"/>
        <v>22.516347031032602</v>
      </c>
      <c r="R67">
        <v>0.28899999999999998</v>
      </c>
      <c r="S67">
        <v>0</v>
      </c>
      <c r="T67">
        <f t="shared" si="5"/>
        <v>7.7</v>
      </c>
      <c r="AJ67" s="1" t="s">
        <v>108</v>
      </c>
      <c r="AK67" s="2">
        <f>'[7]Data Analysis'!$J$417</f>
        <v>71.852499999999736</v>
      </c>
      <c r="AL67" s="1" t="s">
        <v>109</v>
      </c>
    </row>
    <row r="68" spans="1:38">
      <c r="A68">
        <v>47.2</v>
      </c>
      <c r="B68">
        <v>91.6</v>
      </c>
      <c r="C68" s="2">
        <f t="shared" si="0"/>
        <v>9.3367921595409058</v>
      </c>
      <c r="D68">
        <v>5.1999999999999998E-2</v>
      </c>
      <c r="E68">
        <v>0</v>
      </c>
      <c r="F68">
        <f t="shared" si="1"/>
        <v>3.3</v>
      </c>
      <c r="H68">
        <v>47.2</v>
      </c>
      <c r="I68">
        <v>160</v>
      </c>
      <c r="J68" s="2">
        <f t="shared" si="2"/>
        <v>16.308807265573634</v>
      </c>
      <c r="K68">
        <v>0.10199999999999999</v>
      </c>
      <c r="L68">
        <v>0</v>
      </c>
      <c r="M68">
        <f t="shared" si="3"/>
        <v>5.3</v>
      </c>
      <c r="O68">
        <v>47.2</v>
      </c>
      <c r="P68">
        <v>221.6</v>
      </c>
      <c r="Q68" s="2">
        <f t="shared" si="4"/>
        <v>22.587698062819484</v>
      </c>
      <c r="R68">
        <v>0.28000000000000003</v>
      </c>
      <c r="S68">
        <v>0</v>
      </c>
      <c r="T68">
        <f t="shared" si="5"/>
        <v>7.7</v>
      </c>
      <c r="AJ68" s="1" t="s">
        <v>111</v>
      </c>
      <c r="AK68" s="2">
        <v>0.7</v>
      </c>
      <c r="AL68" s="1"/>
    </row>
    <row r="69" spans="1:38">
      <c r="A69">
        <v>48</v>
      </c>
      <c r="B69">
        <v>91.2</v>
      </c>
      <c r="C69" s="2">
        <f t="shared" si="0"/>
        <v>9.2960201413769727</v>
      </c>
      <c r="D69">
        <v>4.7E-2</v>
      </c>
      <c r="E69">
        <v>0</v>
      </c>
      <c r="F69">
        <f t="shared" si="1"/>
        <v>3.3</v>
      </c>
      <c r="H69">
        <v>48</v>
      </c>
      <c r="I69">
        <v>159.69999999999999</v>
      </c>
      <c r="J69" s="2">
        <f t="shared" si="2"/>
        <v>16.278228251950683</v>
      </c>
      <c r="K69">
        <v>0.10199999999999999</v>
      </c>
      <c r="L69">
        <v>0</v>
      </c>
      <c r="M69">
        <f t="shared" si="3"/>
        <v>5.3</v>
      </c>
      <c r="O69">
        <v>48</v>
      </c>
      <c r="P69">
        <v>222.4</v>
      </c>
      <c r="Q69" s="2">
        <f t="shared" si="4"/>
        <v>22.669242099147354</v>
      </c>
      <c r="R69">
        <v>0.28100000000000003</v>
      </c>
      <c r="S69">
        <v>0</v>
      </c>
      <c r="T69">
        <f t="shared" si="5"/>
        <v>7.7</v>
      </c>
      <c r="AJ69" s="1" t="s">
        <v>103</v>
      </c>
      <c r="AK69">
        <f>AK65*(AK66/AK67)^AK68</f>
        <v>4.4191971393002314</v>
      </c>
    </row>
    <row r="70" spans="1:38">
      <c r="A70">
        <v>48.8</v>
      </c>
      <c r="B70">
        <v>91</v>
      </c>
      <c r="C70" s="2">
        <f t="shared" si="0"/>
        <v>9.2756341322950053</v>
      </c>
      <c r="D70">
        <v>0.05</v>
      </c>
      <c r="E70">
        <v>0</v>
      </c>
      <c r="F70">
        <f t="shared" si="1"/>
        <v>3.3</v>
      </c>
      <c r="H70">
        <v>48.8</v>
      </c>
      <c r="I70">
        <v>159.5</v>
      </c>
      <c r="J70" s="2">
        <f t="shared" si="2"/>
        <v>16.257842242868719</v>
      </c>
      <c r="K70">
        <v>0.10100000000000001</v>
      </c>
      <c r="L70">
        <v>0</v>
      </c>
      <c r="M70">
        <f t="shared" si="3"/>
        <v>5.3</v>
      </c>
      <c r="O70">
        <v>48.8</v>
      </c>
      <c r="P70">
        <v>221.1</v>
      </c>
      <c r="Q70" s="2">
        <f t="shared" si="4"/>
        <v>22.536733040114566</v>
      </c>
      <c r="R70">
        <v>0.28599999999999998</v>
      </c>
      <c r="S70">
        <v>0</v>
      </c>
      <c r="T70">
        <f t="shared" si="5"/>
        <v>7.7</v>
      </c>
      <c r="AJ70" s="1" t="s">
        <v>105</v>
      </c>
      <c r="AK70">
        <f>'[7]Data Analysis'!$C$417</f>
        <v>399.81852213816347</v>
      </c>
      <c r="AL70" s="1" t="s">
        <v>109</v>
      </c>
    </row>
    <row r="71" spans="1:38" ht="14.25">
      <c r="A71">
        <v>49.4</v>
      </c>
      <c r="B71">
        <v>90.7</v>
      </c>
      <c r="C71" s="2">
        <f t="shared" si="0"/>
        <v>9.2450551186720542</v>
      </c>
      <c r="D71">
        <v>4.9000000000000002E-2</v>
      </c>
      <c r="E71">
        <v>0</v>
      </c>
      <c r="F71">
        <f t="shared" si="1"/>
        <v>3.3</v>
      </c>
      <c r="H71">
        <v>49.4</v>
      </c>
      <c r="I71">
        <v>159.19999999999999</v>
      </c>
      <c r="J71" s="2">
        <f t="shared" si="2"/>
        <v>16.227263229245768</v>
      </c>
      <c r="K71">
        <v>0.10100000000000001</v>
      </c>
      <c r="L71">
        <v>0</v>
      </c>
      <c r="M71">
        <f t="shared" si="3"/>
        <v>5.3</v>
      </c>
      <c r="O71">
        <v>49.4</v>
      </c>
      <c r="P71">
        <v>220.1</v>
      </c>
      <c r="Q71" s="2">
        <f t="shared" si="4"/>
        <v>22.434802994704732</v>
      </c>
      <c r="R71">
        <v>0.28199999999999997</v>
      </c>
      <c r="S71">
        <v>0</v>
      </c>
      <c r="T71">
        <f t="shared" si="5"/>
        <v>7.7</v>
      </c>
      <c r="AJ71" s="1" t="s">
        <v>107</v>
      </c>
      <c r="AK71" s="2">
        <f>'[7]Data Analysis'!$I$417</f>
        <v>147.87999999999974</v>
      </c>
      <c r="AL71" s="1" t="s">
        <v>109</v>
      </c>
    </row>
    <row r="72" spans="1:38">
      <c r="A72">
        <v>50.2</v>
      </c>
      <c r="B72">
        <v>90.6</v>
      </c>
      <c r="C72" s="2">
        <f t="shared" si="0"/>
        <v>9.2348621141310705</v>
      </c>
      <c r="D72">
        <v>4.7E-2</v>
      </c>
      <c r="E72">
        <v>0</v>
      </c>
      <c r="F72">
        <f t="shared" si="1"/>
        <v>3.3</v>
      </c>
      <c r="H72">
        <v>50.2</v>
      </c>
      <c r="I72">
        <v>158.9</v>
      </c>
      <c r="J72" s="2">
        <f t="shared" si="2"/>
        <v>16.196684215622817</v>
      </c>
      <c r="K72">
        <v>0.10199999999999999</v>
      </c>
      <c r="L72">
        <v>0</v>
      </c>
      <c r="M72">
        <f t="shared" si="3"/>
        <v>5.3</v>
      </c>
      <c r="O72">
        <v>50.2</v>
      </c>
      <c r="P72">
        <v>220.2</v>
      </c>
      <c r="Q72" s="2">
        <f t="shared" si="4"/>
        <v>22.444995999245716</v>
      </c>
      <c r="R72">
        <v>0.27600000000000002</v>
      </c>
      <c r="S72">
        <v>0</v>
      </c>
      <c r="T72">
        <f t="shared" si="5"/>
        <v>7.7</v>
      </c>
      <c r="AJ72" s="1" t="s">
        <v>106</v>
      </c>
      <c r="AK72">
        <f>IF(AK69&gt;14,14*(AK70-AK71),AK69*(AK70-AK71))</f>
        <v>1113.3659963125012</v>
      </c>
    </row>
    <row r="73" spans="1:38" ht="14.25">
      <c r="A73">
        <v>51</v>
      </c>
      <c r="B73">
        <v>90.3</v>
      </c>
      <c r="C73" s="2">
        <f t="shared" si="0"/>
        <v>9.2042831005081212</v>
      </c>
      <c r="D73">
        <v>4.4999999999999998E-2</v>
      </c>
      <c r="E73">
        <v>0</v>
      </c>
      <c r="F73">
        <f t="shared" si="1"/>
        <v>3.3</v>
      </c>
      <c r="H73">
        <v>51.2</v>
      </c>
      <c r="I73">
        <v>158.69999999999999</v>
      </c>
      <c r="J73" s="2">
        <f t="shared" si="2"/>
        <v>16.176298206540849</v>
      </c>
      <c r="K73">
        <v>0.10199999999999999</v>
      </c>
      <c r="L73">
        <v>0</v>
      </c>
      <c r="M73">
        <f t="shared" si="3"/>
        <v>5.3</v>
      </c>
      <c r="O73">
        <v>51</v>
      </c>
      <c r="P73">
        <v>220.2</v>
      </c>
      <c r="Q73" s="2">
        <f t="shared" si="4"/>
        <v>22.444995999245716</v>
      </c>
      <c r="R73">
        <v>0.27800000000000002</v>
      </c>
      <c r="S73">
        <v>0</v>
      </c>
      <c r="T73">
        <f t="shared" si="5"/>
        <v>7.7</v>
      </c>
      <c r="AJ73" s="1" t="s">
        <v>96</v>
      </c>
      <c r="AK73">
        <f>(AK64*AK61)/AK72</f>
        <v>2.7384377558635676E-8</v>
      </c>
      <c r="AL73" s="1" t="s">
        <v>112</v>
      </c>
    </row>
    <row r="74" spans="1:38" ht="14.25">
      <c r="A74">
        <v>51.6</v>
      </c>
      <c r="B74">
        <v>90.5</v>
      </c>
      <c r="C74" s="2">
        <f t="shared" ref="C74:C137" si="6">B74/9.81065</f>
        <v>9.2246691095900868</v>
      </c>
      <c r="D74">
        <v>4.5999999999999999E-2</v>
      </c>
      <c r="E74">
        <v>0</v>
      </c>
      <c r="F74">
        <f t="shared" ref="F74:F137" si="7">F73</f>
        <v>3.3</v>
      </c>
      <c r="H74">
        <v>52</v>
      </c>
      <c r="I74">
        <v>158.5</v>
      </c>
      <c r="J74" s="2">
        <f t="shared" ref="J74:J137" si="8">I74/9.81065</f>
        <v>16.155912197458882</v>
      </c>
      <c r="K74">
        <v>0.10100000000000001</v>
      </c>
      <c r="L74">
        <v>0</v>
      </c>
      <c r="M74">
        <f t="shared" ref="M74:M137" si="9">M73</f>
        <v>5.3</v>
      </c>
      <c r="O74">
        <v>51.6</v>
      </c>
      <c r="P74">
        <v>219.9</v>
      </c>
      <c r="Q74" s="2">
        <f t="shared" ref="Q74:Q137" si="10">P74/9.81065</f>
        <v>22.414416985622765</v>
      </c>
      <c r="R74">
        <v>0.28000000000000003</v>
      </c>
      <c r="S74">
        <v>0</v>
      </c>
      <c r="T74">
        <f t="shared" ref="T74:T137" si="11">T73</f>
        <v>7.7</v>
      </c>
      <c r="AJ74" s="1" t="s">
        <v>96</v>
      </c>
      <c r="AK74">
        <f>AK73*100</f>
        <v>2.7384377558635676E-6</v>
      </c>
      <c r="AL74" s="1" t="s">
        <v>113</v>
      </c>
    </row>
    <row r="75" spans="1:38">
      <c r="A75">
        <v>52.4</v>
      </c>
      <c r="B75">
        <v>90</v>
      </c>
      <c r="C75" s="2">
        <f t="shared" si="6"/>
        <v>9.17370408688517</v>
      </c>
      <c r="D75">
        <v>4.7E-2</v>
      </c>
      <c r="E75">
        <v>0</v>
      </c>
      <c r="F75">
        <f t="shared" si="7"/>
        <v>3.3</v>
      </c>
      <c r="H75">
        <v>52.8</v>
      </c>
      <c r="I75">
        <v>158.30000000000001</v>
      </c>
      <c r="J75" s="2">
        <f t="shared" si="8"/>
        <v>16.135526188376918</v>
      </c>
      <c r="K75">
        <v>0.10100000000000001</v>
      </c>
      <c r="L75">
        <v>0</v>
      </c>
      <c r="M75">
        <f t="shared" si="9"/>
        <v>5.3</v>
      </c>
      <c r="O75">
        <v>52.4</v>
      </c>
      <c r="P75">
        <v>218.5</v>
      </c>
      <c r="Q75" s="2">
        <f t="shared" si="10"/>
        <v>22.271714922048996</v>
      </c>
      <c r="R75">
        <v>0.27700000000000002</v>
      </c>
      <c r="S75">
        <v>0</v>
      </c>
      <c r="T75">
        <f t="shared" si="11"/>
        <v>7.7</v>
      </c>
    </row>
    <row r="76" spans="1:38">
      <c r="A76">
        <v>53.2</v>
      </c>
      <c r="B76">
        <v>89.9</v>
      </c>
      <c r="C76" s="2">
        <f t="shared" si="6"/>
        <v>9.1635110823441863</v>
      </c>
      <c r="D76">
        <v>3.5999999999999997E-2</v>
      </c>
      <c r="E76">
        <v>0</v>
      </c>
      <c r="F76">
        <f t="shared" si="7"/>
        <v>3.3</v>
      </c>
      <c r="H76">
        <v>53.6</v>
      </c>
      <c r="I76">
        <v>158</v>
      </c>
      <c r="J76" s="2">
        <f t="shared" si="8"/>
        <v>16.104947174753963</v>
      </c>
      <c r="K76">
        <v>0.1</v>
      </c>
      <c r="L76">
        <v>0</v>
      </c>
      <c r="M76">
        <f t="shared" si="9"/>
        <v>5.3</v>
      </c>
      <c r="O76">
        <v>53.2</v>
      </c>
      <c r="P76">
        <v>218.3</v>
      </c>
      <c r="Q76" s="2">
        <f t="shared" si="10"/>
        <v>22.251328912967029</v>
      </c>
      <c r="R76">
        <v>0.27300000000000002</v>
      </c>
      <c r="S76">
        <v>0</v>
      </c>
      <c r="T76">
        <f t="shared" si="11"/>
        <v>7.7</v>
      </c>
    </row>
    <row r="77" spans="1:38">
      <c r="A77">
        <v>53.8</v>
      </c>
      <c r="B77">
        <v>89.8</v>
      </c>
      <c r="C77" s="2">
        <f t="shared" si="6"/>
        <v>9.1533180778032026</v>
      </c>
      <c r="D77">
        <v>7.0999999999999994E-2</v>
      </c>
      <c r="E77">
        <v>0</v>
      </c>
      <c r="F77">
        <f t="shared" si="7"/>
        <v>3.3</v>
      </c>
      <c r="H77">
        <v>54.2</v>
      </c>
      <c r="I77">
        <v>157.6</v>
      </c>
      <c r="J77" s="2">
        <f t="shared" si="8"/>
        <v>16.064175156590032</v>
      </c>
      <c r="K77">
        <v>0.10100000000000001</v>
      </c>
      <c r="L77">
        <v>0</v>
      </c>
      <c r="M77">
        <f t="shared" si="9"/>
        <v>5.3</v>
      </c>
      <c r="O77">
        <v>53.8</v>
      </c>
      <c r="P77">
        <v>218.2</v>
      </c>
      <c r="Q77" s="2">
        <f t="shared" si="10"/>
        <v>22.241135908426045</v>
      </c>
      <c r="R77">
        <v>0.27400000000000002</v>
      </c>
      <c r="S77">
        <v>0</v>
      </c>
      <c r="T77">
        <f t="shared" si="11"/>
        <v>7.7</v>
      </c>
    </row>
    <row r="78" spans="1:38">
      <c r="A78">
        <v>54.6</v>
      </c>
      <c r="B78">
        <v>90.4</v>
      </c>
      <c r="C78" s="2">
        <f t="shared" si="6"/>
        <v>9.2144761050491049</v>
      </c>
      <c r="D78">
        <v>3.7999999999999999E-2</v>
      </c>
      <c r="E78">
        <v>0</v>
      </c>
      <c r="F78">
        <f t="shared" si="7"/>
        <v>3.3</v>
      </c>
      <c r="H78">
        <v>55</v>
      </c>
      <c r="I78">
        <v>157.5</v>
      </c>
      <c r="J78" s="2">
        <f t="shared" si="8"/>
        <v>16.053982152049048</v>
      </c>
      <c r="K78">
        <v>0.1</v>
      </c>
      <c r="L78">
        <v>0</v>
      </c>
      <c r="M78">
        <f t="shared" si="9"/>
        <v>5.3</v>
      </c>
      <c r="O78">
        <v>54.6</v>
      </c>
      <c r="P78">
        <v>217.8</v>
      </c>
      <c r="Q78" s="2">
        <f t="shared" si="10"/>
        <v>22.200363890262114</v>
      </c>
      <c r="R78">
        <v>0.27500000000000002</v>
      </c>
      <c r="S78">
        <v>0</v>
      </c>
      <c r="T78">
        <f t="shared" si="11"/>
        <v>7.7</v>
      </c>
    </row>
    <row r="79" spans="1:38">
      <c r="A79">
        <v>55.4</v>
      </c>
      <c r="B79">
        <v>90.4</v>
      </c>
      <c r="C79" s="2">
        <f t="shared" si="6"/>
        <v>9.2144761050491049</v>
      </c>
      <c r="D79">
        <v>5.3999999999999999E-2</v>
      </c>
      <c r="E79">
        <v>0</v>
      </c>
      <c r="F79">
        <f t="shared" si="7"/>
        <v>3.3</v>
      </c>
      <c r="H79">
        <v>55.8</v>
      </c>
      <c r="I79">
        <v>157.1</v>
      </c>
      <c r="J79" s="2">
        <f t="shared" si="8"/>
        <v>16.013210133885114</v>
      </c>
      <c r="K79">
        <v>9.9000000000000005E-2</v>
      </c>
      <c r="L79">
        <v>0</v>
      </c>
      <c r="M79">
        <f t="shared" si="9"/>
        <v>5.3</v>
      </c>
      <c r="O79">
        <v>55.8</v>
      </c>
      <c r="P79">
        <v>217.1</v>
      </c>
      <c r="Q79" s="2">
        <f t="shared" si="10"/>
        <v>22.129012858475225</v>
      </c>
      <c r="R79">
        <v>0.27300000000000002</v>
      </c>
      <c r="S79">
        <v>0</v>
      </c>
      <c r="T79">
        <f t="shared" si="11"/>
        <v>7.7</v>
      </c>
    </row>
    <row r="80" spans="1:38">
      <c r="A80">
        <v>56.4</v>
      </c>
      <c r="B80">
        <v>90.3</v>
      </c>
      <c r="C80" s="2">
        <f t="shared" si="6"/>
        <v>9.2042831005081212</v>
      </c>
      <c r="D80">
        <v>0.05</v>
      </c>
      <c r="E80">
        <v>0</v>
      </c>
      <c r="F80">
        <f t="shared" si="7"/>
        <v>3.3</v>
      </c>
      <c r="H80">
        <v>56.4</v>
      </c>
      <c r="I80">
        <v>156.9</v>
      </c>
      <c r="J80" s="2">
        <f t="shared" si="8"/>
        <v>15.992824124803146</v>
      </c>
      <c r="K80">
        <v>9.9000000000000005E-2</v>
      </c>
      <c r="L80">
        <v>0</v>
      </c>
      <c r="M80">
        <f t="shared" si="9"/>
        <v>5.3</v>
      </c>
      <c r="O80">
        <v>56.4</v>
      </c>
      <c r="P80">
        <v>217.3</v>
      </c>
      <c r="Q80" s="2">
        <f t="shared" si="10"/>
        <v>22.149398867557196</v>
      </c>
      <c r="R80">
        <v>0.27</v>
      </c>
      <c r="S80">
        <v>0</v>
      </c>
      <c r="T80">
        <f t="shared" si="11"/>
        <v>7.7</v>
      </c>
    </row>
    <row r="81" spans="1:20">
      <c r="A81">
        <v>57.2</v>
      </c>
      <c r="B81">
        <v>90.1</v>
      </c>
      <c r="C81" s="2">
        <f t="shared" si="6"/>
        <v>9.1838970914261537</v>
      </c>
      <c r="D81">
        <v>4.9000000000000002E-2</v>
      </c>
      <c r="E81">
        <v>0</v>
      </c>
      <c r="F81">
        <f t="shared" si="7"/>
        <v>3.3</v>
      </c>
      <c r="H81">
        <v>57.2</v>
      </c>
      <c r="I81">
        <v>156.69999999999999</v>
      </c>
      <c r="J81" s="2">
        <f t="shared" si="8"/>
        <v>15.972438115721179</v>
      </c>
      <c r="K81">
        <v>9.9000000000000005E-2</v>
      </c>
      <c r="L81">
        <v>0</v>
      </c>
      <c r="M81">
        <f t="shared" si="9"/>
        <v>5.3</v>
      </c>
      <c r="O81">
        <v>57.2</v>
      </c>
      <c r="P81">
        <v>217.2</v>
      </c>
      <c r="Q81" s="2">
        <f t="shared" si="10"/>
        <v>22.139205863016208</v>
      </c>
      <c r="R81">
        <v>0.27600000000000002</v>
      </c>
      <c r="S81">
        <v>0</v>
      </c>
      <c r="T81">
        <f t="shared" si="11"/>
        <v>7.7</v>
      </c>
    </row>
    <row r="82" spans="1:20">
      <c r="A82">
        <v>58</v>
      </c>
      <c r="B82">
        <v>89.9</v>
      </c>
      <c r="C82" s="2">
        <f t="shared" si="6"/>
        <v>9.1635110823441863</v>
      </c>
      <c r="D82">
        <v>4.7E-2</v>
      </c>
      <c r="E82">
        <v>0</v>
      </c>
      <c r="F82">
        <f t="shared" si="7"/>
        <v>3.3</v>
      </c>
      <c r="H82">
        <v>58</v>
      </c>
      <c r="I82">
        <v>156.5</v>
      </c>
      <c r="J82" s="2">
        <f t="shared" si="8"/>
        <v>15.952052106639213</v>
      </c>
      <c r="K82">
        <v>9.9000000000000005E-2</v>
      </c>
      <c r="L82">
        <v>0</v>
      </c>
      <c r="M82">
        <f t="shared" si="9"/>
        <v>5.3</v>
      </c>
      <c r="O82">
        <v>58</v>
      </c>
      <c r="P82">
        <v>216.9</v>
      </c>
      <c r="Q82" s="2">
        <f t="shared" si="10"/>
        <v>22.108626849393261</v>
      </c>
      <c r="R82">
        <v>0.27400000000000002</v>
      </c>
      <c r="S82">
        <v>0</v>
      </c>
      <c r="T82">
        <f t="shared" si="11"/>
        <v>7.7</v>
      </c>
    </row>
    <row r="83" spans="1:20">
      <c r="A83">
        <v>58.6</v>
      </c>
      <c r="B83">
        <v>89.6</v>
      </c>
      <c r="C83" s="2">
        <f t="shared" si="6"/>
        <v>9.1329320687212352</v>
      </c>
      <c r="D83">
        <v>4.8000000000000001E-2</v>
      </c>
      <c r="E83">
        <v>0</v>
      </c>
      <c r="F83">
        <f t="shared" si="7"/>
        <v>3.3</v>
      </c>
      <c r="H83">
        <v>58.6</v>
      </c>
      <c r="I83">
        <v>156.19999999999999</v>
      </c>
      <c r="J83" s="2">
        <f t="shared" si="8"/>
        <v>15.92147309301626</v>
      </c>
      <c r="K83">
        <v>9.9000000000000005E-2</v>
      </c>
      <c r="L83">
        <v>0</v>
      </c>
      <c r="M83">
        <f t="shared" si="9"/>
        <v>5.3</v>
      </c>
      <c r="O83">
        <v>58.6</v>
      </c>
      <c r="P83">
        <v>214.3</v>
      </c>
      <c r="Q83" s="2">
        <f t="shared" si="10"/>
        <v>21.843608731327688</v>
      </c>
      <c r="R83">
        <v>0.26500000000000001</v>
      </c>
      <c r="S83">
        <v>0</v>
      </c>
      <c r="T83">
        <f t="shared" si="11"/>
        <v>7.7</v>
      </c>
    </row>
    <row r="84" spans="1:20">
      <c r="A84">
        <v>59.4</v>
      </c>
      <c r="B84">
        <v>89.7</v>
      </c>
      <c r="C84" s="2">
        <f t="shared" si="6"/>
        <v>9.1431250732622189</v>
      </c>
      <c r="D84">
        <v>4.4999999999999998E-2</v>
      </c>
      <c r="E84">
        <v>0</v>
      </c>
      <c r="F84">
        <f t="shared" si="7"/>
        <v>3.3</v>
      </c>
      <c r="H84">
        <v>59.4</v>
      </c>
      <c r="I84">
        <v>156</v>
      </c>
      <c r="J84" s="2">
        <f t="shared" si="8"/>
        <v>15.901087083934295</v>
      </c>
      <c r="K84">
        <v>9.9000000000000005E-2</v>
      </c>
      <c r="L84">
        <v>0</v>
      </c>
      <c r="M84">
        <f t="shared" si="9"/>
        <v>5.3</v>
      </c>
      <c r="O84">
        <v>59.4</v>
      </c>
      <c r="P84">
        <v>216.1</v>
      </c>
      <c r="Q84" s="2">
        <f t="shared" si="10"/>
        <v>22.027082813065391</v>
      </c>
      <c r="R84">
        <v>0.26800000000000002</v>
      </c>
      <c r="S84">
        <v>0</v>
      </c>
      <c r="T84">
        <f t="shared" si="11"/>
        <v>7.7</v>
      </c>
    </row>
    <row r="85" spans="1:20">
      <c r="A85">
        <v>60.2</v>
      </c>
      <c r="B85">
        <v>89.4</v>
      </c>
      <c r="C85" s="2">
        <f t="shared" si="6"/>
        <v>9.1125460596392696</v>
      </c>
      <c r="D85">
        <v>4.7E-2</v>
      </c>
      <c r="E85">
        <v>0</v>
      </c>
      <c r="F85">
        <f t="shared" si="7"/>
        <v>3.3</v>
      </c>
      <c r="H85">
        <v>60.6</v>
      </c>
      <c r="I85">
        <v>155.69999999999999</v>
      </c>
      <c r="J85" s="2">
        <f t="shared" si="8"/>
        <v>15.870508070311343</v>
      </c>
      <c r="K85">
        <v>9.8000000000000004E-2</v>
      </c>
      <c r="L85">
        <v>0</v>
      </c>
      <c r="M85">
        <f t="shared" si="9"/>
        <v>5.3</v>
      </c>
      <c r="O85">
        <v>60.2</v>
      </c>
      <c r="P85">
        <v>215.7</v>
      </c>
      <c r="Q85" s="2">
        <f t="shared" si="10"/>
        <v>21.986310794901456</v>
      </c>
      <c r="R85">
        <v>0.26700000000000002</v>
      </c>
      <c r="S85">
        <v>0</v>
      </c>
      <c r="T85">
        <f t="shared" si="11"/>
        <v>7.7</v>
      </c>
    </row>
    <row r="86" spans="1:20">
      <c r="A86">
        <v>60.8</v>
      </c>
      <c r="B86">
        <v>89.4</v>
      </c>
      <c r="C86" s="2">
        <f t="shared" si="6"/>
        <v>9.1125460596392696</v>
      </c>
      <c r="D86">
        <v>4.7E-2</v>
      </c>
      <c r="E86">
        <v>0</v>
      </c>
      <c r="F86">
        <f t="shared" si="7"/>
        <v>3.3</v>
      </c>
      <c r="H86">
        <v>61.2</v>
      </c>
      <c r="I86">
        <v>155.4</v>
      </c>
      <c r="J86" s="2">
        <f t="shared" si="8"/>
        <v>15.839929056688394</v>
      </c>
      <c r="K86">
        <v>9.9000000000000005E-2</v>
      </c>
      <c r="L86">
        <v>0</v>
      </c>
      <c r="M86">
        <f t="shared" si="9"/>
        <v>5.3</v>
      </c>
      <c r="O86">
        <v>60.8</v>
      </c>
      <c r="P86">
        <v>214.5</v>
      </c>
      <c r="Q86" s="2">
        <f t="shared" si="10"/>
        <v>21.863994740409655</v>
      </c>
      <c r="R86">
        <v>0.26500000000000001</v>
      </c>
      <c r="S86">
        <v>0</v>
      </c>
      <c r="T86">
        <f t="shared" si="11"/>
        <v>7.7</v>
      </c>
    </row>
    <row r="87" spans="1:20">
      <c r="A87">
        <v>61.6</v>
      </c>
      <c r="B87">
        <v>89.3</v>
      </c>
      <c r="C87" s="2">
        <f t="shared" si="6"/>
        <v>9.1023530550982859</v>
      </c>
      <c r="D87">
        <v>4.8000000000000001E-2</v>
      </c>
      <c r="E87">
        <v>0</v>
      </c>
      <c r="F87">
        <f t="shared" si="7"/>
        <v>3.3</v>
      </c>
      <c r="H87">
        <v>62</v>
      </c>
      <c r="I87">
        <v>155.19999999999999</v>
      </c>
      <c r="J87" s="2">
        <f t="shared" si="8"/>
        <v>15.819543047606425</v>
      </c>
      <c r="K87">
        <v>9.9000000000000005E-2</v>
      </c>
      <c r="L87">
        <v>0</v>
      </c>
      <c r="M87">
        <f t="shared" si="9"/>
        <v>5.3</v>
      </c>
      <c r="O87">
        <v>61.6</v>
      </c>
      <c r="P87">
        <v>212.7</v>
      </c>
      <c r="Q87" s="2">
        <f t="shared" si="10"/>
        <v>21.680520658671952</v>
      </c>
      <c r="R87">
        <v>0.25900000000000001</v>
      </c>
      <c r="S87">
        <v>0</v>
      </c>
      <c r="T87">
        <f t="shared" si="11"/>
        <v>7.7</v>
      </c>
    </row>
    <row r="88" spans="1:20">
      <c r="A88">
        <v>62.4</v>
      </c>
      <c r="B88">
        <v>89.1</v>
      </c>
      <c r="C88" s="2">
        <f t="shared" si="6"/>
        <v>9.0819670460163184</v>
      </c>
      <c r="D88">
        <v>4.8000000000000001E-2</v>
      </c>
      <c r="E88">
        <v>0</v>
      </c>
      <c r="F88">
        <f t="shared" si="7"/>
        <v>3.3</v>
      </c>
      <c r="H88">
        <v>62.8</v>
      </c>
      <c r="I88">
        <v>155.19999999999999</v>
      </c>
      <c r="J88" s="2">
        <f t="shared" si="8"/>
        <v>15.819543047606425</v>
      </c>
      <c r="K88">
        <v>9.7000000000000003E-2</v>
      </c>
      <c r="L88">
        <v>0</v>
      </c>
      <c r="M88">
        <f t="shared" si="9"/>
        <v>5.3</v>
      </c>
      <c r="O88">
        <v>62.4</v>
      </c>
      <c r="P88">
        <v>217.6</v>
      </c>
      <c r="Q88" s="2">
        <f t="shared" si="10"/>
        <v>22.179977881180143</v>
      </c>
      <c r="R88">
        <v>0.26100000000000001</v>
      </c>
      <c r="S88">
        <v>0</v>
      </c>
      <c r="T88">
        <f t="shared" si="11"/>
        <v>7.7</v>
      </c>
    </row>
    <row r="89" spans="1:20">
      <c r="A89">
        <v>63.2</v>
      </c>
      <c r="B89">
        <v>89.1</v>
      </c>
      <c r="C89" s="2">
        <f t="shared" si="6"/>
        <v>9.0819670460163184</v>
      </c>
      <c r="D89">
        <v>4.7E-2</v>
      </c>
      <c r="E89">
        <v>0</v>
      </c>
      <c r="F89">
        <f t="shared" si="7"/>
        <v>3.3</v>
      </c>
      <c r="H89">
        <v>63.4</v>
      </c>
      <c r="I89">
        <v>154.80000000000001</v>
      </c>
      <c r="J89" s="2">
        <f t="shared" si="8"/>
        <v>15.778771029442494</v>
      </c>
      <c r="K89">
        <v>9.7000000000000003E-2</v>
      </c>
      <c r="L89">
        <v>0</v>
      </c>
      <c r="M89">
        <f t="shared" si="9"/>
        <v>5.3</v>
      </c>
      <c r="O89">
        <v>63.2</v>
      </c>
      <c r="P89">
        <v>215.6</v>
      </c>
      <c r="Q89" s="2">
        <f t="shared" si="10"/>
        <v>21.976117790360473</v>
      </c>
      <c r="R89">
        <v>0.26900000000000002</v>
      </c>
      <c r="S89">
        <v>0</v>
      </c>
      <c r="T89">
        <f t="shared" si="11"/>
        <v>7.7</v>
      </c>
    </row>
    <row r="90" spans="1:20">
      <c r="A90">
        <v>63.8</v>
      </c>
      <c r="B90">
        <v>88.9</v>
      </c>
      <c r="C90" s="2">
        <f t="shared" si="6"/>
        <v>9.061581036934351</v>
      </c>
      <c r="D90">
        <v>4.8000000000000001E-2</v>
      </c>
      <c r="E90">
        <v>0</v>
      </c>
      <c r="F90">
        <f t="shared" si="7"/>
        <v>3.3</v>
      </c>
      <c r="H90">
        <v>64.2</v>
      </c>
      <c r="I90">
        <v>154.69999999999999</v>
      </c>
      <c r="J90" s="2">
        <f t="shared" si="8"/>
        <v>15.768578024901508</v>
      </c>
      <c r="K90">
        <v>9.6000000000000002E-2</v>
      </c>
      <c r="L90">
        <v>0</v>
      </c>
      <c r="M90">
        <f t="shared" si="9"/>
        <v>5.3</v>
      </c>
      <c r="O90">
        <v>63.8</v>
      </c>
      <c r="P90">
        <v>214.4</v>
      </c>
      <c r="Q90" s="2">
        <f t="shared" si="10"/>
        <v>21.853801735868672</v>
      </c>
      <c r="R90">
        <v>0.26400000000000001</v>
      </c>
      <c r="S90">
        <v>0</v>
      </c>
      <c r="T90">
        <f t="shared" si="11"/>
        <v>7.7</v>
      </c>
    </row>
    <row r="91" spans="1:20">
      <c r="A91">
        <v>64.599999999999994</v>
      </c>
      <c r="B91">
        <v>88.9</v>
      </c>
      <c r="C91" s="2">
        <f t="shared" si="6"/>
        <v>9.061581036934351</v>
      </c>
      <c r="D91">
        <v>4.9000000000000002E-2</v>
      </c>
      <c r="E91">
        <v>0</v>
      </c>
      <c r="F91">
        <f t="shared" si="7"/>
        <v>3.3</v>
      </c>
      <c r="H91">
        <v>65</v>
      </c>
      <c r="I91">
        <v>154.4</v>
      </c>
      <c r="J91" s="2">
        <f t="shared" si="8"/>
        <v>15.737999011278559</v>
      </c>
      <c r="K91">
        <v>9.7000000000000003E-2</v>
      </c>
      <c r="L91">
        <v>0</v>
      </c>
      <c r="M91">
        <f t="shared" si="9"/>
        <v>5.3</v>
      </c>
      <c r="O91">
        <v>65</v>
      </c>
      <c r="P91">
        <v>215.3</v>
      </c>
      <c r="Q91" s="2">
        <f t="shared" si="10"/>
        <v>21.945538776737525</v>
      </c>
      <c r="R91">
        <v>0.28000000000000003</v>
      </c>
      <c r="S91">
        <v>0</v>
      </c>
      <c r="T91">
        <f t="shared" si="11"/>
        <v>7.7</v>
      </c>
    </row>
    <row r="92" spans="1:20">
      <c r="A92">
        <v>65.599999999999994</v>
      </c>
      <c r="B92">
        <v>88.6</v>
      </c>
      <c r="C92" s="2">
        <f t="shared" si="6"/>
        <v>9.0310020233113999</v>
      </c>
      <c r="D92">
        <v>0.05</v>
      </c>
      <c r="E92">
        <v>0</v>
      </c>
      <c r="F92">
        <f t="shared" si="7"/>
        <v>3.3</v>
      </c>
      <c r="H92">
        <v>65.599999999999994</v>
      </c>
      <c r="I92">
        <v>154.19999999999999</v>
      </c>
      <c r="J92" s="2">
        <f t="shared" si="8"/>
        <v>15.71761300219659</v>
      </c>
      <c r="K92">
        <v>9.6000000000000002E-2</v>
      </c>
      <c r="L92">
        <v>0</v>
      </c>
      <c r="M92">
        <f t="shared" si="9"/>
        <v>5.3</v>
      </c>
      <c r="O92">
        <v>65.599999999999994</v>
      </c>
      <c r="P92">
        <v>213.3</v>
      </c>
      <c r="Q92" s="2">
        <f t="shared" si="10"/>
        <v>21.741678685917854</v>
      </c>
      <c r="R92">
        <v>0.27400000000000002</v>
      </c>
      <c r="S92">
        <v>0</v>
      </c>
      <c r="T92">
        <f t="shared" si="11"/>
        <v>7.7</v>
      </c>
    </row>
    <row r="93" spans="1:20">
      <c r="A93">
        <v>66.400000000000006</v>
      </c>
      <c r="B93">
        <v>88.5</v>
      </c>
      <c r="C93" s="2">
        <f t="shared" si="6"/>
        <v>9.020809018770418</v>
      </c>
      <c r="D93">
        <v>4.7E-2</v>
      </c>
      <c r="E93">
        <v>0</v>
      </c>
      <c r="F93">
        <f t="shared" si="7"/>
        <v>3.3</v>
      </c>
      <c r="H93">
        <v>66.400000000000006</v>
      </c>
      <c r="I93">
        <v>154</v>
      </c>
      <c r="J93" s="2">
        <f t="shared" si="8"/>
        <v>15.697226993114624</v>
      </c>
      <c r="K93">
        <v>9.6000000000000002E-2</v>
      </c>
      <c r="L93">
        <v>0</v>
      </c>
      <c r="M93">
        <f t="shared" si="9"/>
        <v>5.3</v>
      </c>
      <c r="O93">
        <v>66.400000000000006</v>
      </c>
      <c r="P93">
        <v>213.8</v>
      </c>
      <c r="Q93" s="2">
        <f t="shared" si="10"/>
        <v>21.792643708622773</v>
      </c>
      <c r="R93">
        <v>0.26800000000000002</v>
      </c>
      <c r="S93">
        <v>0</v>
      </c>
      <c r="T93">
        <f t="shared" si="11"/>
        <v>7.7</v>
      </c>
    </row>
    <row r="94" spans="1:20">
      <c r="A94">
        <v>67.2</v>
      </c>
      <c r="B94">
        <v>89.1</v>
      </c>
      <c r="C94" s="2">
        <f t="shared" si="6"/>
        <v>9.0819670460163184</v>
      </c>
      <c r="D94">
        <v>4.2999999999999997E-2</v>
      </c>
      <c r="E94">
        <v>0</v>
      </c>
      <c r="F94">
        <f t="shared" si="7"/>
        <v>3.3</v>
      </c>
      <c r="H94">
        <v>67.2</v>
      </c>
      <c r="I94">
        <v>153.80000000000001</v>
      </c>
      <c r="J94" s="2">
        <f t="shared" si="8"/>
        <v>15.676840984032658</v>
      </c>
      <c r="K94">
        <v>9.6000000000000002E-2</v>
      </c>
      <c r="L94">
        <v>0</v>
      </c>
      <c r="M94">
        <f t="shared" si="9"/>
        <v>5.3</v>
      </c>
      <c r="O94">
        <v>67.2</v>
      </c>
      <c r="P94">
        <v>213</v>
      </c>
      <c r="Q94" s="2">
        <f t="shared" si="10"/>
        <v>21.711099672294903</v>
      </c>
      <c r="R94">
        <v>0.27100000000000002</v>
      </c>
      <c r="S94">
        <v>0</v>
      </c>
      <c r="T94">
        <f t="shared" si="11"/>
        <v>7.7</v>
      </c>
    </row>
    <row r="95" spans="1:20">
      <c r="A95">
        <v>68</v>
      </c>
      <c r="B95">
        <v>88.1</v>
      </c>
      <c r="C95" s="2">
        <f t="shared" si="6"/>
        <v>8.9800370006064831</v>
      </c>
      <c r="D95">
        <v>4.2999999999999997E-2</v>
      </c>
      <c r="E95">
        <v>0</v>
      </c>
      <c r="F95">
        <f t="shared" si="7"/>
        <v>3.3</v>
      </c>
      <c r="H95">
        <v>68</v>
      </c>
      <c r="I95">
        <v>153.5</v>
      </c>
      <c r="J95" s="2">
        <f t="shared" si="8"/>
        <v>15.646261970409707</v>
      </c>
      <c r="K95">
        <v>9.6000000000000002E-2</v>
      </c>
      <c r="L95">
        <v>0</v>
      </c>
      <c r="M95">
        <f t="shared" si="9"/>
        <v>5.3</v>
      </c>
      <c r="O95">
        <v>68</v>
      </c>
      <c r="P95">
        <v>211.8</v>
      </c>
      <c r="Q95" s="2">
        <f t="shared" si="10"/>
        <v>21.588783617803102</v>
      </c>
      <c r="R95">
        <v>0.27100000000000002</v>
      </c>
      <c r="S95">
        <v>0</v>
      </c>
      <c r="T95">
        <f t="shared" si="11"/>
        <v>7.7</v>
      </c>
    </row>
    <row r="96" spans="1:20">
      <c r="A96">
        <v>68.599999999999994</v>
      </c>
      <c r="B96">
        <v>88.5</v>
      </c>
      <c r="C96" s="2">
        <f t="shared" si="6"/>
        <v>9.020809018770418</v>
      </c>
      <c r="D96">
        <v>4.2000000000000003E-2</v>
      </c>
      <c r="E96">
        <v>0</v>
      </c>
      <c r="F96">
        <f t="shared" si="7"/>
        <v>3.3</v>
      </c>
      <c r="H96">
        <v>68.599999999999994</v>
      </c>
      <c r="I96">
        <v>153.30000000000001</v>
      </c>
      <c r="J96" s="2">
        <f t="shared" si="8"/>
        <v>15.625875961327742</v>
      </c>
      <c r="K96">
        <v>9.6000000000000002E-2</v>
      </c>
      <c r="L96">
        <v>0</v>
      </c>
      <c r="M96">
        <f t="shared" si="9"/>
        <v>5.3</v>
      </c>
      <c r="O96">
        <v>68.599999999999994</v>
      </c>
      <c r="P96">
        <v>212</v>
      </c>
      <c r="Q96" s="2">
        <f t="shared" si="10"/>
        <v>21.609169626885066</v>
      </c>
      <c r="R96">
        <v>0.26600000000000001</v>
      </c>
      <c r="S96">
        <v>0</v>
      </c>
      <c r="T96">
        <f t="shared" si="11"/>
        <v>7.7</v>
      </c>
    </row>
    <row r="97" spans="1:20">
      <c r="A97">
        <v>69.400000000000006</v>
      </c>
      <c r="B97">
        <v>88.2</v>
      </c>
      <c r="C97" s="2">
        <f t="shared" si="6"/>
        <v>8.9902300051474668</v>
      </c>
      <c r="D97">
        <v>5.8999999999999997E-2</v>
      </c>
      <c r="E97">
        <v>0</v>
      </c>
      <c r="F97">
        <f t="shared" si="7"/>
        <v>3.3</v>
      </c>
      <c r="H97">
        <v>69.8</v>
      </c>
      <c r="I97">
        <v>153</v>
      </c>
      <c r="J97" s="2">
        <f t="shared" si="8"/>
        <v>15.595296947704789</v>
      </c>
      <c r="K97">
        <v>9.6000000000000002E-2</v>
      </c>
      <c r="L97">
        <v>0</v>
      </c>
      <c r="M97">
        <f t="shared" si="9"/>
        <v>5.3</v>
      </c>
      <c r="O97">
        <v>69.400000000000006</v>
      </c>
      <c r="P97">
        <v>211.6</v>
      </c>
      <c r="Q97" s="2">
        <f t="shared" si="10"/>
        <v>21.568397608721131</v>
      </c>
      <c r="R97">
        <v>0.26700000000000002</v>
      </c>
      <c r="S97">
        <v>0</v>
      </c>
      <c r="T97">
        <f t="shared" si="11"/>
        <v>7.7</v>
      </c>
    </row>
    <row r="98" spans="1:20">
      <c r="A98">
        <v>70.2</v>
      </c>
      <c r="B98">
        <v>88.2</v>
      </c>
      <c r="C98" s="2">
        <f t="shared" si="6"/>
        <v>8.9902300051474668</v>
      </c>
      <c r="D98">
        <v>3.5000000000000003E-2</v>
      </c>
      <c r="E98">
        <v>0</v>
      </c>
      <c r="F98">
        <f t="shared" si="7"/>
        <v>3.3</v>
      </c>
      <c r="H98">
        <v>70.400000000000006</v>
      </c>
      <c r="I98">
        <v>152.80000000000001</v>
      </c>
      <c r="J98" s="2">
        <f t="shared" si="8"/>
        <v>15.574910938622823</v>
      </c>
      <c r="K98">
        <v>9.5000000000000001E-2</v>
      </c>
      <c r="L98">
        <v>0</v>
      </c>
      <c r="M98">
        <f t="shared" si="9"/>
        <v>5.3</v>
      </c>
      <c r="O98">
        <v>70.2</v>
      </c>
      <c r="P98">
        <v>211.1</v>
      </c>
      <c r="Q98" s="2">
        <f t="shared" si="10"/>
        <v>21.517432586016216</v>
      </c>
      <c r="R98">
        <v>0.26700000000000002</v>
      </c>
      <c r="S98">
        <v>0</v>
      </c>
      <c r="T98">
        <f t="shared" si="11"/>
        <v>7.7</v>
      </c>
    </row>
    <row r="99" spans="1:20">
      <c r="A99">
        <v>70.8</v>
      </c>
      <c r="B99">
        <v>88.4</v>
      </c>
      <c r="C99" s="2">
        <f t="shared" si="6"/>
        <v>9.0106160142294343</v>
      </c>
      <c r="D99">
        <v>4.8000000000000001E-2</v>
      </c>
      <c r="E99">
        <v>0</v>
      </c>
      <c r="F99">
        <f t="shared" si="7"/>
        <v>3.3</v>
      </c>
      <c r="H99">
        <v>71.2</v>
      </c>
      <c r="I99">
        <v>152.6</v>
      </c>
      <c r="J99" s="2">
        <f t="shared" si="8"/>
        <v>15.554524929540854</v>
      </c>
      <c r="K99">
        <v>9.6000000000000002E-2</v>
      </c>
      <c r="L99">
        <v>0</v>
      </c>
      <c r="M99">
        <f t="shared" si="9"/>
        <v>5.3</v>
      </c>
      <c r="O99">
        <v>70.8</v>
      </c>
      <c r="P99">
        <v>210.9</v>
      </c>
      <c r="Q99" s="2">
        <f t="shared" si="10"/>
        <v>21.497046576934249</v>
      </c>
      <c r="R99">
        <v>0.26700000000000002</v>
      </c>
      <c r="S99">
        <v>0</v>
      </c>
      <c r="T99">
        <f t="shared" si="11"/>
        <v>7.7</v>
      </c>
    </row>
    <row r="100" spans="1:20">
      <c r="A100">
        <v>71.599999999999994</v>
      </c>
      <c r="B100">
        <v>88</v>
      </c>
      <c r="C100" s="2">
        <f t="shared" si="6"/>
        <v>8.9698439960654994</v>
      </c>
      <c r="D100">
        <v>6.5000000000000002E-2</v>
      </c>
      <c r="E100">
        <v>0</v>
      </c>
      <c r="F100">
        <f t="shared" si="7"/>
        <v>3.3</v>
      </c>
      <c r="H100">
        <v>72</v>
      </c>
      <c r="I100">
        <v>152.4</v>
      </c>
      <c r="J100" s="2">
        <f t="shared" si="8"/>
        <v>15.534138920458888</v>
      </c>
      <c r="K100">
        <v>9.6000000000000002E-2</v>
      </c>
      <c r="L100">
        <v>0</v>
      </c>
      <c r="M100">
        <f t="shared" si="9"/>
        <v>5.3</v>
      </c>
      <c r="O100">
        <v>71.599999999999994</v>
      </c>
      <c r="P100">
        <v>210.6</v>
      </c>
      <c r="Q100" s="2">
        <f t="shared" si="10"/>
        <v>21.466467563311298</v>
      </c>
      <c r="R100">
        <v>0.26800000000000002</v>
      </c>
      <c r="S100">
        <v>0</v>
      </c>
      <c r="T100">
        <f t="shared" si="11"/>
        <v>7.7</v>
      </c>
    </row>
    <row r="101" spans="1:20">
      <c r="A101">
        <v>72.400000000000006</v>
      </c>
      <c r="B101">
        <v>87.7</v>
      </c>
      <c r="C101" s="2">
        <f t="shared" si="6"/>
        <v>8.9392649824425501</v>
      </c>
      <c r="D101">
        <v>5.5E-2</v>
      </c>
      <c r="E101">
        <v>0</v>
      </c>
      <c r="F101">
        <f t="shared" si="7"/>
        <v>3.3</v>
      </c>
      <c r="H101">
        <v>72.8</v>
      </c>
      <c r="I101">
        <v>152.1</v>
      </c>
      <c r="J101" s="2">
        <f t="shared" si="8"/>
        <v>15.503559906835937</v>
      </c>
      <c r="K101">
        <v>9.6000000000000002E-2</v>
      </c>
      <c r="L101">
        <v>0</v>
      </c>
      <c r="M101">
        <f t="shared" si="9"/>
        <v>5.3</v>
      </c>
      <c r="O101">
        <v>72.400000000000006</v>
      </c>
      <c r="P101">
        <v>210.1</v>
      </c>
      <c r="Q101" s="2">
        <f t="shared" si="10"/>
        <v>21.415502540606379</v>
      </c>
      <c r="R101">
        <v>0.26500000000000001</v>
      </c>
      <c r="S101">
        <v>0</v>
      </c>
      <c r="T101">
        <f t="shared" si="11"/>
        <v>7.7</v>
      </c>
    </row>
    <row r="102" spans="1:20">
      <c r="A102">
        <v>73</v>
      </c>
      <c r="B102">
        <v>88.5</v>
      </c>
      <c r="C102" s="2">
        <f t="shared" si="6"/>
        <v>9.020809018770418</v>
      </c>
      <c r="D102">
        <v>5.3999999999999999E-2</v>
      </c>
      <c r="E102">
        <v>0</v>
      </c>
      <c r="F102">
        <f t="shared" si="7"/>
        <v>3.3</v>
      </c>
      <c r="H102">
        <v>73.400000000000006</v>
      </c>
      <c r="I102">
        <v>152</v>
      </c>
      <c r="J102" s="2">
        <f t="shared" si="8"/>
        <v>15.493366902294953</v>
      </c>
      <c r="K102">
        <v>9.5000000000000001E-2</v>
      </c>
      <c r="L102">
        <v>0</v>
      </c>
      <c r="M102">
        <f t="shared" si="9"/>
        <v>5.3</v>
      </c>
      <c r="O102">
        <v>73</v>
      </c>
      <c r="P102">
        <v>210</v>
      </c>
      <c r="Q102" s="2">
        <f t="shared" si="10"/>
        <v>21.405309536065396</v>
      </c>
      <c r="R102">
        <v>0.26400000000000001</v>
      </c>
      <c r="S102">
        <v>0</v>
      </c>
      <c r="T102">
        <f t="shared" si="11"/>
        <v>7.7</v>
      </c>
    </row>
    <row r="103" spans="1:20">
      <c r="A103">
        <v>73.8</v>
      </c>
      <c r="B103">
        <v>87</v>
      </c>
      <c r="C103" s="2">
        <f t="shared" si="6"/>
        <v>8.8679139506556641</v>
      </c>
      <c r="D103">
        <v>6.2E-2</v>
      </c>
      <c r="E103">
        <v>0</v>
      </c>
      <c r="F103">
        <f t="shared" si="7"/>
        <v>3.3</v>
      </c>
      <c r="H103">
        <v>74.2</v>
      </c>
      <c r="I103">
        <v>151.80000000000001</v>
      </c>
      <c r="J103" s="2">
        <f t="shared" si="8"/>
        <v>15.472980893212988</v>
      </c>
      <c r="K103">
        <v>9.5000000000000001E-2</v>
      </c>
      <c r="L103">
        <v>0</v>
      </c>
      <c r="M103">
        <f t="shared" si="9"/>
        <v>5.3</v>
      </c>
      <c r="O103">
        <v>74.2</v>
      </c>
      <c r="P103">
        <v>209.6</v>
      </c>
      <c r="Q103" s="2">
        <f t="shared" si="10"/>
        <v>21.364537517901461</v>
      </c>
      <c r="R103">
        <v>0.26500000000000001</v>
      </c>
      <c r="S103">
        <v>0</v>
      </c>
      <c r="T103">
        <f t="shared" si="11"/>
        <v>7.7</v>
      </c>
    </row>
    <row r="104" spans="1:20">
      <c r="A104">
        <v>75</v>
      </c>
      <c r="B104">
        <v>87.7</v>
      </c>
      <c r="C104" s="2">
        <f t="shared" si="6"/>
        <v>8.9392649824425501</v>
      </c>
      <c r="D104">
        <v>4.3999999999999997E-2</v>
      </c>
      <c r="E104">
        <v>0</v>
      </c>
      <c r="F104">
        <f t="shared" si="7"/>
        <v>3.3</v>
      </c>
      <c r="H104">
        <v>75</v>
      </c>
      <c r="I104">
        <v>151.6</v>
      </c>
      <c r="J104" s="2">
        <f t="shared" si="8"/>
        <v>15.452594884131019</v>
      </c>
      <c r="K104">
        <v>9.4E-2</v>
      </c>
      <c r="L104">
        <v>0</v>
      </c>
      <c r="M104">
        <f t="shared" si="9"/>
        <v>5.3</v>
      </c>
      <c r="O104">
        <v>75</v>
      </c>
      <c r="P104">
        <v>209.6</v>
      </c>
      <c r="Q104" s="2">
        <f t="shared" si="10"/>
        <v>21.364537517901461</v>
      </c>
      <c r="R104">
        <v>0.26400000000000001</v>
      </c>
      <c r="S104">
        <v>0</v>
      </c>
      <c r="T104">
        <f t="shared" si="11"/>
        <v>7.7</v>
      </c>
    </row>
    <row r="105" spans="1:20">
      <c r="A105">
        <v>75.599999999999994</v>
      </c>
      <c r="B105">
        <v>87.9</v>
      </c>
      <c r="C105" s="2">
        <f t="shared" si="6"/>
        <v>8.9596509915245175</v>
      </c>
      <c r="D105">
        <v>0.05</v>
      </c>
      <c r="E105">
        <v>0</v>
      </c>
      <c r="F105">
        <f t="shared" si="7"/>
        <v>3.3</v>
      </c>
      <c r="H105">
        <v>75.599999999999994</v>
      </c>
      <c r="I105">
        <v>151.30000000000001</v>
      </c>
      <c r="J105" s="2">
        <f t="shared" si="8"/>
        <v>15.422015870508071</v>
      </c>
      <c r="K105">
        <v>9.5000000000000001E-2</v>
      </c>
      <c r="L105">
        <v>0</v>
      </c>
      <c r="M105">
        <f t="shared" si="9"/>
        <v>5.3</v>
      </c>
      <c r="O105">
        <v>75.599999999999994</v>
      </c>
      <c r="P105">
        <v>209.3</v>
      </c>
      <c r="Q105" s="2">
        <f t="shared" si="10"/>
        <v>21.333958504278513</v>
      </c>
      <c r="R105">
        <v>0.26400000000000001</v>
      </c>
      <c r="S105">
        <v>0</v>
      </c>
      <c r="T105">
        <f t="shared" si="11"/>
        <v>7.7</v>
      </c>
    </row>
    <row r="106" spans="1:20">
      <c r="A106">
        <v>76.400000000000006</v>
      </c>
      <c r="B106">
        <v>88</v>
      </c>
      <c r="C106" s="2">
        <f t="shared" si="6"/>
        <v>8.9698439960654994</v>
      </c>
      <c r="D106">
        <v>4.2000000000000003E-2</v>
      </c>
      <c r="E106">
        <v>0</v>
      </c>
      <c r="F106">
        <f t="shared" si="7"/>
        <v>3.3</v>
      </c>
      <c r="H106">
        <v>76.400000000000006</v>
      </c>
      <c r="I106">
        <v>151.1</v>
      </c>
      <c r="J106" s="2">
        <f t="shared" si="8"/>
        <v>15.401629861426102</v>
      </c>
      <c r="K106">
        <v>0.105</v>
      </c>
      <c r="L106">
        <v>0</v>
      </c>
      <c r="M106">
        <f t="shared" si="9"/>
        <v>5.3</v>
      </c>
      <c r="O106">
        <v>76.400000000000006</v>
      </c>
      <c r="P106">
        <v>208.8</v>
      </c>
      <c r="Q106" s="2">
        <f t="shared" si="10"/>
        <v>21.282993481573595</v>
      </c>
      <c r="R106">
        <v>0.26200000000000001</v>
      </c>
      <c r="S106">
        <v>0</v>
      </c>
      <c r="T106">
        <f t="shared" si="11"/>
        <v>7.7</v>
      </c>
    </row>
    <row r="107" spans="1:20">
      <c r="A107">
        <v>77.2</v>
      </c>
      <c r="B107">
        <v>88.3</v>
      </c>
      <c r="C107" s="2">
        <f t="shared" si="6"/>
        <v>9.0004230096884505</v>
      </c>
      <c r="D107">
        <v>4.4999999999999998E-2</v>
      </c>
      <c r="E107">
        <v>0</v>
      </c>
      <c r="F107">
        <f t="shared" si="7"/>
        <v>3.3</v>
      </c>
      <c r="H107">
        <v>77.2</v>
      </c>
      <c r="I107">
        <v>151.1</v>
      </c>
      <c r="J107" s="2">
        <f t="shared" si="8"/>
        <v>15.401629861426102</v>
      </c>
      <c r="K107">
        <v>9.4E-2</v>
      </c>
      <c r="L107">
        <v>0</v>
      </c>
      <c r="M107">
        <f t="shared" si="9"/>
        <v>5.3</v>
      </c>
      <c r="O107">
        <v>77.2</v>
      </c>
      <c r="P107">
        <v>208.4</v>
      </c>
      <c r="Q107" s="2">
        <f t="shared" si="10"/>
        <v>21.24222146340966</v>
      </c>
      <c r="R107">
        <v>0.26200000000000001</v>
      </c>
      <c r="S107">
        <v>0</v>
      </c>
      <c r="T107">
        <f t="shared" si="11"/>
        <v>7.7</v>
      </c>
    </row>
    <row r="108" spans="1:20">
      <c r="A108">
        <v>77.8</v>
      </c>
      <c r="B108">
        <v>88.1</v>
      </c>
      <c r="C108" s="2">
        <f t="shared" si="6"/>
        <v>8.9800370006064831</v>
      </c>
      <c r="D108">
        <v>4.3999999999999997E-2</v>
      </c>
      <c r="E108">
        <v>0</v>
      </c>
      <c r="F108">
        <f t="shared" si="7"/>
        <v>3.3</v>
      </c>
      <c r="H108">
        <v>77.8</v>
      </c>
      <c r="I108">
        <v>150.80000000000001</v>
      </c>
      <c r="J108" s="2">
        <f t="shared" si="8"/>
        <v>15.371050847803152</v>
      </c>
      <c r="K108">
        <v>9.2999999999999999E-2</v>
      </c>
      <c r="L108">
        <v>0</v>
      </c>
      <c r="M108">
        <f t="shared" si="9"/>
        <v>5.3</v>
      </c>
      <c r="O108">
        <v>77.8</v>
      </c>
      <c r="P108">
        <v>208.2</v>
      </c>
      <c r="Q108" s="2">
        <f t="shared" si="10"/>
        <v>21.221835454327692</v>
      </c>
      <c r="R108">
        <v>0.26200000000000001</v>
      </c>
      <c r="S108">
        <v>0</v>
      </c>
      <c r="T108">
        <f t="shared" si="11"/>
        <v>7.7</v>
      </c>
    </row>
    <row r="109" spans="1:20">
      <c r="A109">
        <v>78.599999999999994</v>
      </c>
      <c r="B109">
        <v>87.9</v>
      </c>
      <c r="C109" s="2">
        <f t="shared" si="6"/>
        <v>8.9596509915245175</v>
      </c>
      <c r="D109">
        <v>4.3999999999999997E-2</v>
      </c>
      <c r="E109">
        <v>0</v>
      </c>
      <c r="F109">
        <f t="shared" si="7"/>
        <v>3.3</v>
      </c>
      <c r="H109">
        <v>79</v>
      </c>
      <c r="I109">
        <v>150.6</v>
      </c>
      <c r="J109" s="2">
        <f t="shared" si="8"/>
        <v>15.350664838721183</v>
      </c>
      <c r="K109">
        <v>9.4E-2</v>
      </c>
      <c r="L109">
        <v>0</v>
      </c>
      <c r="M109">
        <f t="shared" si="9"/>
        <v>5.3</v>
      </c>
      <c r="O109">
        <v>78.599999999999994</v>
      </c>
      <c r="P109">
        <v>207.9</v>
      </c>
      <c r="Q109" s="2">
        <f t="shared" si="10"/>
        <v>21.191256440704745</v>
      </c>
      <c r="R109">
        <v>0.26200000000000001</v>
      </c>
      <c r="S109">
        <v>0</v>
      </c>
      <c r="T109">
        <f t="shared" si="11"/>
        <v>7.7</v>
      </c>
    </row>
    <row r="110" spans="1:20">
      <c r="A110">
        <v>79.400000000000006</v>
      </c>
      <c r="B110">
        <v>87.9</v>
      </c>
      <c r="C110" s="2">
        <f t="shared" si="6"/>
        <v>8.9596509915245175</v>
      </c>
      <c r="D110">
        <v>4.2000000000000003E-2</v>
      </c>
      <c r="E110">
        <v>0</v>
      </c>
      <c r="F110">
        <f t="shared" si="7"/>
        <v>3.3</v>
      </c>
      <c r="H110">
        <v>79.8</v>
      </c>
      <c r="I110">
        <v>150.30000000000001</v>
      </c>
      <c r="J110" s="2">
        <f t="shared" si="8"/>
        <v>15.320085825098236</v>
      </c>
      <c r="K110">
        <v>9.4E-2</v>
      </c>
      <c r="L110">
        <v>0</v>
      </c>
      <c r="M110">
        <f t="shared" si="9"/>
        <v>5.3</v>
      </c>
      <c r="O110">
        <v>79.400000000000006</v>
      </c>
      <c r="P110">
        <v>207.5</v>
      </c>
      <c r="Q110" s="2">
        <f t="shared" si="10"/>
        <v>21.15048442254081</v>
      </c>
      <c r="R110">
        <v>0.26100000000000001</v>
      </c>
      <c r="S110">
        <v>0</v>
      </c>
      <c r="T110">
        <f t="shared" si="11"/>
        <v>7.7</v>
      </c>
    </row>
    <row r="111" spans="1:20">
      <c r="A111">
        <v>80</v>
      </c>
      <c r="B111">
        <v>87.5</v>
      </c>
      <c r="C111" s="2">
        <f t="shared" si="6"/>
        <v>8.9188789733605827</v>
      </c>
      <c r="D111">
        <v>4.2000000000000003E-2</v>
      </c>
      <c r="E111">
        <v>0</v>
      </c>
      <c r="F111">
        <f t="shared" si="7"/>
        <v>3.3</v>
      </c>
      <c r="H111">
        <v>80.400000000000006</v>
      </c>
      <c r="I111">
        <v>150.1</v>
      </c>
      <c r="J111" s="2">
        <f t="shared" si="8"/>
        <v>15.299699816016266</v>
      </c>
      <c r="K111">
        <v>9.2999999999999999E-2</v>
      </c>
      <c r="L111">
        <v>0</v>
      </c>
      <c r="M111">
        <f t="shared" si="9"/>
        <v>5.3</v>
      </c>
      <c r="O111">
        <v>80</v>
      </c>
      <c r="P111">
        <v>207.4</v>
      </c>
      <c r="Q111" s="2">
        <f t="shared" si="10"/>
        <v>21.140291417999826</v>
      </c>
      <c r="R111">
        <v>0.26</v>
      </c>
      <c r="S111">
        <v>0</v>
      </c>
      <c r="T111">
        <f t="shared" si="11"/>
        <v>7.7</v>
      </c>
    </row>
    <row r="112" spans="1:20">
      <c r="A112">
        <v>80.8</v>
      </c>
      <c r="B112">
        <v>87.5</v>
      </c>
      <c r="C112" s="2">
        <f t="shared" si="6"/>
        <v>8.9188789733605827</v>
      </c>
      <c r="D112">
        <v>4.1000000000000002E-2</v>
      </c>
      <c r="E112">
        <v>0</v>
      </c>
      <c r="F112">
        <f t="shared" si="7"/>
        <v>3.3</v>
      </c>
      <c r="H112">
        <v>81.2</v>
      </c>
      <c r="I112">
        <v>149.9</v>
      </c>
      <c r="J112" s="2">
        <f t="shared" si="8"/>
        <v>15.279313806934301</v>
      </c>
      <c r="K112">
        <v>9.4E-2</v>
      </c>
      <c r="L112">
        <v>0</v>
      </c>
      <c r="M112">
        <f t="shared" si="9"/>
        <v>5.3</v>
      </c>
      <c r="O112">
        <v>80.8</v>
      </c>
      <c r="P112">
        <v>206.9</v>
      </c>
      <c r="Q112" s="2">
        <f t="shared" si="10"/>
        <v>21.089326395294908</v>
      </c>
      <c r="R112">
        <v>0.26</v>
      </c>
      <c r="S112">
        <v>0</v>
      </c>
      <c r="T112">
        <f t="shared" si="11"/>
        <v>7.7</v>
      </c>
    </row>
    <row r="113" spans="1:20">
      <c r="A113">
        <v>81.599999999999994</v>
      </c>
      <c r="B113">
        <v>87.4</v>
      </c>
      <c r="C113" s="2">
        <f t="shared" si="6"/>
        <v>8.908685968819599</v>
      </c>
      <c r="D113">
        <v>4.2000000000000003E-2</v>
      </c>
      <c r="E113">
        <v>0</v>
      </c>
      <c r="F113">
        <f t="shared" si="7"/>
        <v>3.3</v>
      </c>
      <c r="H113">
        <v>82</v>
      </c>
      <c r="I113">
        <v>149.80000000000001</v>
      </c>
      <c r="J113" s="2">
        <f t="shared" si="8"/>
        <v>15.269120802393317</v>
      </c>
      <c r="K113">
        <v>9.2999999999999999E-2</v>
      </c>
      <c r="L113">
        <v>0</v>
      </c>
      <c r="M113">
        <f t="shared" si="9"/>
        <v>5.3</v>
      </c>
      <c r="O113">
        <v>81.599999999999994</v>
      </c>
      <c r="P113">
        <v>206.8</v>
      </c>
      <c r="Q113" s="2">
        <f t="shared" si="10"/>
        <v>21.079133390753924</v>
      </c>
      <c r="R113">
        <v>0.25900000000000001</v>
      </c>
      <c r="S113">
        <v>0</v>
      </c>
      <c r="T113">
        <f t="shared" si="11"/>
        <v>7.7</v>
      </c>
    </row>
    <row r="114" spans="1:20">
      <c r="A114">
        <v>82.4</v>
      </c>
      <c r="B114">
        <v>87.2</v>
      </c>
      <c r="C114" s="2">
        <f t="shared" si="6"/>
        <v>8.8882999597376315</v>
      </c>
      <c r="D114">
        <v>4.2000000000000003E-2</v>
      </c>
      <c r="E114">
        <v>0</v>
      </c>
      <c r="F114">
        <f t="shared" si="7"/>
        <v>3.3</v>
      </c>
      <c r="H114">
        <v>82.6</v>
      </c>
      <c r="I114">
        <v>149.6</v>
      </c>
      <c r="J114" s="2">
        <f t="shared" si="8"/>
        <v>15.248734793311348</v>
      </c>
      <c r="K114">
        <v>9.4E-2</v>
      </c>
      <c r="L114">
        <v>0</v>
      </c>
      <c r="M114">
        <f t="shared" si="9"/>
        <v>5.3</v>
      </c>
      <c r="O114">
        <v>82.4</v>
      </c>
      <c r="P114">
        <v>206.6</v>
      </c>
      <c r="Q114" s="2">
        <f t="shared" si="10"/>
        <v>21.058747381671957</v>
      </c>
      <c r="R114">
        <v>0.26</v>
      </c>
      <c r="S114">
        <v>0</v>
      </c>
      <c r="T114">
        <f t="shared" si="11"/>
        <v>7.7</v>
      </c>
    </row>
    <row r="115" spans="1:20">
      <c r="A115">
        <v>83</v>
      </c>
      <c r="B115">
        <v>87.1</v>
      </c>
      <c r="C115" s="2">
        <f t="shared" si="6"/>
        <v>8.8781069551966478</v>
      </c>
      <c r="D115">
        <v>4.2000000000000003E-2</v>
      </c>
      <c r="E115">
        <v>0</v>
      </c>
      <c r="F115">
        <f t="shared" si="7"/>
        <v>3.3</v>
      </c>
      <c r="H115">
        <v>83.4</v>
      </c>
      <c r="I115">
        <v>149.30000000000001</v>
      </c>
      <c r="J115" s="2">
        <f t="shared" si="8"/>
        <v>15.2181557796884</v>
      </c>
      <c r="K115">
        <v>9.4E-2</v>
      </c>
      <c r="L115">
        <v>0</v>
      </c>
      <c r="M115">
        <f t="shared" si="9"/>
        <v>5.3</v>
      </c>
      <c r="O115">
        <v>83.4</v>
      </c>
      <c r="P115">
        <v>206.4</v>
      </c>
      <c r="Q115" s="2">
        <f t="shared" si="10"/>
        <v>21.038361372589989</v>
      </c>
      <c r="R115">
        <v>0.25900000000000001</v>
      </c>
      <c r="S115">
        <v>0</v>
      </c>
      <c r="T115">
        <f t="shared" si="11"/>
        <v>7.7</v>
      </c>
    </row>
    <row r="116" spans="1:20">
      <c r="A116">
        <v>84.2</v>
      </c>
      <c r="B116">
        <v>86.8</v>
      </c>
      <c r="C116" s="2">
        <f t="shared" si="6"/>
        <v>8.8475279415736967</v>
      </c>
      <c r="D116">
        <v>4.1000000000000002E-2</v>
      </c>
      <c r="E116">
        <v>0</v>
      </c>
      <c r="F116">
        <f t="shared" si="7"/>
        <v>3.3</v>
      </c>
      <c r="H116">
        <v>84.2</v>
      </c>
      <c r="I116">
        <v>149.1</v>
      </c>
      <c r="J116" s="2">
        <f t="shared" si="8"/>
        <v>15.197769770606431</v>
      </c>
      <c r="K116">
        <v>9.2999999999999999E-2</v>
      </c>
      <c r="L116">
        <v>0</v>
      </c>
      <c r="M116">
        <f t="shared" si="9"/>
        <v>5.3</v>
      </c>
      <c r="O116">
        <v>84.2</v>
      </c>
      <c r="P116">
        <v>206.1</v>
      </c>
      <c r="Q116" s="2">
        <f t="shared" si="10"/>
        <v>21.007782358967038</v>
      </c>
      <c r="R116">
        <v>0.26</v>
      </c>
      <c r="S116">
        <v>0</v>
      </c>
      <c r="T116">
        <f t="shared" si="11"/>
        <v>7.7</v>
      </c>
    </row>
    <row r="117" spans="1:20">
      <c r="A117">
        <v>84.8</v>
      </c>
      <c r="B117">
        <v>86.8</v>
      </c>
      <c r="C117" s="2">
        <f t="shared" si="6"/>
        <v>8.8475279415736967</v>
      </c>
      <c r="D117">
        <v>4.1000000000000002E-2</v>
      </c>
      <c r="E117">
        <v>0</v>
      </c>
      <c r="F117">
        <f t="shared" si="7"/>
        <v>3.3</v>
      </c>
      <c r="H117">
        <v>84.8</v>
      </c>
      <c r="I117">
        <v>148.9</v>
      </c>
      <c r="J117" s="2">
        <f t="shared" si="8"/>
        <v>15.177383761524466</v>
      </c>
      <c r="K117">
        <v>9.2999999999999999E-2</v>
      </c>
      <c r="L117">
        <v>0</v>
      </c>
      <c r="M117">
        <f t="shared" si="9"/>
        <v>5.3</v>
      </c>
      <c r="O117">
        <v>84.8</v>
      </c>
      <c r="P117">
        <v>206.2</v>
      </c>
      <c r="Q117" s="2">
        <f t="shared" si="10"/>
        <v>21.017975363508022</v>
      </c>
      <c r="R117">
        <v>0.25800000000000001</v>
      </c>
      <c r="S117">
        <v>0</v>
      </c>
      <c r="T117">
        <f t="shared" si="11"/>
        <v>7.7</v>
      </c>
    </row>
    <row r="118" spans="1:20">
      <c r="A118">
        <v>85.6</v>
      </c>
      <c r="B118">
        <v>86.5</v>
      </c>
      <c r="C118" s="2">
        <f t="shared" si="6"/>
        <v>8.8169489279507474</v>
      </c>
      <c r="D118">
        <v>4.1000000000000002E-2</v>
      </c>
      <c r="E118">
        <v>0</v>
      </c>
      <c r="F118">
        <f t="shared" si="7"/>
        <v>3.3</v>
      </c>
      <c r="H118">
        <v>85.6</v>
      </c>
      <c r="I118">
        <v>148.80000000000001</v>
      </c>
      <c r="J118" s="2">
        <f t="shared" si="8"/>
        <v>15.167190756983482</v>
      </c>
      <c r="K118">
        <v>9.2999999999999999E-2</v>
      </c>
      <c r="L118">
        <v>0</v>
      </c>
      <c r="M118">
        <f t="shared" si="9"/>
        <v>5.3</v>
      </c>
      <c r="O118">
        <v>85.6</v>
      </c>
      <c r="P118">
        <v>206.5</v>
      </c>
      <c r="Q118" s="2">
        <f t="shared" si="10"/>
        <v>21.048554377130973</v>
      </c>
      <c r="R118">
        <v>0.26100000000000001</v>
      </c>
      <c r="S118">
        <v>0</v>
      </c>
      <c r="T118">
        <f t="shared" si="11"/>
        <v>7.7</v>
      </c>
    </row>
    <row r="119" spans="1:20">
      <c r="A119">
        <v>86.4</v>
      </c>
      <c r="B119">
        <v>86.4</v>
      </c>
      <c r="C119" s="2">
        <f t="shared" si="6"/>
        <v>8.8067559234097637</v>
      </c>
      <c r="D119">
        <v>4.1000000000000002E-2</v>
      </c>
      <c r="E119">
        <v>0</v>
      </c>
      <c r="F119">
        <f t="shared" si="7"/>
        <v>3.3</v>
      </c>
      <c r="H119">
        <v>86.4</v>
      </c>
      <c r="I119">
        <v>148.6</v>
      </c>
      <c r="J119" s="2">
        <f t="shared" si="8"/>
        <v>15.146804747901513</v>
      </c>
      <c r="K119">
        <v>9.2999999999999999E-2</v>
      </c>
      <c r="L119">
        <v>0</v>
      </c>
      <c r="M119">
        <f t="shared" si="9"/>
        <v>5.3</v>
      </c>
      <c r="O119">
        <v>86.4</v>
      </c>
      <c r="P119">
        <v>204.7</v>
      </c>
      <c r="Q119" s="2">
        <f t="shared" si="10"/>
        <v>20.86508029539327</v>
      </c>
      <c r="R119">
        <v>0.25900000000000001</v>
      </c>
      <c r="S119">
        <v>0</v>
      </c>
      <c r="T119">
        <f t="shared" si="11"/>
        <v>7.7</v>
      </c>
    </row>
    <row r="120" spans="1:20">
      <c r="A120">
        <v>87.2</v>
      </c>
      <c r="B120">
        <v>86.1</v>
      </c>
      <c r="C120" s="2">
        <f t="shared" si="6"/>
        <v>8.7761769097868125</v>
      </c>
      <c r="D120">
        <v>0.04</v>
      </c>
      <c r="E120">
        <v>0</v>
      </c>
      <c r="F120">
        <f t="shared" si="7"/>
        <v>3.3</v>
      </c>
      <c r="H120">
        <v>87.2</v>
      </c>
      <c r="I120">
        <v>148.19999999999999</v>
      </c>
      <c r="J120" s="2">
        <f t="shared" si="8"/>
        <v>15.10603272973758</v>
      </c>
      <c r="K120">
        <v>9.2999999999999999E-2</v>
      </c>
      <c r="L120">
        <v>0</v>
      </c>
      <c r="M120">
        <f t="shared" si="9"/>
        <v>5.3</v>
      </c>
      <c r="O120">
        <v>87.2</v>
      </c>
      <c r="P120">
        <v>204.2</v>
      </c>
      <c r="Q120" s="2">
        <f t="shared" si="10"/>
        <v>20.814115272688351</v>
      </c>
      <c r="R120">
        <v>0.26100000000000001</v>
      </c>
      <c r="S120">
        <v>0</v>
      </c>
      <c r="T120">
        <f t="shared" si="11"/>
        <v>7.7</v>
      </c>
    </row>
    <row r="121" spans="1:20">
      <c r="A121">
        <v>87.8</v>
      </c>
      <c r="B121">
        <v>86</v>
      </c>
      <c r="C121" s="2">
        <f t="shared" si="6"/>
        <v>8.7659839052458288</v>
      </c>
      <c r="D121">
        <v>4.1000000000000002E-2</v>
      </c>
      <c r="E121">
        <v>0</v>
      </c>
      <c r="F121">
        <f t="shared" si="7"/>
        <v>3.3</v>
      </c>
      <c r="H121">
        <v>88.2</v>
      </c>
      <c r="I121">
        <v>148.1</v>
      </c>
      <c r="J121" s="2">
        <f t="shared" si="8"/>
        <v>15.095839725196596</v>
      </c>
      <c r="K121">
        <v>9.1999999999999998E-2</v>
      </c>
      <c r="L121">
        <v>0</v>
      </c>
      <c r="M121">
        <f t="shared" si="9"/>
        <v>5.3</v>
      </c>
      <c r="O121">
        <v>87.8</v>
      </c>
      <c r="P121">
        <v>206.4</v>
      </c>
      <c r="Q121" s="2">
        <f t="shared" si="10"/>
        <v>21.038361372589989</v>
      </c>
      <c r="R121">
        <v>0.25700000000000001</v>
      </c>
      <c r="S121">
        <v>0</v>
      </c>
      <c r="T121">
        <f t="shared" si="11"/>
        <v>7.7</v>
      </c>
    </row>
    <row r="122" spans="1:20">
      <c r="A122">
        <v>88.6</v>
      </c>
      <c r="B122">
        <v>85.8</v>
      </c>
      <c r="C122" s="2">
        <f t="shared" si="6"/>
        <v>8.7455978961638614</v>
      </c>
      <c r="D122">
        <v>4.1000000000000002E-2</v>
      </c>
      <c r="E122">
        <v>0</v>
      </c>
      <c r="F122">
        <f t="shared" si="7"/>
        <v>3.3</v>
      </c>
      <c r="H122">
        <v>89</v>
      </c>
      <c r="I122">
        <v>147.9</v>
      </c>
      <c r="J122" s="2">
        <f t="shared" si="8"/>
        <v>15.07545371611463</v>
      </c>
      <c r="K122">
        <v>9.0999999999999998E-2</v>
      </c>
      <c r="L122">
        <v>0</v>
      </c>
      <c r="M122">
        <f t="shared" si="9"/>
        <v>5.3</v>
      </c>
      <c r="O122">
        <v>88.6</v>
      </c>
      <c r="P122">
        <v>201.9</v>
      </c>
      <c r="Q122" s="2">
        <f t="shared" si="10"/>
        <v>20.579676168245733</v>
      </c>
      <c r="R122">
        <v>0.25</v>
      </c>
      <c r="S122">
        <v>0</v>
      </c>
      <c r="T122">
        <f t="shared" si="11"/>
        <v>7.7</v>
      </c>
    </row>
    <row r="123" spans="1:20">
      <c r="A123">
        <v>89.4</v>
      </c>
      <c r="B123">
        <v>85.6</v>
      </c>
      <c r="C123" s="2">
        <f t="shared" si="6"/>
        <v>8.725211887081894</v>
      </c>
      <c r="D123">
        <v>4.1000000000000002E-2</v>
      </c>
      <c r="E123">
        <v>0</v>
      </c>
      <c r="F123">
        <f t="shared" si="7"/>
        <v>3.3</v>
      </c>
      <c r="H123">
        <v>89.6</v>
      </c>
      <c r="I123">
        <v>147.80000000000001</v>
      </c>
      <c r="J123" s="2">
        <f t="shared" si="8"/>
        <v>15.065260711573647</v>
      </c>
      <c r="K123">
        <v>9.1999999999999998E-2</v>
      </c>
      <c r="L123">
        <v>0</v>
      </c>
      <c r="M123">
        <f t="shared" si="9"/>
        <v>5.3</v>
      </c>
      <c r="O123">
        <v>89.4</v>
      </c>
      <c r="P123">
        <v>203.1</v>
      </c>
      <c r="Q123" s="2">
        <f t="shared" si="10"/>
        <v>20.701992222737534</v>
      </c>
      <c r="R123">
        <v>0.24099999999999999</v>
      </c>
      <c r="S123">
        <v>0</v>
      </c>
      <c r="T123">
        <f t="shared" si="11"/>
        <v>7.7</v>
      </c>
    </row>
    <row r="124" spans="1:20">
      <c r="A124">
        <v>90</v>
      </c>
      <c r="B124">
        <v>85.5</v>
      </c>
      <c r="C124" s="2">
        <f t="shared" si="6"/>
        <v>8.7150188825409121</v>
      </c>
      <c r="D124">
        <v>0.04</v>
      </c>
      <c r="E124">
        <v>0</v>
      </c>
      <c r="F124">
        <f t="shared" si="7"/>
        <v>3.3</v>
      </c>
      <c r="H124">
        <v>90.4</v>
      </c>
      <c r="I124">
        <v>147.6</v>
      </c>
      <c r="J124" s="2">
        <f t="shared" si="8"/>
        <v>15.044874702491677</v>
      </c>
      <c r="K124">
        <v>9.0999999999999998E-2</v>
      </c>
      <c r="L124">
        <v>0</v>
      </c>
      <c r="M124">
        <f t="shared" si="9"/>
        <v>5.3</v>
      </c>
      <c r="O124">
        <v>90</v>
      </c>
      <c r="P124">
        <v>201.9</v>
      </c>
      <c r="Q124" s="2">
        <f t="shared" si="10"/>
        <v>20.579676168245733</v>
      </c>
      <c r="R124">
        <v>0.24299999999999999</v>
      </c>
      <c r="S124">
        <v>0</v>
      </c>
      <c r="T124">
        <f t="shared" si="11"/>
        <v>7.7</v>
      </c>
    </row>
    <row r="125" spans="1:20">
      <c r="A125">
        <v>90.8</v>
      </c>
      <c r="B125">
        <v>85.4</v>
      </c>
      <c r="C125" s="2">
        <f t="shared" si="6"/>
        <v>8.7048258779999284</v>
      </c>
      <c r="D125">
        <v>4.1000000000000002E-2</v>
      </c>
      <c r="E125">
        <v>0</v>
      </c>
      <c r="F125">
        <f t="shared" si="7"/>
        <v>3.3</v>
      </c>
      <c r="H125">
        <v>91.2</v>
      </c>
      <c r="I125">
        <v>147.4</v>
      </c>
      <c r="J125" s="2">
        <f t="shared" si="8"/>
        <v>15.024488693409712</v>
      </c>
      <c r="K125">
        <v>9.1999999999999998E-2</v>
      </c>
      <c r="L125">
        <v>0</v>
      </c>
      <c r="M125">
        <f t="shared" si="9"/>
        <v>5.3</v>
      </c>
      <c r="O125">
        <v>90.8</v>
      </c>
      <c r="P125">
        <v>200.1</v>
      </c>
      <c r="Q125" s="2">
        <f t="shared" si="10"/>
        <v>20.396202086508026</v>
      </c>
      <c r="R125">
        <v>0.24099999999999999</v>
      </c>
      <c r="S125">
        <v>0</v>
      </c>
      <c r="T125">
        <f t="shared" si="11"/>
        <v>7.7</v>
      </c>
    </row>
    <row r="126" spans="1:20">
      <c r="A126">
        <v>91.6</v>
      </c>
      <c r="B126">
        <v>85.3</v>
      </c>
      <c r="C126" s="2">
        <f t="shared" si="6"/>
        <v>8.6946328734589446</v>
      </c>
      <c r="D126">
        <v>0.04</v>
      </c>
      <c r="E126">
        <v>0</v>
      </c>
      <c r="F126">
        <f t="shared" si="7"/>
        <v>3.3</v>
      </c>
      <c r="H126">
        <v>92</v>
      </c>
      <c r="I126">
        <v>147.4</v>
      </c>
      <c r="J126" s="2">
        <f t="shared" si="8"/>
        <v>15.024488693409712</v>
      </c>
      <c r="K126">
        <v>9.0999999999999998E-2</v>
      </c>
      <c r="L126">
        <v>0</v>
      </c>
      <c r="M126">
        <f t="shared" si="9"/>
        <v>5.3</v>
      </c>
      <c r="O126">
        <v>91.6</v>
      </c>
      <c r="P126">
        <v>200</v>
      </c>
      <c r="Q126" s="2">
        <f t="shared" si="10"/>
        <v>20.386009081967046</v>
      </c>
      <c r="R126">
        <v>0.24</v>
      </c>
      <c r="S126">
        <v>0</v>
      </c>
      <c r="T126">
        <f t="shared" si="11"/>
        <v>7.7</v>
      </c>
    </row>
    <row r="127" spans="1:20">
      <c r="A127">
        <v>92.2</v>
      </c>
      <c r="B127">
        <v>85.2</v>
      </c>
      <c r="C127" s="2">
        <f t="shared" si="6"/>
        <v>8.6844398689179609</v>
      </c>
      <c r="D127">
        <v>0.04</v>
      </c>
      <c r="E127">
        <v>0</v>
      </c>
      <c r="F127">
        <f t="shared" si="7"/>
        <v>3.3</v>
      </c>
      <c r="H127">
        <v>92.6</v>
      </c>
      <c r="I127">
        <v>147.19999999999999</v>
      </c>
      <c r="J127" s="2">
        <f t="shared" si="8"/>
        <v>15.004102684327744</v>
      </c>
      <c r="K127">
        <v>0.09</v>
      </c>
      <c r="L127">
        <v>0</v>
      </c>
      <c r="M127">
        <f t="shared" si="9"/>
        <v>5.3</v>
      </c>
      <c r="O127">
        <v>92.6</v>
      </c>
      <c r="P127">
        <v>201.4</v>
      </c>
      <c r="Q127" s="2">
        <f t="shared" si="10"/>
        <v>20.528711145540814</v>
      </c>
      <c r="R127">
        <v>0.24199999999999999</v>
      </c>
      <c r="S127">
        <v>0</v>
      </c>
      <c r="T127">
        <f t="shared" si="11"/>
        <v>7.7</v>
      </c>
    </row>
    <row r="128" spans="1:20">
      <c r="A128">
        <v>93.4</v>
      </c>
      <c r="B128">
        <v>85</v>
      </c>
      <c r="C128" s="2">
        <f t="shared" si="6"/>
        <v>8.6640538598359935</v>
      </c>
      <c r="D128">
        <v>4.1000000000000002E-2</v>
      </c>
      <c r="E128">
        <v>0</v>
      </c>
      <c r="F128">
        <f t="shared" si="7"/>
        <v>3.3</v>
      </c>
      <c r="H128">
        <v>93.4</v>
      </c>
      <c r="I128">
        <v>146.9</v>
      </c>
      <c r="J128" s="2">
        <f t="shared" si="8"/>
        <v>14.973523670704795</v>
      </c>
      <c r="K128">
        <v>0.09</v>
      </c>
      <c r="L128">
        <v>0</v>
      </c>
      <c r="M128">
        <f t="shared" si="9"/>
        <v>5.3</v>
      </c>
      <c r="O128">
        <v>93.4</v>
      </c>
      <c r="P128">
        <v>206.2</v>
      </c>
      <c r="Q128" s="2">
        <f t="shared" si="10"/>
        <v>21.017975363508022</v>
      </c>
      <c r="R128">
        <v>0.249</v>
      </c>
      <c r="S128">
        <v>0</v>
      </c>
      <c r="T128">
        <f t="shared" si="11"/>
        <v>7.7</v>
      </c>
    </row>
    <row r="129" spans="1:20">
      <c r="A129">
        <v>94.2</v>
      </c>
      <c r="B129">
        <v>85.1</v>
      </c>
      <c r="C129" s="2">
        <f t="shared" si="6"/>
        <v>8.6742468643769772</v>
      </c>
      <c r="D129">
        <v>4.1000000000000002E-2</v>
      </c>
      <c r="E129">
        <v>0</v>
      </c>
      <c r="F129">
        <f t="shared" si="7"/>
        <v>3.3</v>
      </c>
      <c r="H129">
        <v>94.2</v>
      </c>
      <c r="I129">
        <v>146.9</v>
      </c>
      <c r="J129" s="2">
        <f t="shared" si="8"/>
        <v>14.973523670704795</v>
      </c>
      <c r="K129">
        <v>9.0999999999999998E-2</v>
      </c>
      <c r="L129">
        <v>0</v>
      </c>
      <c r="M129">
        <f t="shared" si="9"/>
        <v>5.3</v>
      </c>
      <c r="O129">
        <v>94.2</v>
      </c>
      <c r="P129">
        <v>200.4</v>
      </c>
      <c r="Q129" s="2">
        <f t="shared" si="10"/>
        <v>20.426781100130977</v>
      </c>
      <c r="R129">
        <v>0.247</v>
      </c>
      <c r="S129">
        <v>0</v>
      </c>
      <c r="T129">
        <f t="shared" si="11"/>
        <v>7.7</v>
      </c>
    </row>
    <row r="130" spans="1:20">
      <c r="A130">
        <v>94.8</v>
      </c>
      <c r="B130">
        <v>84.8</v>
      </c>
      <c r="C130" s="2">
        <f t="shared" si="6"/>
        <v>8.6436678507540261</v>
      </c>
      <c r="D130">
        <v>4.1000000000000002E-2</v>
      </c>
      <c r="E130">
        <v>0</v>
      </c>
      <c r="F130">
        <f t="shared" si="7"/>
        <v>3.3</v>
      </c>
      <c r="H130">
        <v>94.8</v>
      </c>
      <c r="I130">
        <v>146.69999999999999</v>
      </c>
      <c r="J130" s="2">
        <f t="shared" si="8"/>
        <v>14.953137661622826</v>
      </c>
      <c r="K130">
        <v>9.5000000000000001E-2</v>
      </c>
      <c r="L130">
        <v>0</v>
      </c>
      <c r="M130">
        <f t="shared" si="9"/>
        <v>5.3</v>
      </c>
      <c r="O130">
        <v>94.8</v>
      </c>
      <c r="P130">
        <v>201.8</v>
      </c>
      <c r="Q130" s="2">
        <f t="shared" si="10"/>
        <v>20.569483163704749</v>
      </c>
      <c r="R130">
        <v>0.24399999999999999</v>
      </c>
      <c r="S130">
        <v>0</v>
      </c>
      <c r="T130">
        <f t="shared" si="11"/>
        <v>7.7</v>
      </c>
    </row>
    <row r="131" spans="1:20">
      <c r="A131">
        <v>95.6</v>
      </c>
      <c r="B131">
        <v>84.7</v>
      </c>
      <c r="C131" s="2">
        <f t="shared" si="6"/>
        <v>8.6334748462130442</v>
      </c>
      <c r="D131">
        <v>4.1000000000000002E-2</v>
      </c>
      <c r="E131">
        <v>0</v>
      </c>
      <c r="F131">
        <f t="shared" si="7"/>
        <v>3.3</v>
      </c>
      <c r="H131">
        <v>95.6</v>
      </c>
      <c r="I131">
        <v>146.5</v>
      </c>
      <c r="J131" s="2">
        <f t="shared" si="8"/>
        <v>14.93275165254086</v>
      </c>
      <c r="K131">
        <v>0.1</v>
      </c>
      <c r="L131">
        <v>0</v>
      </c>
      <c r="M131">
        <f t="shared" si="9"/>
        <v>5.3</v>
      </c>
      <c r="O131">
        <v>95.6</v>
      </c>
      <c r="P131">
        <v>201.1</v>
      </c>
      <c r="Q131" s="2">
        <f t="shared" si="10"/>
        <v>20.498132131917863</v>
      </c>
      <c r="R131">
        <v>0.24099999999999999</v>
      </c>
      <c r="S131">
        <v>0</v>
      </c>
      <c r="T131">
        <f t="shared" si="11"/>
        <v>7.7</v>
      </c>
    </row>
    <row r="132" spans="1:20">
      <c r="A132">
        <v>96.4</v>
      </c>
      <c r="B132">
        <v>84.5</v>
      </c>
      <c r="C132" s="2">
        <f t="shared" si="6"/>
        <v>8.6130888371310768</v>
      </c>
      <c r="D132">
        <v>4.1000000000000002E-2</v>
      </c>
      <c r="E132">
        <v>0</v>
      </c>
      <c r="F132">
        <f t="shared" si="7"/>
        <v>3.3</v>
      </c>
      <c r="H132">
        <v>96.4</v>
      </c>
      <c r="I132">
        <v>146.5</v>
      </c>
      <c r="J132" s="2">
        <f t="shared" si="8"/>
        <v>14.93275165254086</v>
      </c>
      <c r="K132">
        <v>9.4E-2</v>
      </c>
      <c r="L132">
        <v>0</v>
      </c>
      <c r="M132">
        <f t="shared" si="9"/>
        <v>5.3</v>
      </c>
      <c r="O132">
        <v>96.4</v>
      </c>
      <c r="P132">
        <v>201.8</v>
      </c>
      <c r="Q132" s="2">
        <f t="shared" si="10"/>
        <v>20.569483163704749</v>
      </c>
      <c r="R132">
        <v>0.245</v>
      </c>
      <c r="S132">
        <v>0</v>
      </c>
      <c r="T132">
        <f t="shared" si="11"/>
        <v>7.7</v>
      </c>
    </row>
    <row r="133" spans="1:20">
      <c r="A133">
        <v>97</v>
      </c>
      <c r="B133">
        <v>84.4</v>
      </c>
      <c r="C133" s="2">
        <f t="shared" si="6"/>
        <v>8.6028958325900931</v>
      </c>
      <c r="D133">
        <v>4.1000000000000002E-2</v>
      </c>
      <c r="E133">
        <v>0</v>
      </c>
      <c r="F133">
        <f t="shared" si="7"/>
        <v>3.3</v>
      </c>
      <c r="H133">
        <v>97.4</v>
      </c>
      <c r="I133">
        <v>146.4</v>
      </c>
      <c r="J133" s="2">
        <f t="shared" si="8"/>
        <v>14.922558647999876</v>
      </c>
      <c r="K133">
        <v>9.4E-2</v>
      </c>
      <c r="L133">
        <v>0</v>
      </c>
      <c r="M133">
        <f t="shared" si="9"/>
        <v>5.3</v>
      </c>
      <c r="O133">
        <v>97</v>
      </c>
      <c r="P133">
        <v>201.9</v>
      </c>
      <c r="Q133" s="2">
        <f t="shared" si="10"/>
        <v>20.579676168245733</v>
      </c>
      <c r="R133">
        <v>0.24299999999999999</v>
      </c>
      <c r="S133">
        <v>0</v>
      </c>
      <c r="T133">
        <f t="shared" si="11"/>
        <v>7.7</v>
      </c>
    </row>
    <row r="134" spans="1:20">
      <c r="A134">
        <v>97.8</v>
      </c>
      <c r="B134">
        <v>84.4</v>
      </c>
      <c r="C134" s="2">
        <f t="shared" si="6"/>
        <v>8.6028958325900931</v>
      </c>
      <c r="D134">
        <v>3.9E-2</v>
      </c>
      <c r="E134">
        <v>0</v>
      </c>
      <c r="F134">
        <f t="shared" si="7"/>
        <v>3.3</v>
      </c>
      <c r="H134">
        <v>98.2</v>
      </c>
      <c r="I134">
        <v>146.19999999999999</v>
      </c>
      <c r="J134" s="2">
        <f t="shared" si="8"/>
        <v>14.902172638917909</v>
      </c>
      <c r="K134">
        <v>0.1</v>
      </c>
      <c r="L134">
        <v>0</v>
      </c>
      <c r="M134">
        <f t="shared" si="9"/>
        <v>5.3</v>
      </c>
      <c r="O134">
        <v>97.8</v>
      </c>
      <c r="P134">
        <v>201.1</v>
      </c>
      <c r="Q134" s="2">
        <f t="shared" si="10"/>
        <v>20.498132131917863</v>
      </c>
      <c r="R134">
        <v>0.24299999999999999</v>
      </c>
      <c r="S134">
        <v>0</v>
      </c>
      <c r="T134">
        <f t="shared" si="11"/>
        <v>7.7</v>
      </c>
    </row>
    <row r="135" spans="1:20">
      <c r="A135">
        <v>98.6</v>
      </c>
      <c r="B135">
        <v>84.1</v>
      </c>
      <c r="C135" s="2">
        <f t="shared" si="6"/>
        <v>8.5723168189671419</v>
      </c>
      <c r="D135">
        <v>3.9E-2</v>
      </c>
      <c r="E135">
        <v>0</v>
      </c>
      <c r="F135">
        <f t="shared" si="7"/>
        <v>3.3</v>
      </c>
      <c r="H135">
        <v>99</v>
      </c>
      <c r="I135">
        <v>146.1</v>
      </c>
      <c r="J135" s="2">
        <f t="shared" si="8"/>
        <v>14.891979634376925</v>
      </c>
      <c r="K135">
        <v>9.7000000000000003E-2</v>
      </c>
      <c r="L135">
        <v>0</v>
      </c>
      <c r="M135">
        <f t="shared" si="9"/>
        <v>5.3</v>
      </c>
      <c r="O135">
        <v>98.6</v>
      </c>
      <c r="P135">
        <v>200.7</v>
      </c>
      <c r="Q135" s="2">
        <f t="shared" si="10"/>
        <v>20.457360113753928</v>
      </c>
      <c r="R135">
        <v>0.24199999999999999</v>
      </c>
      <c r="S135">
        <v>0</v>
      </c>
      <c r="T135">
        <f t="shared" si="11"/>
        <v>7.7</v>
      </c>
    </row>
    <row r="136" spans="1:20">
      <c r="A136">
        <v>99.2</v>
      </c>
      <c r="B136">
        <v>84.1</v>
      </c>
      <c r="C136" s="2">
        <f t="shared" si="6"/>
        <v>8.5723168189671419</v>
      </c>
      <c r="D136">
        <v>3.9E-2</v>
      </c>
      <c r="E136">
        <v>0</v>
      </c>
      <c r="F136">
        <f t="shared" si="7"/>
        <v>3.3</v>
      </c>
      <c r="H136">
        <v>99.6</v>
      </c>
      <c r="I136">
        <v>145.9</v>
      </c>
      <c r="J136" s="2">
        <f t="shared" si="8"/>
        <v>14.87159362529496</v>
      </c>
      <c r="K136">
        <v>9.4E-2</v>
      </c>
      <c r="L136">
        <v>0</v>
      </c>
      <c r="M136">
        <f t="shared" si="9"/>
        <v>5.3</v>
      </c>
      <c r="O136">
        <v>99.2</v>
      </c>
      <c r="P136">
        <v>200.6</v>
      </c>
      <c r="Q136" s="2">
        <f t="shared" si="10"/>
        <v>20.447167109212945</v>
      </c>
      <c r="R136">
        <v>0.24099999999999999</v>
      </c>
      <c r="S136">
        <v>0</v>
      </c>
      <c r="T136">
        <f t="shared" si="11"/>
        <v>7.7</v>
      </c>
    </row>
    <row r="137" spans="1:20">
      <c r="A137">
        <v>100.8</v>
      </c>
      <c r="B137">
        <v>83.8</v>
      </c>
      <c r="C137" s="2">
        <f t="shared" si="6"/>
        <v>8.5417378053441908</v>
      </c>
      <c r="D137">
        <v>0.04</v>
      </c>
      <c r="E137">
        <v>0</v>
      </c>
      <c r="F137">
        <f t="shared" si="7"/>
        <v>3.3</v>
      </c>
      <c r="H137">
        <v>101.2</v>
      </c>
      <c r="I137">
        <v>145.5</v>
      </c>
      <c r="J137" s="2">
        <f t="shared" si="8"/>
        <v>14.830821607131025</v>
      </c>
      <c r="K137">
        <v>9.7000000000000003E-2</v>
      </c>
      <c r="L137">
        <v>0</v>
      </c>
      <c r="M137">
        <f t="shared" si="9"/>
        <v>5.3</v>
      </c>
      <c r="O137">
        <v>100.8</v>
      </c>
      <c r="P137">
        <v>200.1</v>
      </c>
      <c r="Q137" s="2">
        <f t="shared" si="10"/>
        <v>20.396202086508026</v>
      </c>
      <c r="R137">
        <v>0.24299999999999999</v>
      </c>
      <c r="S137">
        <v>0</v>
      </c>
      <c r="T137">
        <f t="shared" si="11"/>
        <v>7.7</v>
      </c>
    </row>
    <row r="138" spans="1:20">
      <c r="A138">
        <v>102.6</v>
      </c>
      <c r="B138">
        <v>83.7</v>
      </c>
      <c r="C138" s="2">
        <f t="shared" ref="C138:C201" si="12">B138/9.81065</f>
        <v>8.5315448008032089</v>
      </c>
      <c r="D138">
        <v>4.1000000000000002E-2</v>
      </c>
      <c r="E138">
        <v>0</v>
      </c>
      <c r="F138">
        <f t="shared" ref="F138:F201" si="13">F137</f>
        <v>3.3</v>
      </c>
      <c r="H138">
        <v>102.6</v>
      </c>
      <c r="I138">
        <v>145.19999999999999</v>
      </c>
      <c r="J138" s="2">
        <f t="shared" ref="J138:J201" si="14">I138/9.81065</f>
        <v>14.800242593508074</v>
      </c>
      <c r="K138">
        <v>9.5000000000000001E-2</v>
      </c>
      <c r="L138">
        <v>0</v>
      </c>
      <c r="M138">
        <f t="shared" ref="M138:M201" si="15">M137</f>
        <v>5.3</v>
      </c>
      <c r="O138">
        <v>101.8</v>
      </c>
      <c r="P138">
        <v>199.8</v>
      </c>
      <c r="Q138" s="2">
        <f t="shared" ref="Q138:Q201" si="16">P138/9.81065</f>
        <v>20.365623072885079</v>
      </c>
      <c r="R138">
        <v>0.24099999999999999</v>
      </c>
      <c r="S138">
        <v>0</v>
      </c>
      <c r="T138">
        <f t="shared" ref="T138:T201" si="17">T137</f>
        <v>7.7</v>
      </c>
    </row>
    <row r="139" spans="1:20">
      <c r="A139">
        <v>104</v>
      </c>
      <c r="B139">
        <v>83.5</v>
      </c>
      <c r="C139" s="2">
        <f t="shared" si="12"/>
        <v>8.5111587917212415</v>
      </c>
      <c r="D139">
        <v>0.04</v>
      </c>
      <c r="E139">
        <v>0</v>
      </c>
      <c r="F139">
        <f t="shared" si="13"/>
        <v>3.3</v>
      </c>
      <c r="H139">
        <v>104</v>
      </c>
      <c r="I139">
        <v>144.80000000000001</v>
      </c>
      <c r="J139" s="2">
        <f t="shared" si="14"/>
        <v>14.759470575344141</v>
      </c>
      <c r="K139">
        <v>9.2999999999999999E-2</v>
      </c>
      <c r="L139">
        <v>0</v>
      </c>
      <c r="M139">
        <f t="shared" si="15"/>
        <v>5.3</v>
      </c>
      <c r="O139">
        <v>103.4</v>
      </c>
      <c r="P139">
        <v>199.5</v>
      </c>
      <c r="Q139" s="2">
        <f t="shared" si="16"/>
        <v>20.335044059262128</v>
      </c>
      <c r="R139">
        <v>0.24099999999999999</v>
      </c>
      <c r="S139">
        <v>0</v>
      </c>
      <c r="T139">
        <f t="shared" si="17"/>
        <v>7.7</v>
      </c>
    </row>
    <row r="140" spans="1:20">
      <c r="A140">
        <v>105.6</v>
      </c>
      <c r="B140">
        <v>83.3</v>
      </c>
      <c r="C140" s="2">
        <f t="shared" si="12"/>
        <v>8.490772782639274</v>
      </c>
      <c r="D140">
        <v>0.04</v>
      </c>
      <c r="E140">
        <v>0</v>
      </c>
      <c r="F140">
        <f t="shared" si="13"/>
        <v>3.3</v>
      </c>
      <c r="H140">
        <v>105.6</v>
      </c>
      <c r="I140">
        <v>144.30000000000001</v>
      </c>
      <c r="J140" s="2">
        <f t="shared" si="14"/>
        <v>14.708505552639224</v>
      </c>
      <c r="K140">
        <v>9.4E-2</v>
      </c>
      <c r="L140">
        <v>0</v>
      </c>
      <c r="M140">
        <f t="shared" si="15"/>
        <v>5.3</v>
      </c>
      <c r="O140">
        <v>104.8</v>
      </c>
      <c r="P140">
        <v>200.7</v>
      </c>
      <c r="Q140" s="2">
        <f t="shared" si="16"/>
        <v>20.457360113753928</v>
      </c>
      <c r="R140">
        <v>0.23799999999999999</v>
      </c>
      <c r="S140">
        <v>0</v>
      </c>
      <c r="T140">
        <f t="shared" si="17"/>
        <v>7.7</v>
      </c>
    </row>
    <row r="141" spans="1:20">
      <c r="A141">
        <v>107</v>
      </c>
      <c r="B141">
        <v>83.1</v>
      </c>
      <c r="C141" s="2">
        <f t="shared" si="12"/>
        <v>8.4703867735573066</v>
      </c>
      <c r="D141">
        <v>3.9E-2</v>
      </c>
      <c r="E141">
        <v>0</v>
      </c>
      <c r="F141">
        <f t="shared" si="13"/>
        <v>3.3</v>
      </c>
      <c r="H141">
        <v>106.6</v>
      </c>
      <c r="I141">
        <v>144.19999999999999</v>
      </c>
      <c r="J141" s="2">
        <f t="shared" si="14"/>
        <v>14.698312548098238</v>
      </c>
      <c r="K141">
        <v>0.10199999999999999</v>
      </c>
      <c r="L141">
        <v>0</v>
      </c>
      <c r="M141">
        <f t="shared" si="15"/>
        <v>5.3</v>
      </c>
      <c r="O141">
        <v>106.4</v>
      </c>
      <c r="P141">
        <v>198.8</v>
      </c>
      <c r="Q141" s="2">
        <f t="shared" si="16"/>
        <v>20.263693027475242</v>
      </c>
      <c r="R141">
        <v>0.23899999999999999</v>
      </c>
      <c r="S141">
        <v>0</v>
      </c>
      <c r="T141">
        <f t="shared" si="17"/>
        <v>7.7</v>
      </c>
    </row>
    <row r="142" spans="1:20">
      <c r="A142">
        <v>108.6</v>
      </c>
      <c r="B142">
        <v>82.9</v>
      </c>
      <c r="C142" s="2">
        <f t="shared" si="12"/>
        <v>8.450000764475341</v>
      </c>
      <c r="D142">
        <v>4.2000000000000003E-2</v>
      </c>
      <c r="E142">
        <v>0</v>
      </c>
      <c r="F142">
        <f t="shared" si="13"/>
        <v>3.3</v>
      </c>
      <c r="H142">
        <v>108.2</v>
      </c>
      <c r="I142">
        <v>143.80000000000001</v>
      </c>
      <c r="J142" s="2">
        <f t="shared" si="14"/>
        <v>14.657540529934305</v>
      </c>
      <c r="K142">
        <v>9.4E-2</v>
      </c>
      <c r="L142">
        <v>0</v>
      </c>
      <c r="M142">
        <f t="shared" si="15"/>
        <v>5.3</v>
      </c>
      <c r="O142">
        <v>107.8</v>
      </c>
      <c r="P142">
        <v>197.7</v>
      </c>
      <c r="Q142" s="2">
        <f t="shared" si="16"/>
        <v>20.151569977524421</v>
      </c>
      <c r="R142">
        <v>0.23499999999999999</v>
      </c>
      <c r="S142">
        <v>0</v>
      </c>
      <c r="T142">
        <f t="shared" si="17"/>
        <v>7.7</v>
      </c>
    </row>
    <row r="143" spans="1:20">
      <c r="A143">
        <v>110</v>
      </c>
      <c r="B143">
        <v>82.7</v>
      </c>
      <c r="C143" s="2">
        <f t="shared" si="12"/>
        <v>8.4296147553933736</v>
      </c>
      <c r="D143">
        <v>4.1000000000000002E-2</v>
      </c>
      <c r="E143">
        <v>0</v>
      </c>
      <c r="F143">
        <f t="shared" si="13"/>
        <v>3.3</v>
      </c>
      <c r="H143">
        <v>109.6</v>
      </c>
      <c r="I143">
        <v>143.5</v>
      </c>
      <c r="J143" s="2">
        <f t="shared" si="14"/>
        <v>14.626961516311354</v>
      </c>
      <c r="K143">
        <v>9.6000000000000002E-2</v>
      </c>
      <c r="L143">
        <v>0</v>
      </c>
      <c r="M143">
        <f t="shared" si="15"/>
        <v>5.3</v>
      </c>
      <c r="O143">
        <v>109.2</v>
      </c>
      <c r="P143">
        <v>197.9</v>
      </c>
      <c r="Q143" s="2">
        <f t="shared" si="16"/>
        <v>20.171955986606392</v>
      </c>
      <c r="R143">
        <v>0.23699999999999999</v>
      </c>
      <c r="S143">
        <v>0</v>
      </c>
      <c r="T143">
        <f t="shared" si="17"/>
        <v>7.7</v>
      </c>
    </row>
    <row r="144" spans="1:20">
      <c r="A144">
        <v>111.8</v>
      </c>
      <c r="B144">
        <v>82.4</v>
      </c>
      <c r="C144" s="2">
        <f t="shared" si="12"/>
        <v>8.3990357417704224</v>
      </c>
      <c r="D144">
        <v>3.9E-2</v>
      </c>
      <c r="E144">
        <v>0</v>
      </c>
      <c r="F144">
        <f t="shared" si="13"/>
        <v>3.3</v>
      </c>
      <c r="H144">
        <v>111.2</v>
      </c>
      <c r="I144">
        <v>142.9</v>
      </c>
      <c r="J144" s="2">
        <f t="shared" si="14"/>
        <v>14.565803489065454</v>
      </c>
      <c r="K144">
        <v>9.4E-2</v>
      </c>
      <c r="L144">
        <v>0</v>
      </c>
      <c r="M144">
        <f t="shared" si="15"/>
        <v>5.3</v>
      </c>
      <c r="O144">
        <v>111.2</v>
      </c>
      <c r="P144">
        <v>198.8</v>
      </c>
      <c r="Q144" s="2">
        <f t="shared" si="16"/>
        <v>20.263693027475242</v>
      </c>
      <c r="R144">
        <v>0.23799999999999999</v>
      </c>
      <c r="S144">
        <v>0</v>
      </c>
      <c r="T144">
        <f t="shared" si="17"/>
        <v>7.7</v>
      </c>
    </row>
    <row r="145" spans="1:20">
      <c r="A145">
        <v>113.4</v>
      </c>
      <c r="B145">
        <v>82.2</v>
      </c>
      <c r="C145" s="2">
        <f t="shared" si="12"/>
        <v>8.378649732688455</v>
      </c>
      <c r="D145">
        <v>0.04</v>
      </c>
      <c r="E145">
        <v>0</v>
      </c>
      <c r="F145">
        <f t="shared" si="13"/>
        <v>3.3</v>
      </c>
      <c r="H145">
        <v>112.6</v>
      </c>
      <c r="I145">
        <v>142.80000000000001</v>
      </c>
      <c r="J145" s="2">
        <f t="shared" si="14"/>
        <v>14.55561048452447</v>
      </c>
      <c r="K145">
        <v>9.0999999999999998E-2</v>
      </c>
      <c r="L145">
        <v>0</v>
      </c>
      <c r="M145">
        <f t="shared" si="15"/>
        <v>5.3</v>
      </c>
      <c r="O145">
        <v>112.6</v>
      </c>
      <c r="P145">
        <v>196.7</v>
      </c>
      <c r="Q145" s="2">
        <f t="shared" si="16"/>
        <v>20.049639932114587</v>
      </c>
      <c r="R145">
        <v>0.24299999999999999</v>
      </c>
      <c r="S145">
        <v>0</v>
      </c>
      <c r="T145">
        <f t="shared" si="17"/>
        <v>7.7</v>
      </c>
    </row>
    <row r="146" spans="1:20">
      <c r="A146">
        <v>114.8</v>
      </c>
      <c r="B146">
        <v>81.8</v>
      </c>
      <c r="C146" s="2">
        <f t="shared" si="12"/>
        <v>8.3378777145245202</v>
      </c>
      <c r="D146">
        <v>0.04</v>
      </c>
      <c r="E146">
        <v>0</v>
      </c>
      <c r="F146">
        <f t="shared" si="13"/>
        <v>3.3</v>
      </c>
      <c r="H146">
        <v>114</v>
      </c>
      <c r="I146">
        <v>142.4</v>
      </c>
      <c r="J146" s="2">
        <f t="shared" si="14"/>
        <v>14.514838466360537</v>
      </c>
      <c r="K146">
        <v>9.0999999999999998E-2</v>
      </c>
      <c r="L146">
        <v>0</v>
      </c>
      <c r="M146">
        <f t="shared" si="15"/>
        <v>5.3</v>
      </c>
      <c r="O146">
        <v>114</v>
      </c>
      <c r="P146">
        <v>197.7</v>
      </c>
      <c r="Q146" s="2">
        <f t="shared" si="16"/>
        <v>20.151569977524421</v>
      </c>
      <c r="R146">
        <v>0.23400000000000001</v>
      </c>
      <c r="S146">
        <v>0</v>
      </c>
      <c r="T146">
        <f t="shared" si="17"/>
        <v>7.7</v>
      </c>
    </row>
    <row r="147" spans="1:20">
      <c r="A147">
        <v>116.2</v>
      </c>
      <c r="B147">
        <v>81.7</v>
      </c>
      <c r="C147" s="2">
        <f t="shared" si="12"/>
        <v>8.3276847099835383</v>
      </c>
      <c r="D147">
        <v>0.04</v>
      </c>
      <c r="E147">
        <v>0</v>
      </c>
      <c r="F147">
        <f t="shared" si="13"/>
        <v>3.3</v>
      </c>
      <c r="H147">
        <v>116</v>
      </c>
      <c r="I147">
        <v>142.19999999999999</v>
      </c>
      <c r="J147" s="2">
        <f t="shared" si="14"/>
        <v>14.494452457278568</v>
      </c>
      <c r="K147">
        <v>9.2999999999999999E-2</v>
      </c>
      <c r="L147">
        <v>0</v>
      </c>
      <c r="M147">
        <f t="shared" si="15"/>
        <v>5.3</v>
      </c>
      <c r="O147">
        <v>115.6</v>
      </c>
      <c r="P147">
        <v>196.1</v>
      </c>
      <c r="Q147" s="2">
        <f t="shared" si="16"/>
        <v>19.988481904868685</v>
      </c>
      <c r="R147">
        <v>0.23699999999999999</v>
      </c>
      <c r="S147">
        <v>0</v>
      </c>
      <c r="T147">
        <f t="shared" si="17"/>
        <v>7.7</v>
      </c>
    </row>
    <row r="148" spans="1:20">
      <c r="A148">
        <v>117.8</v>
      </c>
      <c r="B148">
        <v>81.599999999999994</v>
      </c>
      <c r="C148" s="2">
        <f t="shared" si="12"/>
        <v>8.3174917054425528</v>
      </c>
      <c r="D148">
        <v>0.04</v>
      </c>
      <c r="E148">
        <v>0</v>
      </c>
      <c r="F148">
        <f t="shared" si="13"/>
        <v>3.3</v>
      </c>
      <c r="H148">
        <v>117.4</v>
      </c>
      <c r="I148">
        <v>141.69999999999999</v>
      </c>
      <c r="J148" s="2">
        <f t="shared" si="14"/>
        <v>14.443487434573649</v>
      </c>
      <c r="K148">
        <v>0.09</v>
      </c>
      <c r="L148">
        <v>0</v>
      </c>
      <c r="M148">
        <f t="shared" si="15"/>
        <v>5.3</v>
      </c>
      <c r="O148">
        <v>117</v>
      </c>
      <c r="P148">
        <v>196.4</v>
      </c>
      <c r="Q148" s="2">
        <f t="shared" si="16"/>
        <v>20.01906091849164</v>
      </c>
      <c r="R148">
        <v>0.23499999999999999</v>
      </c>
      <c r="S148">
        <v>0</v>
      </c>
      <c r="T148">
        <f t="shared" si="17"/>
        <v>7.7</v>
      </c>
    </row>
    <row r="149" spans="1:20">
      <c r="A149">
        <v>119.2</v>
      </c>
      <c r="B149">
        <v>81.3</v>
      </c>
      <c r="C149" s="2">
        <f t="shared" si="12"/>
        <v>8.2869126918196034</v>
      </c>
      <c r="D149">
        <v>0.04</v>
      </c>
      <c r="E149">
        <v>0</v>
      </c>
      <c r="F149">
        <f t="shared" si="13"/>
        <v>3.3</v>
      </c>
      <c r="H149">
        <v>118.8</v>
      </c>
      <c r="I149">
        <v>141.4</v>
      </c>
      <c r="J149" s="2">
        <f t="shared" si="14"/>
        <v>14.412908420950702</v>
      </c>
      <c r="K149">
        <v>8.8999999999999996E-2</v>
      </c>
      <c r="L149">
        <v>0</v>
      </c>
      <c r="M149">
        <f t="shared" si="15"/>
        <v>5.3</v>
      </c>
      <c r="O149">
        <v>118.4</v>
      </c>
      <c r="P149">
        <v>195.2</v>
      </c>
      <c r="Q149" s="2">
        <f t="shared" si="16"/>
        <v>19.896744863999835</v>
      </c>
      <c r="R149">
        <v>0.23699999999999999</v>
      </c>
      <c r="S149">
        <v>0</v>
      </c>
      <c r="T149">
        <f t="shared" si="17"/>
        <v>7.7</v>
      </c>
    </row>
    <row r="150" spans="1:20">
      <c r="A150">
        <v>121</v>
      </c>
      <c r="B150">
        <v>81.2</v>
      </c>
      <c r="C150" s="2">
        <f t="shared" si="12"/>
        <v>8.2767196872786197</v>
      </c>
      <c r="D150">
        <v>3.9E-2</v>
      </c>
      <c r="E150">
        <v>0</v>
      </c>
      <c r="F150">
        <f t="shared" si="13"/>
        <v>3.3</v>
      </c>
      <c r="H150">
        <v>120.4</v>
      </c>
      <c r="I150">
        <v>141.1</v>
      </c>
      <c r="J150" s="2">
        <f t="shared" si="14"/>
        <v>14.382329407327749</v>
      </c>
      <c r="K150">
        <v>8.8999999999999996E-2</v>
      </c>
      <c r="L150">
        <v>0</v>
      </c>
      <c r="M150">
        <f t="shared" si="15"/>
        <v>5.3</v>
      </c>
      <c r="O150">
        <v>120.4</v>
      </c>
      <c r="P150">
        <v>195.7</v>
      </c>
      <c r="Q150" s="2">
        <f t="shared" si="16"/>
        <v>19.94770988670475</v>
      </c>
      <c r="R150">
        <v>0.23400000000000001</v>
      </c>
      <c r="S150">
        <v>0</v>
      </c>
      <c r="T150">
        <f t="shared" si="17"/>
        <v>7.7</v>
      </c>
    </row>
    <row r="151" spans="1:20">
      <c r="A151">
        <v>122.6</v>
      </c>
      <c r="B151">
        <v>81.099999999999994</v>
      </c>
      <c r="C151" s="2">
        <f t="shared" si="12"/>
        <v>8.266526682737636</v>
      </c>
      <c r="D151">
        <v>4.1000000000000002E-2</v>
      </c>
      <c r="E151">
        <v>0</v>
      </c>
      <c r="F151">
        <f t="shared" si="13"/>
        <v>3.3</v>
      </c>
      <c r="H151">
        <v>121.8</v>
      </c>
      <c r="I151">
        <v>140.9</v>
      </c>
      <c r="J151" s="2">
        <f t="shared" si="14"/>
        <v>14.361943398245783</v>
      </c>
      <c r="K151">
        <v>8.8999999999999996E-2</v>
      </c>
      <c r="L151">
        <v>0</v>
      </c>
      <c r="M151">
        <f t="shared" si="15"/>
        <v>5.3</v>
      </c>
      <c r="O151">
        <v>121.8</v>
      </c>
      <c r="P151">
        <v>194.8</v>
      </c>
      <c r="Q151" s="2">
        <f t="shared" si="16"/>
        <v>19.855972845835904</v>
      </c>
      <c r="R151">
        <v>0.23499999999999999</v>
      </c>
      <c r="S151">
        <v>0</v>
      </c>
      <c r="T151">
        <f t="shared" si="17"/>
        <v>7.7</v>
      </c>
    </row>
    <row r="152" spans="1:20">
      <c r="A152">
        <v>124</v>
      </c>
      <c r="B152">
        <v>80.8</v>
      </c>
      <c r="C152" s="2">
        <f t="shared" si="12"/>
        <v>8.2359476691146849</v>
      </c>
      <c r="D152">
        <v>0.04</v>
      </c>
      <c r="E152">
        <v>0</v>
      </c>
      <c r="F152">
        <f t="shared" si="13"/>
        <v>3.3</v>
      </c>
      <c r="H152">
        <v>123.2</v>
      </c>
      <c r="I152">
        <v>140.6</v>
      </c>
      <c r="J152" s="2">
        <f t="shared" si="14"/>
        <v>14.331364384622832</v>
      </c>
      <c r="K152">
        <v>9.0999999999999998E-2</v>
      </c>
      <c r="L152">
        <v>0</v>
      </c>
      <c r="M152">
        <f t="shared" si="15"/>
        <v>5.3</v>
      </c>
      <c r="O152">
        <v>123.2</v>
      </c>
      <c r="P152">
        <v>194.5</v>
      </c>
      <c r="Q152" s="2">
        <f t="shared" si="16"/>
        <v>19.825393832212949</v>
      </c>
      <c r="R152">
        <v>0.23100000000000001</v>
      </c>
      <c r="S152">
        <v>0</v>
      </c>
      <c r="T152">
        <f t="shared" si="17"/>
        <v>7.7</v>
      </c>
    </row>
    <row r="153" spans="1:20">
      <c r="A153">
        <v>125.6</v>
      </c>
      <c r="B153">
        <v>80.7</v>
      </c>
      <c r="C153" s="2">
        <f t="shared" si="12"/>
        <v>8.225754664573703</v>
      </c>
      <c r="D153">
        <v>4.1000000000000002E-2</v>
      </c>
      <c r="E153">
        <v>0</v>
      </c>
      <c r="F153">
        <f t="shared" si="13"/>
        <v>3.3</v>
      </c>
      <c r="H153">
        <v>125.2</v>
      </c>
      <c r="I153">
        <v>140.4</v>
      </c>
      <c r="J153" s="2">
        <f t="shared" si="14"/>
        <v>14.310978375540866</v>
      </c>
      <c r="K153">
        <v>0.09</v>
      </c>
      <c r="L153">
        <v>0</v>
      </c>
      <c r="M153">
        <f t="shared" si="15"/>
        <v>5.3</v>
      </c>
      <c r="O153">
        <v>124.8</v>
      </c>
      <c r="P153">
        <v>193.9</v>
      </c>
      <c r="Q153" s="2">
        <f t="shared" si="16"/>
        <v>19.764235804967051</v>
      </c>
      <c r="R153">
        <v>0.23599999999999999</v>
      </c>
      <c r="S153">
        <v>0</v>
      </c>
      <c r="T153">
        <f t="shared" si="17"/>
        <v>7.7</v>
      </c>
    </row>
    <row r="154" spans="1:20">
      <c r="A154">
        <v>127</v>
      </c>
      <c r="B154">
        <v>80.5</v>
      </c>
      <c r="C154" s="2">
        <f t="shared" si="12"/>
        <v>8.2053686554917356</v>
      </c>
      <c r="D154">
        <v>0.04</v>
      </c>
      <c r="E154">
        <v>0</v>
      </c>
      <c r="F154">
        <f t="shared" si="13"/>
        <v>3.3</v>
      </c>
      <c r="H154">
        <v>126.6</v>
      </c>
      <c r="I154">
        <v>140.1</v>
      </c>
      <c r="J154" s="2">
        <f t="shared" si="14"/>
        <v>14.280399361917913</v>
      </c>
      <c r="K154">
        <v>8.4000000000000005E-2</v>
      </c>
      <c r="L154">
        <v>0</v>
      </c>
      <c r="M154">
        <f t="shared" si="15"/>
        <v>5.3</v>
      </c>
      <c r="O154">
        <v>126.2</v>
      </c>
      <c r="P154">
        <v>193.7</v>
      </c>
      <c r="Q154" s="2">
        <f t="shared" si="16"/>
        <v>19.743849795885083</v>
      </c>
      <c r="R154">
        <v>0.23200000000000001</v>
      </c>
      <c r="S154">
        <v>0</v>
      </c>
      <c r="T154">
        <f t="shared" si="17"/>
        <v>7.7</v>
      </c>
    </row>
    <row r="155" spans="1:20">
      <c r="A155">
        <v>128.4</v>
      </c>
      <c r="B155">
        <v>80.5</v>
      </c>
      <c r="C155" s="2">
        <f t="shared" si="12"/>
        <v>8.2053686554917356</v>
      </c>
      <c r="D155">
        <v>3.6999999999999998E-2</v>
      </c>
      <c r="E155">
        <v>0</v>
      </c>
      <c r="F155">
        <f t="shared" si="13"/>
        <v>3.3</v>
      </c>
      <c r="H155">
        <v>128</v>
      </c>
      <c r="I155">
        <v>140.1</v>
      </c>
      <c r="J155" s="2">
        <f t="shared" si="14"/>
        <v>14.280399361917913</v>
      </c>
      <c r="K155">
        <v>8.3000000000000004E-2</v>
      </c>
      <c r="L155">
        <v>0</v>
      </c>
      <c r="M155">
        <f t="shared" si="15"/>
        <v>5.3</v>
      </c>
      <c r="O155">
        <v>127.8</v>
      </c>
      <c r="P155">
        <v>192.9</v>
      </c>
      <c r="Q155" s="2">
        <f t="shared" si="16"/>
        <v>19.662305759557213</v>
      </c>
      <c r="R155">
        <v>0.23400000000000001</v>
      </c>
      <c r="S155">
        <v>0</v>
      </c>
      <c r="T155">
        <f t="shared" si="17"/>
        <v>7.7</v>
      </c>
    </row>
    <row r="156" spans="1:20">
      <c r="A156">
        <v>130.4</v>
      </c>
      <c r="B156">
        <v>80.2</v>
      </c>
      <c r="C156" s="2">
        <f t="shared" si="12"/>
        <v>8.1747896418687844</v>
      </c>
      <c r="D156">
        <v>3.9E-2</v>
      </c>
      <c r="E156">
        <v>0</v>
      </c>
      <c r="F156">
        <f t="shared" si="13"/>
        <v>3.3</v>
      </c>
      <c r="H156">
        <v>129.6</v>
      </c>
      <c r="I156">
        <v>140</v>
      </c>
      <c r="J156" s="2">
        <f t="shared" si="14"/>
        <v>14.270206357376932</v>
      </c>
      <c r="K156">
        <v>9.2999999999999999E-2</v>
      </c>
      <c r="L156">
        <v>0</v>
      </c>
      <c r="M156">
        <f t="shared" si="15"/>
        <v>5.3</v>
      </c>
      <c r="O156">
        <v>129.6</v>
      </c>
      <c r="P156">
        <v>192.9</v>
      </c>
      <c r="Q156" s="2">
        <f t="shared" si="16"/>
        <v>19.662305759557213</v>
      </c>
      <c r="R156">
        <v>0.23200000000000001</v>
      </c>
      <c r="S156">
        <v>0</v>
      </c>
      <c r="T156">
        <f t="shared" si="17"/>
        <v>7.7</v>
      </c>
    </row>
    <row r="157" spans="1:20">
      <c r="A157">
        <v>131.80000000000001</v>
      </c>
      <c r="B157">
        <v>80.099999999999994</v>
      </c>
      <c r="C157" s="2">
        <f t="shared" si="12"/>
        <v>8.1645966373278007</v>
      </c>
      <c r="D157">
        <v>3.9E-2</v>
      </c>
      <c r="E157">
        <v>0</v>
      </c>
      <c r="F157">
        <f t="shared" si="13"/>
        <v>3.3</v>
      </c>
      <c r="H157">
        <v>131</v>
      </c>
      <c r="I157">
        <v>139.6</v>
      </c>
      <c r="J157" s="2">
        <f t="shared" si="14"/>
        <v>14.229434339212997</v>
      </c>
      <c r="K157">
        <v>8.4000000000000005E-2</v>
      </c>
      <c r="L157">
        <v>0</v>
      </c>
      <c r="M157">
        <f t="shared" si="15"/>
        <v>5.3</v>
      </c>
      <c r="O157">
        <v>131</v>
      </c>
      <c r="P157">
        <v>192.5</v>
      </c>
      <c r="Q157" s="2">
        <f t="shared" si="16"/>
        <v>19.621533741393279</v>
      </c>
      <c r="R157">
        <v>0.23200000000000001</v>
      </c>
      <c r="S157">
        <v>0</v>
      </c>
      <c r="T157">
        <f t="shared" si="17"/>
        <v>7.7</v>
      </c>
    </row>
    <row r="158" spans="1:20">
      <c r="A158">
        <v>133.19999999999999</v>
      </c>
      <c r="B158">
        <v>80.099999999999994</v>
      </c>
      <c r="C158" s="2">
        <f t="shared" si="12"/>
        <v>8.1645966373278007</v>
      </c>
      <c r="D158">
        <v>3.7999999999999999E-2</v>
      </c>
      <c r="E158">
        <v>0</v>
      </c>
      <c r="F158">
        <f t="shared" si="13"/>
        <v>3.3</v>
      </c>
      <c r="H158">
        <v>132.6</v>
      </c>
      <c r="I158">
        <v>139.4</v>
      </c>
      <c r="J158" s="2">
        <f t="shared" si="14"/>
        <v>14.209048330131031</v>
      </c>
      <c r="K158">
        <v>8.6999999999999994E-2</v>
      </c>
      <c r="L158">
        <v>0</v>
      </c>
      <c r="M158">
        <f t="shared" si="15"/>
        <v>5.3</v>
      </c>
      <c r="O158">
        <v>132.6</v>
      </c>
      <c r="P158">
        <v>189.9</v>
      </c>
      <c r="Q158" s="2">
        <f t="shared" si="16"/>
        <v>19.356515623327709</v>
      </c>
      <c r="R158">
        <v>0.23300000000000001</v>
      </c>
      <c r="S158">
        <v>0</v>
      </c>
      <c r="T158">
        <f t="shared" si="17"/>
        <v>7.7</v>
      </c>
    </row>
    <row r="159" spans="1:20">
      <c r="A159">
        <v>134.80000000000001</v>
      </c>
      <c r="B159">
        <v>79.8</v>
      </c>
      <c r="C159" s="2">
        <f t="shared" si="12"/>
        <v>8.1340176237048496</v>
      </c>
      <c r="D159">
        <v>3.9E-2</v>
      </c>
      <c r="E159">
        <v>0</v>
      </c>
      <c r="F159">
        <f t="shared" si="13"/>
        <v>3.3</v>
      </c>
      <c r="H159">
        <v>134.4</v>
      </c>
      <c r="I159">
        <v>139.1</v>
      </c>
      <c r="J159" s="2">
        <f t="shared" si="14"/>
        <v>14.178469316508078</v>
      </c>
      <c r="K159">
        <v>8.7999999999999995E-2</v>
      </c>
      <c r="L159">
        <v>0</v>
      </c>
      <c r="M159">
        <f t="shared" si="15"/>
        <v>5.3</v>
      </c>
      <c r="O159">
        <v>134</v>
      </c>
      <c r="P159">
        <v>191.6</v>
      </c>
      <c r="Q159" s="2">
        <f t="shared" si="16"/>
        <v>19.529796700524429</v>
      </c>
      <c r="R159">
        <v>0.221</v>
      </c>
      <c r="S159">
        <v>0</v>
      </c>
      <c r="T159">
        <f t="shared" si="17"/>
        <v>7.7</v>
      </c>
    </row>
    <row r="160" spans="1:20">
      <c r="A160">
        <v>136.19999999999999</v>
      </c>
      <c r="B160">
        <v>79.7</v>
      </c>
      <c r="C160" s="2">
        <f t="shared" si="12"/>
        <v>8.1238246191638677</v>
      </c>
      <c r="D160">
        <v>3.9E-2</v>
      </c>
      <c r="E160">
        <v>0</v>
      </c>
      <c r="F160">
        <f t="shared" si="13"/>
        <v>3.3</v>
      </c>
      <c r="H160">
        <v>135.80000000000001</v>
      </c>
      <c r="I160">
        <v>138.80000000000001</v>
      </c>
      <c r="J160" s="2">
        <f t="shared" si="14"/>
        <v>14.147890302885131</v>
      </c>
      <c r="K160">
        <v>8.6999999999999994E-2</v>
      </c>
      <c r="L160">
        <v>0</v>
      </c>
      <c r="M160">
        <f t="shared" si="15"/>
        <v>5.3</v>
      </c>
      <c r="O160">
        <v>135.4</v>
      </c>
      <c r="P160">
        <v>190.5</v>
      </c>
      <c r="Q160" s="2">
        <f t="shared" si="16"/>
        <v>19.417673650573608</v>
      </c>
      <c r="R160">
        <v>0.23100000000000001</v>
      </c>
      <c r="S160">
        <v>0</v>
      </c>
      <c r="T160">
        <f t="shared" si="17"/>
        <v>7.7</v>
      </c>
    </row>
    <row r="161" spans="1:20">
      <c r="A161">
        <v>137.6</v>
      </c>
      <c r="B161">
        <v>79.599999999999994</v>
      </c>
      <c r="C161" s="2">
        <f t="shared" si="12"/>
        <v>8.113631614622884</v>
      </c>
      <c r="D161">
        <v>3.9E-2</v>
      </c>
      <c r="E161">
        <v>0</v>
      </c>
      <c r="F161">
        <f t="shared" si="13"/>
        <v>3.3</v>
      </c>
      <c r="H161">
        <v>137.4</v>
      </c>
      <c r="I161">
        <v>138.4</v>
      </c>
      <c r="J161" s="2">
        <f t="shared" si="14"/>
        <v>14.107118284721196</v>
      </c>
      <c r="K161">
        <v>8.4000000000000005E-2</v>
      </c>
      <c r="L161">
        <v>0</v>
      </c>
      <c r="M161">
        <f t="shared" si="15"/>
        <v>5.3</v>
      </c>
      <c r="O161">
        <v>137</v>
      </c>
      <c r="P161">
        <v>190.3</v>
      </c>
      <c r="Q161" s="2">
        <f t="shared" si="16"/>
        <v>19.397287641491644</v>
      </c>
      <c r="R161">
        <v>0.22900000000000001</v>
      </c>
      <c r="S161">
        <v>0</v>
      </c>
      <c r="T161">
        <f t="shared" si="17"/>
        <v>7.7</v>
      </c>
    </row>
    <row r="162" spans="1:20">
      <c r="A162">
        <v>139.6</v>
      </c>
      <c r="B162">
        <v>79.3</v>
      </c>
      <c r="C162" s="2">
        <f t="shared" si="12"/>
        <v>8.0830526009999328</v>
      </c>
      <c r="D162">
        <v>3.9E-2</v>
      </c>
      <c r="E162">
        <v>0</v>
      </c>
      <c r="F162">
        <f t="shared" si="13"/>
        <v>3.3</v>
      </c>
      <c r="H162">
        <v>138.80000000000001</v>
      </c>
      <c r="I162">
        <v>138</v>
      </c>
      <c r="J162" s="2">
        <f t="shared" si="14"/>
        <v>14.066346266557261</v>
      </c>
      <c r="K162">
        <v>8.4000000000000005E-2</v>
      </c>
      <c r="L162">
        <v>0</v>
      </c>
      <c r="M162">
        <f t="shared" si="15"/>
        <v>5.3</v>
      </c>
      <c r="O162">
        <v>138.80000000000001</v>
      </c>
      <c r="P162">
        <v>190.4</v>
      </c>
      <c r="Q162" s="2">
        <f t="shared" si="16"/>
        <v>19.407480646032628</v>
      </c>
      <c r="R162">
        <v>0.22800000000000001</v>
      </c>
      <c r="S162">
        <v>0</v>
      </c>
      <c r="T162">
        <f t="shared" si="17"/>
        <v>7.7</v>
      </c>
    </row>
    <row r="163" spans="1:20">
      <c r="A163">
        <v>141</v>
      </c>
      <c r="B163">
        <v>79.2</v>
      </c>
      <c r="C163" s="2">
        <f t="shared" si="12"/>
        <v>8.0728595964589491</v>
      </c>
      <c r="D163">
        <v>0.04</v>
      </c>
      <c r="E163">
        <v>0</v>
      </c>
      <c r="F163">
        <f t="shared" si="13"/>
        <v>3.3</v>
      </c>
      <c r="H163">
        <v>140.19999999999999</v>
      </c>
      <c r="I163">
        <v>137.69999999999999</v>
      </c>
      <c r="J163" s="2">
        <f t="shared" si="14"/>
        <v>14.03576725293431</v>
      </c>
      <c r="K163">
        <v>8.5000000000000006E-2</v>
      </c>
      <c r="L163">
        <v>0</v>
      </c>
      <c r="M163">
        <f t="shared" si="15"/>
        <v>5.3</v>
      </c>
      <c r="O163">
        <v>140.19999999999999</v>
      </c>
      <c r="P163">
        <v>190.7</v>
      </c>
      <c r="Q163" s="2">
        <f t="shared" si="16"/>
        <v>19.438059659655575</v>
      </c>
      <c r="R163">
        <v>0.23100000000000001</v>
      </c>
      <c r="S163">
        <v>0</v>
      </c>
      <c r="T163">
        <f t="shared" si="17"/>
        <v>7.7</v>
      </c>
    </row>
    <row r="164" spans="1:20">
      <c r="A164">
        <v>142.4</v>
      </c>
      <c r="B164">
        <v>79</v>
      </c>
      <c r="C164" s="2">
        <f t="shared" si="12"/>
        <v>8.0524735873769817</v>
      </c>
      <c r="D164">
        <v>0.04</v>
      </c>
      <c r="E164">
        <v>0</v>
      </c>
      <c r="F164">
        <f t="shared" si="13"/>
        <v>3.3</v>
      </c>
      <c r="H164">
        <v>141.80000000000001</v>
      </c>
      <c r="I164">
        <v>137.5</v>
      </c>
      <c r="J164" s="2">
        <f t="shared" si="14"/>
        <v>14.015381243852342</v>
      </c>
      <c r="K164">
        <v>8.6999999999999994E-2</v>
      </c>
      <c r="L164">
        <v>0</v>
      </c>
      <c r="M164">
        <f t="shared" si="15"/>
        <v>5.3</v>
      </c>
      <c r="O164">
        <v>141.80000000000001</v>
      </c>
      <c r="P164">
        <v>189.8</v>
      </c>
      <c r="Q164" s="2">
        <f t="shared" si="16"/>
        <v>19.346322618786726</v>
      </c>
      <c r="R164">
        <v>0.22900000000000001</v>
      </c>
      <c r="S164">
        <v>0</v>
      </c>
      <c r="T164">
        <f t="shared" si="17"/>
        <v>7.7</v>
      </c>
    </row>
    <row r="165" spans="1:20">
      <c r="A165">
        <v>144</v>
      </c>
      <c r="B165">
        <v>79</v>
      </c>
      <c r="C165" s="2">
        <f t="shared" si="12"/>
        <v>8.0524735873769817</v>
      </c>
      <c r="D165">
        <v>0.04</v>
      </c>
      <c r="E165">
        <v>0</v>
      </c>
      <c r="F165">
        <f t="shared" si="13"/>
        <v>3.3</v>
      </c>
      <c r="H165">
        <v>143.6</v>
      </c>
      <c r="I165">
        <v>137</v>
      </c>
      <c r="J165" s="2">
        <f t="shared" si="14"/>
        <v>13.964416221147426</v>
      </c>
      <c r="K165">
        <v>8.5999999999999993E-2</v>
      </c>
      <c r="L165">
        <v>0</v>
      </c>
      <c r="M165">
        <f t="shared" si="15"/>
        <v>5.3</v>
      </c>
      <c r="O165">
        <v>143.19999999999999</v>
      </c>
      <c r="P165">
        <v>189.3</v>
      </c>
      <c r="Q165" s="2">
        <f t="shared" si="16"/>
        <v>19.295357596081807</v>
      </c>
      <c r="R165">
        <v>0.22700000000000001</v>
      </c>
      <c r="S165">
        <v>0</v>
      </c>
      <c r="T165">
        <f t="shared" si="17"/>
        <v>7.7</v>
      </c>
    </row>
    <row r="166" spans="1:20">
      <c r="A166">
        <v>145.4</v>
      </c>
      <c r="B166">
        <v>78.8</v>
      </c>
      <c r="C166" s="2">
        <f t="shared" si="12"/>
        <v>8.0320875782950161</v>
      </c>
      <c r="D166">
        <v>3.9E-2</v>
      </c>
      <c r="E166">
        <v>0</v>
      </c>
      <c r="F166">
        <f t="shared" si="13"/>
        <v>3.3</v>
      </c>
      <c r="H166">
        <v>145</v>
      </c>
      <c r="I166">
        <v>136.6</v>
      </c>
      <c r="J166" s="2">
        <f t="shared" si="14"/>
        <v>13.923644202983491</v>
      </c>
      <c r="K166">
        <v>8.7999999999999995E-2</v>
      </c>
      <c r="L166">
        <v>0</v>
      </c>
      <c r="M166">
        <f t="shared" si="15"/>
        <v>5.3</v>
      </c>
      <c r="O166">
        <v>144.80000000000001</v>
      </c>
      <c r="P166">
        <v>189.5</v>
      </c>
      <c r="Q166" s="2">
        <f t="shared" si="16"/>
        <v>19.315743605163775</v>
      </c>
      <c r="R166">
        <v>0.22800000000000001</v>
      </c>
      <c r="S166">
        <v>0</v>
      </c>
      <c r="T166">
        <f t="shared" si="17"/>
        <v>7.7</v>
      </c>
    </row>
    <row r="167" spans="1:20">
      <c r="A167">
        <v>147</v>
      </c>
      <c r="B167">
        <v>78.8</v>
      </c>
      <c r="C167" s="2">
        <f t="shared" si="12"/>
        <v>8.0320875782950161</v>
      </c>
      <c r="D167">
        <v>4.1000000000000002E-2</v>
      </c>
      <c r="E167">
        <v>0</v>
      </c>
      <c r="F167">
        <f t="shared" si="13"/>
        <v>3.3</v>
      </c>
      <c r="H167">
        <v>146.6</v>
      </c>
      <c r="I167">
        <v>136.6</v>
      </c>
      <c r="J167" s="2">
        <f t="shared" si="14"/>
        <v>13.923644202983491</v>
      </c>
      <c r="K167">
        <v>8.6999999999999994E-2</v>
      </c>
      <c r="L167">
        <v>0</v>
      </c>
      <c r="M167">
        <f t="shared" si="15"/>
        <v>5.3</v>
      </c>
      <c r="O167">
        <v>146.19999999999999</v>
      </c>
      <c r="P167">
        <v>187.2</v>
      </c>
      <c r="Q167" s="2">
        <f t="shared" si="16"/>
        <v>19.081304500721153</v>
      </c>
      <c r="R167">
        <v>0.22700000000000001</v>
      </c>
      <c r="S167">
        <v>0</v>
      </c>
      <c r="T167">
        <f t="shared" si="17"/>
        <v>7.7</v>
      </c>
    </row>
    <row r="168" spans="1:20">
      <c r="A168">
        <v>148.80000000000001</v>
      </c>
      <c r="B168">
        <v>78.7</v>
      </c>
      <c r="C168" s="2">
        <f t="shared" si="12"/>
        <v>8.0218945737540324</v>
      </c>
      <c r="D168">
        <v>3.6999999999999998E-2</v>
      </c>
      <c r="E168">
        <v>0</v>
      </c>
      <c r="F168">
        <f t="shared" si="13"/>
        <v>3.3</v>
      </c>
      <c r="H168">
        <v>148</v>
      </c>
      <c r="I168">
        <v>136.19999999999999</v>
      </c>
      <c r="J168" s="2">
        <f t="shared" si="14"/>
        <v>13.882872184819556</v>
      </c>
      <c r="K168">
        <v>8.2000000000000003E-2</v>
      </c>
      <c r="L168">
        <v>0</v>
      </c>
      <c r="M168">
        <f t="shared" si="15"/>
        <v>5.3</v>
      </c>
      <c r="O168">
        <v>148</v>
      </c>
      <c r="P168">
        <v>188.3</v>
      </c>
      <c r="Q168" s="2">
        <f t="shared" si="16"/>
        <v>19.193427550671974</v>
      </c>
      <c r="R168">
        <v>0.22800000000000001</v>
      </c>
      <c r="S168">
        <v>0</v>
      </c>
      <c r="T168">
        <f t="shared" si="17"/>
        <v>7.7</v>
      </c>
    </row>
    <row r="169" spans="1:20">
      <c r="A169">
        <v>150.19999999999999</v>
      </c>
      <c r="B169">
        <v>78.5</v>
      </c>
      <c r="C169" s="2">
        <f t="shared" si="12"/>
        <v>8.0015085646720649</v>
      </c>
      <c r="D169">
        <v>3.9E-2</v>
      </c>
      <c r="E169">
        <v>0</v>
      </c>
      <c r="F169">
        <f t="shared" si="13"/>
        <v>3.3</v>
      </c>
      <c r="H169">
        <v>149.6</v>
      </c>
      <c r="I169">
        <v>136</v>
      </c>
      <c r="J169" s="2">
        <f t="shared" si="14"/>
        <v>13.86248617573759</v>
      </c>
      <c r="K169">
        <v>8.1000000000000003E-2</v>
      </c>
      <c r="L169">
        <v>0</v>
      </c>
      <c r="M169">
        <f t="shared" si="15"/>
        <v>5.3</v>
      </c>
      <c r="O169">
        <v>149.6</v>
      </c>
      <c r="P169">
        <v>188.2</v>
      </c>
      <c r="Q169" s="2">
        <f t="shared" si="16"/>
        <v>19.183234546130986</v>
      </c>
      <c r="R169">
        <v>0.22500000000000001</v>
      </c>
      <c r="S169">
        <v>0</v>
      </c>
      <c r="T169">
        <f t="shared" si="17"/>
        <v>7.7</v>
      </c>
    </row>
    <row r="170" spans="1:20">
      <c r="A170">
        <v>151.80000000000001</v>
      </c>
      <c r="B170">
        <v>78.400000000000006</v>
      </c>
      <c r="C170" s="2">
        <f t="shared" si="12"/>
        <v>7.9913155601310821</v>
      </c>
      <c r="D170">
        <v>3.7999999999999999E-2</v>
      </c>
      <c r="E170">
        <v>0</v>
      </c>
      <c r="F170">
        <f t="shared" si="13"/>
        <v>3.3</v>
      </c>
      <c r="H170">
        <v>151</v>
      </c>
      <c r="I170">
        <v>135.80000000000001</v>
      </c>
      <c r="J170" s="2">
        <f t="shared" si="14"/>
        <v>13.842100166655625</v>
      </c>
      <c r="K170">
        <v>8.2000000000000003E-2</v>
      </c>
      <c r="L170">
        <v>0</v>
      </c>
      <c r="M170">
        <f t="shared" si="15"/>
        <v>5.3</v>
      </c>
      <c r="O170">
        <v>151</v>
      </c>
      <c r="P170">
        <v>188.2</v>
      </c>
      <c r="Q170" s="2">
        <f t="shared" si="16"/>
        <v>19.183234546130986</v>
      </c>
      <c r="R170">
        <v>0.22500000000000001</v>
      </c>
      <c r="S170">
        <v>0</v>
      </c>
      <c r="T170">
        <f t="shared" si="17"/>
        <v>7.7</v>
      </c>
    </row>
    <row r="171" spans="1:20">
      <c r="A171">
        <v>153.19999999999999</v>
      </c>
      <c r="B171">
        <v>78.5</v>
      </c>
      <c r="C171" s="2">
        <f t="shared" si="12"/>
        <v>8.0015085646720649</v>
      </c>
      <c r="D171">
        <v>4.1000000000000002E-2</v>
      </c>
      <c r="E171">
        <v>0</v>
      </c>
      <c r="F171">
        <f t="shared" si="13"/>
        <v>3.3</v>
      </c>
      <c r="H171">
        <v>152.80000000000001</v>
      </c>
      <c r="I171">
        <v>135.30000000000001</v>
      </c>
      <c r="J171" s="2">
        <f t="shared" si="14"/>
        <v>13.791135143950706</v>
      </c>
      <c r="K171">
        <v>8.3000000000000004E-2</v>
      </c>
      <c r="L171">
        <v>0</v>
      </c>
      <c r="M171">
        <f t="shared" si="15"/>
        <v>5.3</v>
      </c>
      <c r="O171">
        <v>152.4</v>
      </c>
      <c r="P171">
        <v>187.5</v>
      </c>
      <c r="Q171" s="2">
        <f t="shared" si="16"/>
        <v>19.111883514344104</v>
      </c>
      <c r="R171">
        <v>0.22500000000000001</v>
      </c>
      <c r="S171">
        <v>0</v>
      </c>
      <c r="T171">
        <f t="shared" si="17"/>
        <v>7.7</v>
      </c>
    </row>
    <row r="172" spans="1:20">
      <c r="A172">
        <v>154.6</v>
      </c>
      <c r="B172">
        <v>78.7</v>
      </c>
      <c r="C172" s="2">
        <f t="shared" si="12"/>
        <v>8.0218945737540324</v>
      </c>
      <c r="D172">
        <v>8.4000000000000005E-2</v>
      </c>
      <c r="E172">
        <v>0</v>
      </c>
      <c r="F172">
        <f t="shared" si="13"/>
        <v>3.3</v>
      </c>
      <c r="H172">
        <v>154.4</v>
      </c>
      <c r="I172">
        <v>135.1</v>
      </c>
      <c r="J172" s="2">
        <f t="shared" si="14"/>
        <v>13.770749134868739</v>
      </c>
      <c r="K172">
        <v>8.4000000000000005E-2</v>
      </c>
      <c r="L172">
        <v>0</v>
      </c>
      <c r="M172">
        <f t="shared" si="15"/>
        <v>5.3</v>
      </c>
      <c r="O172">
        <v>154</v>
      </c>
      <c r="P172">
        <v>186.6</v>
      </c>
      <c r="Q172" s="2">
        <f t="shared" si="16"/>
        <v>19.020146473475251</v>
      </c>
      <c r="R172">
        <v>0.223</v>
      </c>
      <c r="S172">
        <v>0</v>
      </c>
      <c r="T172">
        <f t="shared" si="17"/>
        <v>7.7</v>
      </c>
    </row>
    <row r="173" spans="1:20">
      <c r="A173">
        <v>156.19999999999999</v>
      </c>
      <c r="B173">
        <v>79.5</v>
      </c>
      <c r="C173" s="2">
        <f t="shared" si="12"/>
        <v>8.1034386100819003</v>
      </c>
      <c r="D173">
        <v>0.04</v>
      </c>
      <c r="E173">
        <v>0</v>
      </c>
      <c r="F173">
        <f t="shared" si="13"/>
        <v>3.3</v>
      </c>
      <c r="H173">
        <v>155.80000000000001</v>
      </c>
      <c r="I173">
        <v>134.80000000000001</v>
      </c>
      <c r="J173" s="2">
        <f t="shared" si="14"/>
        <v>13.740170121245789</v>
      </c>
      <c r="K173">
        <v>8.4000000000000005E-2</v>
      </c>
      <c r="L173">
        <v>0</v>
      </c>
      <c r="M173">
        <f t="shared" si="15"/>
        <v>5.3</v>
      </c>
      <c r="O173">
        <v>155.4</v>
      </c>
      <c r="P173">
        <v>186.5</v>
      </c>
      <c r="Q173" s="2">
        <f t="shared" si="16"/>
        <v>19.00995346893427</v>
      </c>
      <c r="R173">
        <v>0.224</v>
      </c>
      <c r="S173">
        <v>0</v>
      </c>
      <c r="T173">
        <f t="shared" si="17"/>
        <v>7.7</v>
      </c>
    </row>
    <row r="174" spans="1:20">
      <c r="A174">
        <v>158</v>
      </c>
      <c r="B174">
        <v>79.599999999999994</v>
      </c>
      <c r="C174" s="2">
        <f t="shared" si="12"/>
        <v>8.113631614622884</v>
      </c>
      <c r="D174">
        <v>3.9E-2</v>
      </c>
      <c r="E174">
        <v>0</v>
      </c>
      <c r="F174">
        <f t="shared" si="13"/>
        <v>3.3</v>
      </c>
      <c r="H174">
        <v>157.19999999999999</v>
      </c>
      <c r="I174">
        <v>134.80000000000001</v>
      </c>
      <c r="J174" s="2">
        <f t="shared" si="14"/>
        <v>13.740170121245789</v>
      </c>
      <c r="K174">
        <v>8.3000000000000004E-2</v>
      </c>
      <c r="L174">
        <v>0</v>
      </c>
      <c r="M174">
        <f t="shared" si="15"/>
        <v>5.3</v>
      </c>
      <c r="O174">
        <v>157.19999999999999</v>
      </c>
      <c r="P174">
        <v>186.1</v>
      </c>
      <c r="Q174" s="2">
        <f t="shared" si="16"/>
        <v>18.969181450770336</v>
      </c>
      <c r="R174">
        <v>0.224</v>
      </c>
      <c r="S174">
        <v>0</v>
      </c>
      <c r="T174">
        <f t="shared" si="17"/>
        <v>7.7</v>
      </c>
    </row>
    <row r="175" spans="1:20">
      <c r="A175">
        <v>159.4</v>
      </c>
      <c r="B175">
        <v>79.5</v>
      </c>
      <c r="C175" s="2">
        <f t="shared" si="12"/>
        <v>8.1034386100819003</v>
      </c>
      <c r="D175">
        <v>3.9E-2</v>
      </c>
      <c r="E175">
        <v>0</v>
      </c>
      <c r="F175">
        <f t="shared" si="13"/>
        <v>3.3</v>
      </c>
      <c r="H175">
        <v>158.80000000000001</v>
      </c>
      <c r="I175">
        <v>134.5</v>
      </c>
      <c r="J175" s="2">
        <f t="shared" si="14"/>
        <v>13.709591107622837</v>
      </c>
      <c r="K175">
        <v>8.2000000000000003E-2</v>
      </c>
      <c r="L175">
        <v>0</v>
      </c>
      <c r="M175">
        <f t="shared" si="15"/>
        <v>5.3</v>
      </c>
      <c r="O175">
        <v>158.80000000000001</v>
      </c>
      <c r="P175">
        <v>185.9</v>
      </c>
      <c r="Q175" s="2">
        <f t="shared" si="16"/>
        <v>18.948795441688368</v>
      </c>
      <c r="R175">
        <v>0.223</v>
      </c>
      <c r="S175">
        <v>0</v>
      </c>
      <c r="T175">
        <f t="shared" si="17"/>
        <v>7.7</v>
      </c>
    </row>
    <row r="176" spans="1:20">
      <c r="A176">
        <v>161</v>
      </c>
      <c r="B176">
        <v>79.3</v>
      </c>
      <c r="C176" s="2">
        <f t="shared" si="12"/>
        <v>8.0830526009999328</v>
      </c>
      <c r="D176">
        <v>3.9E-2</v>
      </c>
      <c r="E176">
        <v>0</v>
      </c>
      <c r="F176">
        <f t="shared" si="13"/>
        <v>3.3</v>
      </c>
      <c r="H176">
        <v>160.19999999999999</v>
      </c>
      <c r="I176">
        <v>134.19999999999999</v>
      </c>
      <c r="J176" s="2">
        <f t="shared" si="14"/>
        <v>13.679012093999885</v>
      </c>
      <c r="K176">
        <v>8.2000000000000003E-2</v>
      </c>
      <c r="L176">
        <v>0</v>
      </c>
      <c r="M176">
        <f t="shared" si="15"/>
        <v>5.3</v>
      </c>
      <c r="O176">
        <v>160.19999999999999</v>
      </c>
      <c r="P176">
        <v>185.7</v>
      </c>
      <c r="Q176" s="2">
        <f t="shared" si="16"/>
        <v>18.928409432606401</v>
      </c>
      <c r="R176">
        <v>0.222</v>
      </c>
      <c r="S176">
        <v>0</v>
      </c>
      <c r="T176">
        <f t="shared" si="17"/>
        <v>7.7</v>
      </c>
    </row>
    <row r="177" spans="1:20">
      <c r="A177">
        <v>162.4</v>
      </c>
      <c r="B177">
        <v>79.099999999999994</v>
      </c>
      <c r="C177" s="2">
        <f t="shared" si="12"/>
        <v>8.0626665919179654</v>
      </c>
      <c r="D177">
        <v>4.2999999999999997E-2</v>
      </c>
      <c r="E177">
        <v>0</v>
      </c>
      <c r="F177">
        <f t="shared" si="13"/>
        <v>3.3</v>
      </c>
      <c r="H177">
        <v>162</v>
      </c>
      <c r="I177">
        <v>133.80000000000001</v>
      </c>
      <c r="J177" s="2">
        <f t="shared" si="14"/>
        <v>13.638240075835954</v>
      </c>
      <c r="K177">
        <v>8.4000000000000005E-2</v>
      </c>
      <c r="L177">
        <v>0</v>
      </c>
      <c r="M177">
        <f t="shared" si="15"/>
        <v>5.3</v>
      </c>
      <c r="O177">
        <v>161.6</v>
      </c>
      <c r="P177">
        <v>184.8</v>
      </c>
      <c r="Q177" s="2">
        <f t="shared" si="16"/>
        <v>18.836672391737551</v>
      </c>
      <c r="R177">
        <v>0.223</v>
      </c>
      <c r="S177">
        <v>0</v>
      </c>
      <c r="T177">
        <f t="shared" si="17"/>
        <v>7.7</v>
      </c>
    </row>
    <row r="178" spans="1:20">
      <c r="A178">
        <v>164</v>
      </c>
      <c r="B178">
        <v>79</v>
      </c>
      <c r="C178" s="2">
        <f t="shared" si="12"/>
        <v>8.0524735873769817</v>
      </c>
      <c r="D178">
        <v>3.7999999999999999E-2</v>
      </c>
      <c r="E178">
        <v>0</v>
      </c>
      <c r="F178">
        <f t="shared" si="13"/>
        <v>3.3</v>
      </c>
      <c r="H178">
        <v>163.6</v>
      </c>
      <c r="I178">
        <v>133.5</v>
      </c>
      <c r="J178" s="2">
        <f t="shared" si="14"/>
        <v>13.607661062213003</v>
      </c>
      <c r="K178">
        <v>8.4000000000000005E-2</v>
      </c>
      <c r="L178">
        <v>0</v>
      </c>
      <c r="M178">
        <f t="shared" si="15"/>
        <v>5.3</v>
      </c>
      <c r="O178">
        <v>163.19999999999999</v>
      </c>
      <c r="P178">
        <v>184.8</v>
      </c>
      <c r="Q178" s="2">
        <f t="shared" si="16"/>
        <v>18.836672391737551</v>
      </c>
      <c r="R178">
        <v>0.222</v>
      </c>
      <c r="S178">
        <v>0</v>
      </c>
      <c r="T178">
        <f t="shared" si="17"/>
        <v>7.7</v>
      </c>
    </row>
    <row r="179" spans="1:20">
      <c r="A179">
        <v>165.4</v>
      </c>
      <c r="B179">
        <v>78.8</v>
      </c>
      <c r="C179" s="2">
        <f t="shared" si="12"/>
        <v>8.0320875782950161</v>
      </c>
      <c r="D179">
        <v>3.9E-2</v>
      </c>
      <c r="E179">
        <v>0</v>
      </c>
      <c r="F179">
        <f t="shared" si="13"/>
        <v>3.3</v>
      </c>
      <c r="H179">
        <v>165</v>
      </c>
      <c r="I179">
        <v>133.5</v>
      </c>
      <c r="J179" s="2">
        <f t="shared" si="14"/>
        <v>13.607661062213003</v>
      </c>
      <c r="K179">
        <v>8.1000000000000003E-2</v>
      </c>
      <c r="L179">
        <v>0</v>
      </c>
      <c r="M179">
        <f t="shared" si="15"/>
        <v>5.3</v>
      </c>
      <c r="O179">
        <v>164.6</v>
      </c>
      <c r="P179">
        <v>184.8</v>
      </c>
      <c r="Q179" s="2">
        <f t="shared" si="16"/>
        <v>18.836672391737551</v>
      </c>
      <c r="R179">
        <v>0.222</v>
      </c>
      <c r="S179">
        <v>0</v>
      </c>
      <c r="T179">
        <f t="shared" si="17"/>
        <v>7.7</v>
      </c>
    </row>
    <row r="180" spans="1:20">
      <c r="A180">
        <v>167.2</v>
      </c>
      <c r="B180">
        <v>78.400000000000006</v>
      </c>
      <c r="C180" s="2">
        <f t="shared" si="12"/>
        <v>7.9913155601310821</v>
      </c>
      <c r="D180">
        <v>3.7999999999999999E-2</v>
      </c>
      <c r="E180">
        <v>0</v>
      </c>
      <c r="F180">
        <f t="shared" si="13"/>
        <v>3.3</v>
      </c>
      <c r="H180">
        <v>166.4</v>
      </c>
      <c r="I180">
        <v>133.19999999999999</v>
      </c>
      <c r="J180" s="2">
        <f t="shared" si="14"/>
        <v>13.57708204859005</v>
      </c>
      <c r="K180">
        <v>8.2000000000000003E-2</v>
      </c>
      <c r="L180">
        <v>0</v>
      </c>
      <c r="M180">
        <f t="shared" si="15"/>
        <v>5.3</v>
      </c>
      <c r="O180">
        <v>166.4</v>
      </c>
      <c r="P180">
        <v>183.9</v>
      </c>
      <c r="Q180" s="2">
        <f t="shared" si="16"/>
        <v>18.744935350868698</v>
      </c>
      <c r="R180">
        <v>0.222</v>
      </c>
      <c r="S180">
        <v>0</v>
      </c>
      <c r="T180">
        <f t="shared" si="17"/>
        <v>7.7</v>
      </c>
    </row>
    <row r="181" spans="1:20">
      <c r="A181">
        <v>168.8</v>
      </c>
      <c r="B181">
        <v>78.599999999999994</v>
      </c>
      <c r="C181" s="2">
        <f t="shared" si="12"/>
        <v>8.0117015692130487</v>
      </c>
      <c r="D181">
        <v>3.9E-2</v>
      </c>
      <c r="E181">
        <v>0</v>
      </c>
      <c r="F181">
        <f t="shared" si="13"/>
        <v>3.3</v>
      </c>
      <c r="H181">
        <v>168</v>
      </c>
      <c r="I181">
        <v>132.9</v>
      </c>
      <c r="J181" s="2">
        <f t="shared" si="14"/>
        <v>13.546503034967101</v>
      </c>
      <c r="K181">
        <v>8.2000000000000003E-2</v>
      </c>
      <c r="L181">
        <v>0</v>
      </c>
      <c r="M181">
        <f t="shared" si="15"/>
        <v>5.3</v>
      </c>
      <c r="O181">
        <v>168</v>
      </c>
      <c r="P181">
        <v>183.9</v>
      </c>
      <c r="Q181" s="2">
        <f t="shared" si="16"/>
        <v>18.744935350868698</v>
      </c>
      <c r="R181">
        <v>0.219</v>
      </c>
      <c r="S181">
        <v>0</v>
      </c>
      <c r="T181">
        <f t="shared" si="17"/>
        <v>7.7</v>
      </c>
    </row>
    <row r="182" spans="1:20">
      <c r="A182">
        <v>170.2</v>
      </c>
      <c r="B182">
        <v>78.099999999999994</v>
      </c>
      <c r="C182" s="2">
        <f t="shared" si="12"/>
        <v>7.9607365465081301</v>
      </c>
      <c r="D182">
        <v>5.3999999999999999E-2</v>
      </c>
      <c r="E182">
        <v>0</v>
      </c>
      <c r="F182">
        <f t="shared" si="13"/>
        <v>3.3</v>
      </c>
      <c r="H182">
        <v>169.4</v>
      </c>
      <c r="I182">
        <v>132.80000000000001</v>
      </c>
      <c r="J182" s="2">
        <f t="shared" si="14"/>
        <v>13.536310030426119</v>
      </c>
      <c r="K182">
        <v>8.3000000000000004E-2</v>
      </c>
      <c r="L182">
        <v>0</v>
      </c>
      <c r="M182">
        <f t="shared" si="15"/>
        <v>5.3</v>
      </c>
      <c r="O182">
        <v>169.4</v>
      </c>
      <c r="P182">
        <v>183.3</v>
      </c>
      <c r="Q182" s="2">
        <f t="shared" si="16"/>
        <v>18.683777323622799</v>
      </c>
      <c r="R182">
        <v>0.222</v>
      </c>
      <c r="S182">
        <v>0</v>
      </c>
      <c r="T182">
        <f t="shared" si="17"/>
        <v>7.7</v>
      </c>
    </row>
    <row r="183" spans="1:20">
      <c r="A183">
        <v>171.6</v>
      </c>
      <c r="B183">
        <v>78.2</v>
      </c>
      <c r="C183" s="2">
        <f t="shared" si="12"/>
        <v>7.9709295510491147</v>
      </c>
      <c r="D183">
        <v>3.9E-2</v>
      </c>
      <c r="E183">
        <v>0</v>
      </c>
      <c r="F183">
        <f t="shared" si="13"/>
        <v>3.3</v>
      </c>
      <c r="H183">
        <v>171.2</v>
      </c>
      <c r="I183">
        <v>132.5</v>
      </c>
      <c r="J183" s="2">
        <f t="shared" si="14"/>
        <v>13.505731016803168</v>
      </c>
      <c r="K183">
        <v>8.1000000000000003E-2</v>
      </c>
      <c r="L183">
        <v>0</v>
      </c>
      <c r="M183">
        <f t="shared" si="15"/>
        <v>5.3</v>
      </c>
      <c r="O183">
        <v>171</v>
      </c>
      <c r="P183">
        <v>183.3</v>
      </c>
      <c r="Q183" s="2">
        <f t="shared" si="16"/>
        <v>18.683777323622799</v>
      </c>
      <c r="R183">
        <v>0.22</v>
      </c>
      <c r="S183">
        <v>0</v>
      </c>
      <c r="T183">
        <f t="shared" si="17"/>
        <v>7.7</v>
      </c>
    </row>
    <row r="184" spans="1:20">
      <c r="A184">
        <v>173.2</v>
      </c>
      <c r="B184">
        <v>78.3</v>
      </c>
      <c r="C184" s="2">
        <f t="shared" si="12"/>
        <v>7.9811225555900975</v>
      </c>
      <c r="D184">
        <v>4.2000000000000003E-2</v>
      </c>
      <c r="E184">
        <v>0</v>
      </c>
      <c r="F184">
        <f t="shared" si="13"/>
        <v>3.3</v>
      </c>
      <c r="H184">
        <v>172.8</v>
      </c>
      <c r="I184">
        <v>132.30000000000001</v>
      </c>
      <c r="J184" s="2">
        <f t="shared" si="14"/>
        <v>13.4853450077212</v>
      </c>
      <c r="K184">
        <v>7.8E-2</v>
      </c>
      <c r="L184">
        <v>0</v>
      </c>
      <c r="M184">
        <f t="shared" si="15"/>
        <v>5.3</v>
      </c>
      <c r="O184">
        <v>172.4</v>
      </c>
      <c r="P184">
        <v>183.2</v>
      </c>
      <c r="Q184" s="2">
        <f t="shared" si="16"/>
        <v>18.673584319081812</v>
      </c>
      <c r="R184">
        <v>0.22</v>
      </c>
      <c r="S184">
        <v>0</v>
      </c>
      <c r="T184">
        <f t="shared" si="17"/>
        <v>7.7</v>
      </c>
    </row>
    <row r="185" spans="1:20">
      <c r="A185">
        <v>174.6</v>
      </c>
      <c r="B185">
        <v>78.099999999999994</v>
      </c>
      <c r="C185" s="2">
        <f t="shared" si="12"/>
        <v>7.9607365465081301</v>
      </c>
      <c r="D185">
        <v>5.2999999999999999E-2</v>
      </c>
      <c r="E185">
        <v>0</v>
      </c>
      <c r="F185">
        <f t="shared" si="13"/>
        <v>3.3</v>
      </c>
      <c r="H185">
        <v>174.2</v>
      </c>
      <c r="I185">
        <v>132.1</v>
      </c>
      <c r="J185" s="2">
        <f t="shared" si="14"/>
        <v>13.464958998639233</v>
      </c>
      <c r="K185">
        <v>8.3000000000000004E-2</v>
      </c>
      <c r="L185">
        <v>0</v>
      </c>
      <c r="M185">
        <f t="shared" si="15"/>
        <v>5.3</v>
      </c>
      <c r="O185">
        <v>173.8</v>
      </c>
      <c r="P185">
        <v>182.1</v>
      </c>
      <c r="Q185" s="2">
        <f t="shared" si="16"/>
        <v>18.561461269130994</v>
      </c>
      <c r="R185">
        <v>0.219</v>
      </c>
      <c r="S185">
        <v>0</v>
      </c>
      <c r="T185">
        <f t="shared" si="17"/>
        <v>7.7</v>
      </c>
    </row>
    <row r="186" spans="1:20">
      <c r="A186">
        <v>176.4</v>
      </c>
      <c r="B186">
        <v>77.8</v>
      </c>
      <c r="C186" s="2">
        <f t="shared" si="12"/>
        <v>7.9301575328851799</v>
      </c>
      <c r="D186">
        <v>4.8000000000000001E-2</v>
      </c>
      <c r="E186">
        <v>0</v>
      </c>
      <c r="F186">
        <f t="shared" si="13"/>
        <v>3.3</v>
      </c>
      <c r="H186">
        <v>175.8</v>
      </c>
      <c r="I186">
        <v>131.80000000000001</v>
      </c>
      <c r="J186" s="2">
        <f t="shared" si="14"/>
        <v>13.434379985016283</v>
      </c>
      <c r="K186">
        <v>8.2000000000000003E-2</v>
      </c>
      <c r="L186">
        <v>0</v>
      </c>
      <c r="M186">
        <f t="shared" si="15"/>
        <v>5.3</v>
      </c>
      <c r="O186">
        <v>175.8</v>
      </c>
      <c r="P186">
        <v>180.8</v>
      </c>
      <c r="Q186" s="2">
        <f t="shared" si="16"/>
        <v>18.42895221009821</v>
      </c>
      <c r="R186">
        <v>0.223</v>
      </c>
      <c r="S186">
        <v>0</v>
      </c>
      <c r="T186">
        <f t="shared" si="17"/>
        <v>7.7</v>
      </c>
    </row>
    <row r="187" spans="1:20">
      <c r="A187">
        <v>178</v>
      </c>
      <c r="B187">
        <v>77.7</v>
      </c>
      <c r="C187" s="2">
        <f t="shared" si="12"/>
        <v>7.9199645283441971</v>
      </c>
      <c r="D187">
        <v>0.04</v>
      </c>
      <c r="E187">
        <v>0</v>
      </c>
      <c r="F187">
        <f t="shared" si="13"/>
        <v>3.3</v>
      </c>
      <c r="H187">
        <v>177.2</v>
      </c>
      <c r="I187">
        <v>131.4</v>
      </c>
      <c r="J187" s="2">
        <f t="shared" si="14"/>
        <v>13.393607966852349</v>
      </c>
      <c r="K187">
        <v>8.1000000000000003E-2</v>
      </c>
      <c r="L187">
        <v>0</v>
      </c>
      <c r="M187">
        <f t="shared" si="15"/>
        <v>5.3</v>
      </c>
      <c r="O187">
        <v>177.2</v>
      </c>
      <c r="P187">
        <v>183.1</v>
      </c>
      <c r="Q187" s="2">
        <f t="shared" si="16"/>
        <v>18.663391314540828</v>
      </c>
      <c r="R187">
        <v>0.221</v>
      </c>
      <c r="S187">
        <v>0</v>
      </c>
      <c r="T187">
        <f t="shared" si="17"/>
        <v>7.7</v>
      </c>
    </row>
    <row r="188" spans="1:20">
      <c r="A188">
        <v>179.4</v>
      </c>
      <c r="B188">
        <v>77.599999999999994</v>
      </c>
      <c r="C188" s="2">
        <f t="shared" si="12"/>
        <v>7.9097715238032125</v>
      </c>
      <c r="D188">
        <v>3.7999999999999999E-2</v>
      </c>
      <c r="E188">
        <v>0</v>
      </c>
      <c r="F188">
        <f t="shared" si="13"/>
        <v>3.3</v>
      </c>
      <c r="H188">
        <v>178.6</v>
      </c>
      <c r="I188">
        <v>131.30000000000001</v>
      </c>
      <c r="J188" s="2">
        <f t="shared" si="14"/>
        <v>13.383414962311365</v>
      </c>
      <c r="K188">
        <v>8.1000000000000003E-2</v>
      </c>
      <c r="L188">
        <v>0</v>
      </c>
      <c r="M188">
        <f t="shared" si="15"/>
        <v>5.3</v>
      </c>
      <c r="O188">
        <v>178.6</v>
      </c>
      <c r="P188">
        <v>181.2</v>
      </c>
      <c r="Q188" s="2">
        <f t="shared" si="16"/>
        <v>18.469724228262141</v>
      </c>
      <c r="R188">
        <v>0.222</v>
      </c>
      <c r="S188">
        <v>0</v>
      </c>
      <c r="T188">
        <f t="shared" si="17"/>
        <v>7.7</v>
      </c>
    </row>
    <row r="189" spans="1:20">
      <c r="A189">
        <v>180.8</v>
      </c>
      <c r="B189">
        <v>77.599999999999994</v>
      </c>
      <c r="C189" s="2">
        <f t="shared" si="12"/>
        <v>7.9097715238032125</v>
      </c>
      <c r="D189">
        <v>4.3999999999999997E-2</v>
      </c>
      <c r="E189">
        <v>0</v>
      </c>
      <c r="F189">
        <f t="shared" si="13"/>
        <v>3.3</v>
      </c>
      <c r="H189">
        <v>180.6</v>
      </c>
      <c r="I189">
        <v>131</v>
      </c>
      <c r="J189" s="2">
        <f t="shared" si="14"/>
        <v>13.352835948688414</v>
      </c>
      <c r="K189">
        <v>8.1000000000000003E-2</v>
      </c>
      <c r="L189">
        <v>0</v>
      </c>
      <c r="M189">
        <f t="shared" si="15"/>
        <v>5.3</v>
      </c>
      <c r="O189">
        <v>180.2</v>
      </c>
      <c r="P189">
        <v>182.1</v>
      </c>
      <c r="Q189" s="2">
        <f t="shared" si="16"/>
        <v>18.561461269130994</v>
      </c>
      <c r="R189">
        <v>0.216</v>
      </c>
      <c r="S189">
        <v>0</v>
      </c>
      <c r="T189">
        <f t="shared" si="17"/>
        <v>7.7</v>
      </c>
    </row>
    <row r="190" spans="1:20">
      <c r="A190">
        <v>182.4</v>
      </c>
      <c r="B190">
        <v>77.2</v>
      </c>
      <c r="C190" s="2">
        <f t="shared" si="12"/>
        <v>7.8689995056392794</v>
      </c>
      <c r="D190">
        <v>4.2000000000000003E-2</v>
      </c>
      <c r="E190">
        <v>0</v>
      </c>
      <c r="F190">
        <f t="shared" si="13"/>
        <v>3.3</v>
      </c>
      <c r="H190">
        <v>182</v>
      </c>
      <c r="I190">
        <v>130.80000000000001</v>
      </c>
      <c r="J190" s="2">
        <f t="shared" si="14"/>
        <v>13.332449939606448</v>
      </c>
      <c r="K190">
        <v>0.08</v>
      </c>
      <c r="L190">
        <v>0</v>
      </c>
      <c r="M190">
        <f t="shared" si="15"/>
        <v>5.3</v>
      </c>
      <c r="O190">
        <v>181.6</v>
      </c>
      <c r="P190">
        <v>181</v>
      </c>
      <c r="Q190" s="2">
        <f t="shared" si="16"/>
        <v>18.449338219180174</v>
      </c>
      <c r="R190">
        <v>0.218</v>
      </c>
      <c r="S190">
        <v>0</v>
      </c>
      <c r="T190">
        <f t="shared" si="17"/>
        <v>7.7</v>
      </c>
    </row>
    <row r="191" spans="1:20">
      <c r="A191">
        <v>183.8</v>
      </c>
      <c r="B191">
        <v>77.7</v>
      </c>
      <c r="C191" s="2">
        <f t="shared" si="12"/>
        <v>7.9199645283441971</v>
      </c>
      <c r="D191">
        <v>3.7999999999999999E-2</v>
      </c>
      <c r="E191">
        <v>0</v>
      </c>
      <c r="F191">
        <f t="shared" si="13"/>
        <v>3.3</v>
      </c>
      <c r="H191">
        <v>183.4</v>
      </c>
      <c r="I191">
        <v>130.6</v>
      </c>
      <c r="J191" s="2">
        <f t="shared" si="14"/>
        <v>13.312063930524479</v>
      </c>
      <c r="K191">
        <v>8.1000000000000003E-2</v>
      </c>
      <c r="L191">
        <v>0</v>
      </c>
      <c r="M191">
        <f t="shared" si="15"/>
        <v>5.3</v>
      </c>
      <c r="O191">
        <v>183.2</v>
      </c>
      <c r="P191">
        <v>180.6</v>
      </c>
      <c r="Q191" s="2">
        <f t="shared" si="16"/>
        <v>18.408566201016242</v>
      </c>
      <c r="R191">
        <v>0.218</v>
      </c>
      <c r="S191">
        <v>0</v>
      </c>
      <c r="T191">
        <f t="shared" si="17"/>
        <v>7.7</v>
      </c>
    </row>
    <row r="192" spans="1:20">
      <c r="A192">
        <v>185.6</v>
      </c>
      <c r="B192">
        <v>77.2</v>
      </c>
      <c r="C192" s="2">
        <f t="shared" si="12"/>
        <v>7.8689995056392794</v>
      </c>
      <c r="D192">
        <v>6.8000000000000005E-2</v>
      </c>
      <c r="E192">
        <v>0</v>
      </c>
      <c r="F192">
        <f t="shared" si="13"/>
        <v>3.3</v>
      </c>
      <c r="H192">
        <v>185</v>
      </c>
      <c r="I192">
        <v>130.30000000000001</v>
      </c>
      <c r="J192" s="2">
        <f t="shared" si="14"/>
        <v>13.281484916901531</v>
      </c>
      <c r="K192">
        <v>8.1000000000000003E-2</v>
      </c>
      <c r="L192">
        <v>0</v>
      </c>
      <c r="M192">
        <f t="shared" si="15"/>
        <v>5.3</v>
      </c>
      <c r="O192">
        <v>185</v>
      </c>
      <c r="P192">
        <v>180.2</v>
      </c>
      <c r="Q192" s="2">
        <f t="shared" si="16"/>
        <v>18.367794182852307</v>
      </c>
      <c r="R192">
        <v>0.218</v>
      </c>
      <c r="S192">
        <v>0</v>
      </c>
      <c r="T192">
        <f t="shared" si="17"/>
        <v>7.7</v>
      </c>
    </row>
    <row r="193" spans="1:20">
      <c r="A193">
        <v>187.2</v>
      </c>
      <c r="B193">
        <v>77.2</v>
      </c>
      <c r="C193" s="2">
        <f t="shared" si="12"/>
        <v>7.8689995056392794</v>
      </c>
      <c r="D193">
        <v>3.7999999999999999E-2</v>
      </c>
      <c r="E193">
        <v>0</v>
      </c>
      <c r="F193">
        <f t="shared" si="13"/>
        <v>3.3</v>
      </c>
      <c r="H193">
        <v>186.4</v>
      </c>
      <c r="I193">
        <v>130.1</v>
      </c>
      <c r="J193" s="2">
        <f t="shared" si="14"/>
        <v>13.261098907819562</v>
      </c>
      <c r="K193">
        <v>7.9000000000000001E-2</v>
      </c>
      <c r="L193">
        <v>0</v>
      </c>
      <c r="M193">
        <f t="shared" si="15"/>
        <v>5.3</v>
      </c>
      <c r="O193">
        <v>186.4</v>
      </c>
      <c r="P193">
        <v>179.9</v>
      </c>
      <c r="Q193" s="2">
        <f t="shared" si="16"/>
        <v>18.337215169229356</v>
      </c>
      <c r="R193">
        <v>0.216</v>
      </c>
      <c r="S193">
        <v>0</v>
      </c>
      <c r="T193">
        <f t="shared" si="17"/>
        <v>7.7</v>
      </c>
    </row>
    <row r="194" spans="1:20">
      <c r="A194">
        <v>188.6</v>
      </c>
      <c r="B194">
        <v>77.599999999999994</v>
      </c>
      <c r="C194" s="2">
        <f t="shared" si="12"/>
        <v>7.9097715238032125</v>
      </c>
      <c r="D194">
        <v>6.8000000000000005E-2</v>
      </c>
      <c r="E194">
        <v>0</v>
      </c>
      <c r="F194">
        <f t="shared" si="13"/>
        <v>3.3</v>
      </c>
      <c r="H194">
        <v>188</v>
      </c>
      <c r="I194">
        <v>130.1</v>
      </c>
      <c r="J194" s="2">
        <f t="shared" si="14"/>
        <v>13.261098907819562</v>
      </c>
      <c r="K194">
        <v>7.9000000000000001E-2</v>
      </c>
      <c r="L194">
        <v>0</v>
      </c>
      <c r="M194">
        <f t="shared" si="15"/>
        <v>5.3</v>
      </c>
      <c r="O194">
        <v>188</v>
      </c>
      <c r="P194">
        <v>180.3</v>
      </c>
      <c r="Q194" s="2">
        <f t="shared" si="16"/>
        <v>18.377987187393291</v>
      </c>
      <c r="R194">
        <v>0.216</v>
      </c>
      <c r="S194">
        <v>0</v>
      </c>
      <c r="T194">
        <f t="shared" si="17"/>
        <v>7.7</v>
      </c>
    </row>
    <row r="195" spans="1:20">
      <c r="A195">
        <v>190.2</v>
      </c>
      <c r="B195">
        <v>78</v>
      </c>
      <c r="C195" s="2">
        <f t="shared" si="12"/>
        <v>7.9505435419671473</v>
      </c>
      <c r="D195">
        <v>4.4999999999999998E-2</v>
      </c>
      <c r="E195">
        <v>0</v>
      </c>
      <c r="F195">
        <f t="shared" si="13"/>
        <v>3.3</v>
      </c>
      <c r="H195">
        <v>189.8</v>
      </c>
      <c r="I195">
        <v>129.80000000000001</v>
      </c>
      <c r="J195" s="2">
        <f t="shared" si="14"/>
        <v>13.230519894196613</v>
      </c>
      <c r="K195">
        <v>7.9000000000000001E-2</v>
      </c>
      <c r="L195">
        <v>0</v>
      </c>
      <c r="M195">
        <f t="shared" si="15"/>
        <v>5.3</v>
      </c>
      <c r="O195">
        <v>189.4</v>
      </c>
      <c r="P195">
        <v>180</v>
      </c>
      <c r="Q195" s="2">
        <f t="shared" si="16"/>
        <v>18.34740817377034</v>
      </c>
      <c r="R195">
        <v>0.216</v>
      </c>
      <c r="S195">
        <v>0</v>
      </c>
      <c r="T195">
        <f t="shared" si="17"/>
        <v>7.7</v>
      </c>
    </row>
    <row r="196" spans="1:20">
      <c r="A196">
        <v>191.6</v>
      </c>
      <c r="B196">
        <v>78.099999999999994</v>
      </c>
      <c r="C196" s="2">
        <f t="shared" si="12"/>
        <v>7.9607365465081301</v>
      </c>
      <c r="D196">
        <v>5.0999999999999997E-2</v>
      </c>
      <c r="E196">
        <v>0</v>
      </c>
      <c r="F196">
        <f t="shared" si="13"/>
        <v>3.3</v>
      </c>
      <c r="H196">
        <v>191.2</v>
      </c>
      <c r="I196">
        <v>129.5</v>
      </c>
      <c r="J196" s="2">
        <f t="shared" si="14"/>
        <v>13.199940880573662</v>
      </c>
      <c r="K196">
        <v>7.9000000000000001E-2</v>
      </c>
      <c r="L196">
        <v>0</v>
      </c>
      <c r="M196">
        <f t="shared" si="15"/>
        <v>5.3</v>
      </c>
      <c r="O196">
        <v>190.8</v>
      </c>
      <c r="P196">
        <v>179.1</v>
      </c>
      <c r="Q196" s="2">
        <f t="shared" si="16"/>
        <v>18.255671132901487</v>
      </c>
      <c r="R196">
        <v>0.218</v>
      </c>
      <c r="S196">
        <v>0</v>
      </c>
      <c r="T196">
        <f t="shared" si="17"/>
        <v>7.7</v>
      </c>
    </row>
    <row r="197" spans="1:20">
      <c r="A197">
        <v>193</v>
      </c>
      <c r="B197">
        <v>78.599999999999994</v>
      </c>
      <c r="C197" s="2">
        <f t="shared" si="12"/>
        <v>8.0117015692130487</v>
      </c>
      <c r="D197">
        <v>5.8999999999999997E-2</v>
      </c>
      <c r="E197">
        <v>0</v>
      </c>
      <c r="F197">
        <f t="shared" si="13"/>
        <v>3.3</v>
      </c>
      <c r="H197">
        <v>192.8</v>
      </c>
      <c r="I197">
        <v>129.30000000000001</v>
      </c>
      <c r="J197" s="2">
        <f t="shared" si="14"/>
        <v>13.179554871491696</v>
      </c>
      <c r="K197">
        <v>7.9000000000000001E-2</v>
      </c>
      <c r="L197">
        <v>0</v>
      </c>
      <c r="M197">
        <f t="shared" si="15"/>
        <v>5.3</v>
      </c>
      <c r="O197">
        <v>192.4</v>
      </c>
      <c r="P197">
        <v>178.5</v>
      </c>
      <c r="Q197" s="2">
        <f t="shared" si="16"/>
        <v>18.194513105655588</v>
      </c>
      <c r="R197">
        <v>0.215</v>
      </c>
      <c r="S197">
        <v>0</v>
      </c>
      <c r="T197">
        <f t="shared" si="17"/>
        <v>7.7</v>
      </c>
    </row>
    <row r="198" spans="1:20">
      <c r="A198">
        <v>195</v>
      </c>
      <c r="B198">
        <v>78.099999999999994</v>
      </c>
      <c r="C198" s="2">
        <f t="shared" si="12"/>
        <v>7.9607365465081301</v>
      </c>
      <c r="D198">
        <v>6.5000000000000002E-2</v>
      </c>
      <c r="E198">
        <v>0</v>
      </c>
      <c r="F198">
        <f t="shared" si="13"/>
        <v>3.3</v>
      </c>
      <c r="H198">
        <v>194.2</v>
      </c>
      <c r="I198">
        <v>129.19999999999999</v>
      </c>
      <c r="J198" s="2">
        <f t="shared" si="14"/>
        <v>13.169361866950709</v>
      </c>
      <c r="K198">
        <v>7.9000000000000001E-2</v>
      </c>
      <c r="L198">
        <v>0</v>
      </c>
      <c r="M198">
        <f t="shared" si="15"/>
        <v>5.3</v>
      </c>
      <c r="O198">
        <v>194.2</v>
      </c>
      <c r="P198">
        <v>179</v>
      </c>
      <c r="Q198" s="2">
        <f t="shared" si="16"/>
        <v>18.245478128360507</v>
      </c>
      <c r="R198">
        <v>0.21299999999999999</v>
      </c>
      <c r="S198">
        <v>0</v>
      </c>
      <c r="T198">
        <f t="shared" si="17"/>
        <v>7.7</v>
      </c>
    </row>
    <row r="199" spans="1:20">
      <c r="A199">
        <v>196.4</v>
      </c>
      <c r="B199">
        <v>78.3</v>
      </c>
      <c r="C199" s="2">
        <f t="shared" si="12"/>
        <v>7.9811225555900975</v>
      </c>
      <c r="D199">
        <v>0.06</v>
      </c>
      <c r="E199">
        <v>0</v>
      </c>
      <c r="F199">
        <f t="shared" si="13"/>
        <v>3.3</v>
      </c>
      <c r="H199">
        <v>195.6</v>
      </c>
      <c r="I199">
        <v>128.80000000000001</v>
      </c>
      <c r="J199" s="2">
        <f t="shared" si="14"/>
        <v>13.128589848786778</v>
      </c>
      <c r="K199">
        <v>7.9000000000000001E-2</v>
      </c>
      <c r="L199">
        <v>0</v>
      </c>
      <c r="M199">
        <f t="shared" si="15"/>
        <v>5.3</v>
      </c>
      <c r="O199">
        <v>195.6</v>
      </c>
      <c r="P199">
        <v>177.9</v>
      </c>
      <c r="Q199" s="2">
        <f t="shared" si="16"/>
        <v>18.133355078409686</v>
      </c>
      <c r="R199">
        <v>0.217</v>
      </c>
      <c r="S199">
        <v>0</v>
      </c>
      <c r="T199">
        <f t="shared" si="17"/>
        <v>7.7</v>
      </c>
    </row>
    <row r="200" spans="1:20">
      <c r="A200">
        <v>197.8</v>
      </c>
      <c r="B200">
        <v>78</v>
      </c>
      <c r="C200" s="2">
        <f t="shared" si="12"/>
        <v>7.9505435419671473</v>
      </c>
      <c r="D200">
        <v>0.06</v>
      </c>
      <c r="E200">
        <v>0</v>
      </c>
      <c r="F200">
        <f t="shared" si="13"/>
        <v>3.3</v>
      </c>
      <c r="H200">
        <v>197.2</v>
      </c>
      <c r="I200">
        <v>128.6</v>
      </c>
      <c r="J200" s="2">
        <f t="shared" si="14"/>
        <v>13.108203839704808</v>
      </c>
      <c r="K200">
        <v>7.3999999999999996E-2</v>
      </c>
      <c r="L200">
        <v>0</v>
      </c>
      <c r="M200">
        <f t="shared" si="15"/>
        <v>5.3</v>
      </c>
      <c r="O200">
        <v>197.2</v>
      </c>
      <c r="P200">
        <v>178</v>
      </c>
      <c r="Q200" s="2">
        <f t="shared" si="16"/>
        <v>18.143548082950669</v>
      </c>
      <c r="R200">
        <v>0.214</v>
      </c>
      <c r="S200">
        <v>0</v>
      </c>
      <c r="T200">
        <f t="shared" si="17"/>
        <v>7.7</v>
      </c>
    </row>
    <row r="201" spans="1:20">
      <c r="A201">
        <v>199.4</v>
      </c>
      <c r="B201">
        <v>77.7</v>
      </c>
      <c r="C201" s="2">
        <f t="shared" si="12"/>
        <v>7.9199645283441971</v>
      </c>
      <c r="D201">
        <v>6.6000000000000003E-2</v>
      </c>
      <c r="E201">
        <v>0</v>
      </c>
      <c r="F201">
        <f t="shared" si="13"/>
        <v>3.3</v>
      </c>
      <c r="H201">
        <v>199</v>
      </c>
      <c r="I201">
        <v>128.5</v>
      </c>
      <c r="J201" s="2">
        <f t="shared" si="14"/>
        <v>13.098010835163826</v>
      </c>
      <c r="K201">
        <v>8.2000000000000003E-2</v>
      </c>
      <c r="L201">
        <v>0</v>
      </c>
      <c r="M201">
        <f t="shared" si="15"/>
        <v>5.3</v>
      </c>
      <c r="O201">
        <v>198.6</v>
      </c>
      <c r="P201">
        <v>177.9</v>
      </c>
      <c r="Q201" s="2">
        <f t="shared" si="16"/>
        <v>18.133355078409686</v>
      </c>
      <c r="R201">
        <v>0.21299999999999999</v>
      </c>
      <c r="S201">
        <v>0</v>
      </c>
      <c r="T201">
        <f t="shared" si="17"/>
        <v>7.7</v>
      </c>
    </row>
    <row r="202" spans="1:20">
      <c r="A202">
        <v>201.6</v>
      </c>
      <c r="B202">
        <v>77.2</v>
      </c>
      <c r="C202" s="2">
        <f t="shared" ref="C202:C265" si="18">B202/9.81065</f>
        <v>7.8689995056392794</v>
      </c>
      <c r="D202">
        <v>6.2E-2</v>
      </c>
      <c r="E202">
        <v>0</v>
      </c>
      <c r="F202">
        <f t="shared" ref="F202:F265" si="19">F201</f>
        <v>3.3</v>
      </c>
      <c r="H202">
        <v>201.2</v>
      </c>
      <c r="I202">
        <v>128.30000000000001</v>
      </c>
      <c r="J202" s="2">
        <f t="shared" ref="J202:J265" si="20">I202/9.81065</f>
        <v>13.077624826081861</v>
      </c>
      <c r="K202">
        <v>7.6999999999999999E-2</v>
      </c>
      <c r="L202">
        <v>0</v>
      </c>
      <c r="M202">
        <f t="shared" ref="M202:M265" si="21">M201</f>
        <v>5.3</v>
      </c>
      <c r="O202">
        <v>200</v>
      </c>
      <c r="P202">
        <v>177.2</v>
      </c>
      <c r="Q202" s="2">
        <f t="shared" ref="Q202:Q265" si="22">P202/9.81065</f>
        <v>18.0620040466228</v>
      </c>
      <c r="R202">
        <v>0.21299999999999999</v>
      </c>
      <c r="S202">
        <v>0</v>
      </c>
      <c r="T202">
        <f t="shared" ref="T202:T265" si="23">T201</f>
        <v>7.7</v>
      </c>
    </row>
    <row r="203" spans="1:20">
      <c r="A203">
        <v>204.2</v>
      </c>
      <c r="B203">
        <v>77</v>
      </c>
      <c r="C203" s="2">
        <f t="shared" si="18"/>
        <v>7.848613496557312</v>
      </c>
      <c r="D203">
        <v>5.8999999999999997E-2</v>
      </c>
      <c r="E203">
        <v>0</v>
      </c>
      <c r="F203">
        <f t="shared" si="19"/>
        <v>3.3</v>
      </c>
      <c r="H203">
        <v>203.4</v>
      </c>
      <c r="I203">
        <v>128</v>
      </c>
      <c r="J203" s="2">
        <f t="shared" si="20"/>
        <v>13.047045812458908</v>
      </c>
      <c r="K203">
        <v>7.6999999999999999E-2</v>
      </c>
      <c r="L203">
        <v>0</v>
      </c>
      <c r="M203">
        <f t="shared" si="21"/>
        <v>5.3</v>
      </c>
      <c r="O203">
        <v>202.4</v>
      </c>
      <c r="P203">
        <v>177.2</v>
      </c>
      <c r="Q203" s="2">
        <f t="shared" si="22"/>
        <v>18.0620040466228</v>
      </c>
      <c r="R203">
        <v>0.21299999999999999</v>
      </c>
      <c r="S203">
        <v>0</v>
      </c>
      <c r="T203">
        <f t="shared" si="23"/>
        <v>7.7</v>
      </c>
    </row>
    <row r="204" spans="1:20">
      <c r="A204">
        <v>206.4</v>
      </c>
      <c r="B204">
        <v>76.599999999999994</v>
      </c>
      <c r="C204" s="2">
        <f t="shared" si="18"/>
        <v>7.8078414783933772</v>
      </c>
      <c r="D204">
        <v>5.8999999999999997E-2</v>
      </c>
      <c r="E204">
        <v>0</v>
      </c>
      <c r="F204">
        <f t="shared" si="19"/>
        <v>3.3</v>
      </c>
      <c r="H204">
        <v>205.6</v>
      </c>
      <c r="I204">
        <v>127.6</v>
      </c>
      <c r="J204" s="2">
        <f t="shared" si="20"/>
        <v>13.006273794294973</v>
      </c>
      <c r="K204">
        <v>7.5999999999999998E-2</v>
      </c>
      <c r="L204">
        <v>0</v>
      </c>
      <c r="M204">
        <f t="shared" si="21"/>
        <v>5.3</v>
      </c>
      <c r="O204">
        <v>204.8</v>
      </c>
      <c r="P204">
        <v>176.6</v>
      </c>
      <c r="Q204" s="2">
        <f t="shared" si="22"/>
        <v>18.000846019376901</v>
      </c>
      <c r="R204">
        <v>0.215</v>
      </c>
      <c r="S204">
        <v>0</v>
      </c>
      <c r="T204">
        <f t="shared" si="23"/>
        <v>7.7</v>
      </c>
    </row>
    <row r="205" spans="1:20">
      <c r="A205">
        <v>208.6</v>
      </c>
      <c r="B205">
        <v>76.599999999999994</v>
      </c>
      <c r="C205" s="2">
        <f t="shared" si="18"/>
        <v>7.8078414783933772</v>
      </c>
      <c r="D205">
        <v>5.7000000000000002E-2</v>
      </c>
      <c r="E205">
        <v>0</v>
      </c>
      <c r="F205">
        <f t="shared" si="19"/>
        <v>3.3</v>
      </c>
      <c r="H205">
        <v>208.2</v>
      </c>
      <c r="I205">
        <v>127.3</v>
      </c>
      <c r="J205" s="2">
        <f t="shared" si="20"/>
        <v>12.975694780672024</v>
      </c>
      <c r="K205">
        <v>7.6999999999999999E-2</v>
      </c>
      <c r="L205">
        <v>0</v>
      </c>
      <c r="M205">
        <f t="shared" si="21"/>
        <v>5.3</v>
      </c>
      <c r="O205">
        <v>207.2</v>
      </c>
      <c r="P205">
        <v>175.1</v>
      </c>
      <c r="Q205" s="2">
        <f t="shared" si="22"/>
        <v>17.847950951262145</v>
      </c>
      <c r="R205">
        <v>0.216</v>
      </c>
      <c r="S205">
        <v>0</v>
      </c>
      <c r="T205">
        <f t="shared" si="23"/>
        <v>7.7</v>
      </c>
    </row>
    <row r="206" spans="1:20">
      <c r="A206">
        <v>210.8</v>
      </c>
      <c r="B206">
        <v>76.2</v>
      </c>
      <c r="C206" s="2">
        <f t="shared" si="18"/>
        <v>7.7670694602294441</v>
      </c>
      <c r="D206">
        <v>5.6000000000000001E-2</v>
      </c>
      <c r="E206">
        <v>0</v>
      </c>
      <c r="F206">
        <f t="shared" si="19"/>
        <v>3.3</v>
      </c>
      <c r="H206">
        <v>210.4</v>
      </c>
      <c r="I206">
        <v>127</v>
      </c>
      <c r="J206" s="2">
        <f t="shared" si="20"/>
        <v>12.945115767049073</v>
      </c>
      <c r="K206">
        <v>7.5999999999999998E-2</v>
      </c>
      <c r="L206">
        <v>0</v>
      </c>
      <c r="M206">
        <f t="shared" si="21"/>
        <v>5.3</v>
      </c>
      <c r="O206">
        <v>209.4</v>
      </c>
      <c r="P206">
        <v>173.3</v>
      </c>
      <c r="Q206" s="2">
        <f t="shared" si="22"/>
        <v>17.664476869524446</v>
      </c>
      <c r="R206">
        <v>0.21199999999999999</v>
      </c>
      <c r="S206">
        <v>0</v>
      </c>
      <c r="T206">
        <f t="shared" si="23"/>
        <v>7.7</v>
      </c>
    </row>
    <row r="207" spans="1:20">
      <c r="A207">
        <v>213.4</v>
      </c>
      <c r="B207">
        <v>75.7</v>
      </c>
      <c r="C207" s="2">
        <f t="shared" si="18"/>
        <v>7.7161044375245265</v>
      </c>
      <c r="D207">
        <v>5.8999999999999997E-2</v>
      </c>
      <c r="E207">
        <v>0</v>
      </c>
      <c r="F207">
        <f t="shared" si="19"/>
        <v>3.3</v>
      </c>
      <c r="H207">
        <v>212.6</v>
      </c>
      <c r="I207">
        <v>126.7</v>
      </c>
      <c r="J207" s="2">
        <f t="shared" si="20"/>
        <v>12.914536753426123</v>
      </c>
      <c r="K207">
        <v>7.3999999999999996E-2</v>
      </c>
      <c r="L207">
        <v>0</v>
      </c>
      <c r="M207">
        <f t="shared" si="21"/>
        <v>5.3</v>
      </c>
      <c r="O207">
        <v>211.6</v>
      </c>
      <c r="P207">
        <v>175.2</v>
      </c>
      <c r="Q207" s="2">
        <f t="shared" si="22"/>
        <v>17.858143955803129</v>
      </c>
      <c r="R207">
        <v>0.20300000000000001</v>
      </c>
      <c r="S207">
        <v>0</v>
      </c>
      <c r="T207">
        <f t="shared" si="23"/>
        <v>7.7</v>
      </c>
    </row>
    <row r="208" spans="1:20">
      <c r="A208">
        <v>215.6</v>
      </c>
      <c r="B208">
        <v>75.8</v>
      </c>
      <c r="C208" s="2">
        <f t="shared" si="18"/>
        <v>7.7262974420655093</v>
      </c>
      <c r="D208">
        <v>5.6000000000000001E-2</v>
      </c>
      <c r="E208">
        <v>0</v>
      </c>
      <c r="F208">
        <f t="shared" si="19"/>
        <v>3.3</v>
      </c>
      <c r="H208">
        <v>214.8</v>
      </c>
      <c r="I208">
        <v>126.5</v>
      </c>
      <c r="J208" s="2">
        <f t="shared" si="20"/>
        <v>12.894150744344156</v>
      </c>
      <c r="K208">
        <v>7.5999999999999998E-2</v>
      </c>
      <c r="L208">
        <v>0</v>
      </c>
      <c r="M208">
        <f t="shared" si="21"/>
        <v>5.3</v>
      </c>
      <c r="O208">
        <v>214.2</v>
      </c>
      <c r="P208">
        <v>175.1</v>
      </c>
      <c r="Q208" s="2">
        <f t="shared" si="22"/>
        <v>17.847950951262145</v>
      </c>
      <c r="R208">
        <v>0.20899999999999999</v>
      </c>
      <c r="S208">
        <v>0</v>
      </c>
      <c r="T208">
        <f t="shared" si="23"/>
        <v>7.7</v>
      </c>
    </row>
    <row r="209" spans="1:20">
      <c r="A209">
        <v>217.8</v>
      </c>
      <c r="B209">
        <v>75.599999999999994</v>
      </c>
      <c r="C209" s="2">
        <f t="shared" si="18"/>
        <v>7.7059114329835419</v>
      </c>
      <c r="D209">
        <v>5.5E-2</v>
      </c>
      <c r="E209">
        <v>0</v>
      </c>
      <c r="F209">
        <f t="shared" si="19"/>
        <v>3.3</v>
      </c>
      <c r="H209">
        <v>217.4</v>
      </c>
      <c r="I209">
        <v>126.2</v>
      </c>
      <c r="J209" s="2">
        <f t="shared" si="20"/>
        <v>12.863571730721205</v>
      </c>
      <c r="K209">
        <v>8.1000000000000003E-2</v>
      </c>
      <c r="L209">
        <v>0</v>
      </c>
      <c r="M209">
        <f t="shared" si="21"/>
        <v>5.3</v>
      </c>
      <c r="O209">
        <v>216.4</v>
      </c>
      <c r="P209">
        <v>174.6</v>
      </c>
      <c r="Q209" s="2">
        <f t="shared" si="22"/>
        <v>17.79698592855723</v>
      </c>
      <c r="R209">
        <v>0.21199999999999999</v>
      </c>
      <c r="S209">
        <v>0</v>
      </c>
      <c r="T209">
        <f t="shared" si="23"/>
        <v>7.7</v>
      </c>
    </row>
    <row r="210" spans="1:20">
      <c r="A210">
        <v>220</v>
      </c>
      <c r="B210">
        <v>75.3</v>
      </c>
      <c r="C210" s="2">
        <f t="shared" si="18"/>
        <v>7.6753324193605916</v>
      </c>
      <c r="D210">
        <v>5.6000000000000001E-2</v>
      </c>
      <c r="E210">
        <v>0</v>
      </c>
      <c r="F210">
        <f t="shared" si="19"/>
        <v>3.3</v>
      </c>
      <c r="H210">
        <v>219.6</v>
      </c>
      <c r="I210">
        <v>125.9</v>
      </c>
      <c r="J210" s="2">
        <f t="shared" si="20"/>
        <v>12.832992717098255</v>
      </c>
      <c r="K210">
        <v>7.2999999999999995E-2</v>
      </c>
      <c r="L210">
        <v>0</v>
      </c>
      <c r="M210">
        <f t="shared" si="21"/>
        <v>5.3</v>
      </c>
      <c r="O210">
        <v>218.6</v>
      </c>
      <c r="P210">
        <v>173.8</v>
      </c>
      <c r="Q210" s="2">
        <f t="shared" si="22"/>
        <v>17.715441892229364</v>
      </c>
      <c r="R210">
        <v>0.20899999999999999</v>
      </c>
      <c r="S210">
        <v>0</v>
      </c>
      <c r="T210">
        <f t="shared" si="23"/>
        <v>7.7</v>
      </c>
    </row>
    <row r="211" spans="1:20">
      <c r="A211">
        <v>222.6</v>
      </c>
      <c r="B211">
        <v>75.3</v>
      </c>
      <c r="C211" s="2">
        <f t="shared" si="18"/>
        <v>7.6753324193605916</v>
      </c>
      <c r="D211">
        <v>6.4000000000000001E-2</v>
      </c>
      <c r="E211">
        <v>0</v>
      </c>
      <c r="F211">
        <f t="shared" si="19"/>
        <v>3.3</v>
      </c>
      <c r="H211">
        <v>221.8</v>
      </c>
      <c r="I211">
        <v>125.6</v>
      </c>
      <c r="J211" s="2">
        <f t="shared" si="20"/>
        <v>12.802413703475302</v>
      </c>
      <c r="K211">
        <v>7.4999999999999997E-2</v>
      </c>
      <c r="L211">
        <v>0</v>
      </c>
      <c r="M211">
        <f t="shared" si="21"/>
        <v>5.3</v>
      </c>
      <c r="O211">
        <v>220.8</v>
      </c>
      <c r="P211">
        <v>180.1</v>
      </c>
      <c r="Q211" s="2">
        <f t="shared" si="22"/>
        <v>18.357601178311324</v>
      </c>
      <c r="R211">
        <v>0.20799999999999999</v>
      </c>
      <c r="S211">
        <v>0</v>
      </c>
      <c r="T211">
        <f t="shared" si="23"/>
        <v>7.7</v>
      </c>
    </row>
    <row r="212" spans="1:20">
      <c r="A212">
        <v>224.8</v>
      </c>
      <c r="B212">
        <v>75.2</v>
      </c>
      <c r="C212" s="2">
        <f t="shared" si="18"/>
        <v>7.6651394148196088</v>
      </c>
      <c r="D212">
        <v>6.9000000000000006E-2</v>
      </c>
      <c r="E212">
        <v>0</v>
      </c>
      <c r="F212">
        <f t="shared" si="19"/>
        <v>3.3</v>
      </c>
      <c r="H212">
        <v>224</v>
      </c>
      <c r="I212">
        <v>125.1</v>
      </c>
      <c r="J212" s="2">
        <f t="shared" si="20"/>
        <v>12.751448680770386</v>
      </c>
      <c r="K212">
        <v>7.4999999999999997E-2</v>
      </c>
      <c r="L212">
        <v>0</v>
      </c>
      <c r="M212">
        <f t="shared" si="21"/>
        <v>5.3</v>
      </c>
      <c r="O212">
        <v>223.4</v>
      </c>
      <c r="P212">
        <v>178.8</v>
      </c>
      <c r="Q212" s="2">
        <f t="shared" si="22"/>
        <v>18.225092119278539</v>
      </c>
      <c r="R212">
        <v>0.22600000000000001</v>
      </c>
      <c r="S212">
        <v>0</v>
      </c>
      <c r="T212">
        <f t="shared" si="23"/>
        <v>7.7</v>
      </c>
    </row>
    <row r="213" spans="1:20">
      <c r="A213">
        <v>227</v>
      </c>
      <c r="B213">
        <v>75.2</v>
      </c>
      <c r="C213" s="2">
        <f t="shared" si="18"/>
        <v>7.6651394148196088</v>
      </c>
      <c r="D213">
        <v>0.06</v>
      </c>
      <c r="E213">
        <v>0</v>
      </c>
      <c r="F213">
        <f t="shared" si="19"/>
        <v>3.3</v>
      </c>
      <c r="H213">
        <v>226.6</v>
      </c>
      <c r="I213">
        <v>125.3</v>
      </c>
      <c r="J213" s="2">
        <f t="shared" si="20"/>
        <v>12.771834689852353</v>
      </c>
      <c r="K213">
        <v>7.3999999999999996E-2</v>
      </c>
      <c r="L213">
        <v>0</v>
      </c>
      <c r="M213">
        <f t="shared" si="21"/>
        <v>5.3</v>
      </c>
      <c r="O213">
        <v>225.6</v>
      </c>
      <c r="P213">
        <v>177</v>
      </c>
      <c r="Q213" s="2">
        <f t="shared" si="22"/>
        <v>18.041618037540836</v>
      </c>
      <c r="R213">
        <v>0.224</v>
      </c>
      <c r="S213">
        <v>0</v>
      </c>
      <c r="T213">
        <f t="shared" si="23"/>
        <v>7.7</v>
      </c>
    </row>
    <row r="214" spans="1:20">
      <c r="A214">
        <v>229.2</v>
      </c>
      <c r="B214">
        <v>75</v>
      </c>
      <c r="C214" s="2">
        <f t="shared" si="18"/>
        <v>7.6447534057376414</v>
      </c>
      <c r="D214">
        <v>5.2999999999999999E-2</v>
      </c>
      <c r="E214">
        <v>0</v>
      </c>
      <c r="F214">
        <f t="shared" si="19"/>
        <v>3.3</v>
      </c>
      <c r="H214">
        <v>228.8</v>
      </c>
      <c r="I214">
        <v>124.8</v>
      </c>
      <c r="J214" s="2">
        <f t="shared" si="20"/>
        <v>12.720869667147435</v>
      </c>
      <c r="K214">
        <v>7.0999999999999994E-2</v>
      </c>
      <c r="L214">
        <v>0</v>
      </c>
      <c r="M214">
        <f t="shared" si="21"/>
        <v>5.3</v>
      </c>
      <c r="O214">
        <v>227.8</v>
      </c>
      <c r="P214">
        <v>175.3</v>
      </c>
      <c r="Q214" s="2">
        <f t="shared" si="22"/>
        <v>17.868336960344116</v>
      </c>
      <c r="R214">
        <v>0.221</v>
      </c>
      <c r="S214">
        <v>0</v>
      </c>
      <c r="T214">
        <f t="shared" si="23"/>
        <v>7.7</v>
      </c>
    </row>
    <row r="215" spans="1:20">
      <c r="A215">
        <v>231.8</v>
      </c>
      <c r="B215">
        <v>73.900000000000006</v>
      </c>
      <c r="C215" s="2">
        <f t="shared" si="18"/>
        <v>7.5326303557868233</v>
      </c>
      <c r="D215">
        <v>5.6000000000000001E-2</v>
      </c>
      <c r="E215">
        <v>0</v>
      </c>
      <c r="F215">
        <f t="shared" si="19"/>
        <v>3.3</v>
      </c>
      <c r="H215">
        <v>231.2</v>
      </c>
      <c r="I215">
        <v>124.6</v>
      </c>
      <c r="J215" s="2">
        <f t="shared" si="20"/>
        <v>12.700483658065469</v>
      </c>
      <c r="K215">
        <v>7.2999999999999995E-2</v>
      </c>
      <c r="L215">
        <v>0</v>
      </c>
      <c r="M215">
        <f t="shared" si="21"/>
        <v>5.3</v>
      </c>
      <c r="O215">
        <v>230</v>
      </c>
      <c r="P215">
        <v>174.5</v>
      </c>
      <c r="Q215" s="2">
        <f t="shared" si="22"/>
        <v>17.786792924016247</v>
      </c>
      <c r="R215">
        <v>0.217</v>
      </c>
      <c r="S215">
        <v>0</v>
      </c>
      <c r="T215">
        <f t="shared" si="23"/>
        <v>7.7</v>
      </c>
    </row>
    <row r="216" spans="1:20">
      <c r="A216">
        <v>234</v>
      </c>
      <c r="B216">
        <v>74.400000000000006</v>
      </c>
      <c r="C216" s="2">
        <f t="shared" si="18"/>
        <v>7.5835953784917409</v>
      </c>
      <c r="D216">
        <v>4.1000000000000002E-2</v>
      </c>
      <c r="E216">
        <v>0</v>
      </c>
      <c r="F216">
        <f t="shared" si="19"/>
        <v>3.3</v>
      </c>
      <c r="H216">
        <v>233.4</v>
      </c>
      <c r="I216">
        <v>124.1</v>
      </c>
      <c r="J216" s="2">
        <f t="shared" si="20"/>
        <v>12.64951863536055</v>
      </c>
      <c r="K216">
        <v>7.0999999999999994E-2</v>
      </c>
      <c r="L216">
        <v>0</v>
      </c>
      <c r="M216">
        <f t="shared" si="21"/>
        <v>5.3</v>
      </c>
      <c r="O216">
        <v>232.6</v>
      </c>
      <c r="P216">
        <v>174.4</v>
      </c>
      <c r="Q216" s="2">
        <f t="shared" si="22"/>
        <v>17.776599919475263</v>
      </c>
      <c r="R216">
        <v>0.217</v>
      </c>
      <c r="S216">
        <v>0</v>
      </c>
      <c r="T216">
        <f t="shared" si="23"/>
        <v>7.7</v>
      </c>
    </row>
    <row r="217" spans="1:20">
      <c r="A217">
        <v>236.2</v>
      </c>
      <c r="B217">
        <v>74.400000000000006</v>
      </c>
      <c r="C217" s="2">
        <f t="shared" si="18"/>
        <v>7.5835953784917409</v>
      </c>
      <c r="D217">
        <v>5.3999999999999999E-2</v>
      </c>
      <c r="E217">
        <v>0</v>
      </c>
      <c r="F217">
        <f t="shared" si="19"/>
        <v>3.3</v>
      </c>
      <c r="H217">
        <v>236</v>
      </c>
      <c r="I217">
        <v>123.9</v>
      </c>
      <c r="J217" s="2">
        <f t="shared" si="20"/>
        <v>12.629132626278585</v>
      </c>
      <c r="K217">
        <v>7.0999999999999994E-2</v>
      </c>
      <c r="L217">
        <v>0</v>
      </c>
      <c r="M217">
        <f t="shared" si="21"/>
        <v>5.3</v>
      </c>
      <c r="O217">
        <v>234.8</v>
      </c>
      <c r="P217">
        <v>171.5</v>
      </c>
      <c r="Q217" s="2">
        <f t="shared" si="22"/>
        <v>17.481002787786739</v>
      </c>
      <c r="R217">
        <v>0.21299999999999999</v>
      </c>
      <c r="S217">
        <v>0</v>
      </c>
      <c r="T217">
        <f t="shared" si="23"/>
        <v>7.7</v>
      </c>
    </row>
    <row r="218" spans="1:20">
      <c r="A218">
        <v>238.4</v>
      </c>
      <c r="B218">
        <v>74.400000000000006</v>
      </c>
      <c r="C218" s="2">
        <f t="shared" si="18"/>
        <v>7.5835953784917409</v>
      </c>
      <c r="D218">
        <v>6.0999999999999999E-2</v>
      </c>
      <c r="E218">
        <v>0</v>
      </c>
      <c r="F218">
        <f t="shared" si="19"/>
        <v>3.3</v>
      </c>
      <c r="H218">
        <v>238.2</v>
      </c>
      <c r="I218">
        <v>123.6</v>
      </c>
      <c r="J218" s="2">
        <f t="shared" si="20"/>
        <v>12.598553612655634</v>
      </c>
      <c r="K218">
        <v>7.0999999999999994E-2</v>
      </c>
      <c r="L218">
        <v>0</v>
      </c>
      <c r="M218">
        <f t="shared" si="21"/>
        <v>5.3</v>
      </c>
      <c r="O218">
        <v>237</v>
      </c>
      <c r="P218">
        <v>171.2</v>
      </c>
      <c r="Q218" s="2">
        <f t="shared" si="22"/>
        <v>17.450423774163788</v>
      </c>
      <c r="R218">
        <v>0.21099999999999999</v>
      </c>
      <c r="S218">
        <v>0</v>
      </c>
      <c r="T218">
        <f t="shared" si="23"/>
        <v>7.7</v>
      </c>
    </row>
    <row r="219" spans="1:20">
      <c r="A219">
        <v>241</v>
      </c>
      <c r="B219">
        <v>73.900000000000006</v>
      </c>
      <c r="C219" s="2">
        <f t="shared" si="18"/>
        <v>7.5326303557868233</v>
      </c>
      <c r="D219">
        <v>5.6000000000000001E-2</v>
      </c>
      <c r="E219">
        <v>0</v>
      </c>
      <c r="F219">
        <f t="shared" si="19"/>
        <v>3.3</v>
      </c>
      <c r="H219">
        <v>240.4</v>
      </c>
      <c r="I219">
        <v>123.3</v>
      </c>
      <c r="J219" s="2">
        <f t="shared" si="20"/>
        <v>12.567974599032683</v>
      </c>
      <c r="K219">
        <v>7.0000000000000007E-2</v>
      </c>
      <c r="L219">
        <v>0</v>
      </c>
      <c r="M219">
        <f t="shared" si="21"/>
        <v>5.3</v>
      </c>
      <c r="O219">
        <v>239.2</v>
      </c>
      <c r="P219">
        <v>171.2</v>
      </c>
      <c r="Q219" s="2">
        <f t="shared" si="22"/>
        <v>17.450423774163788</v>
      </c>
      <c r="R219">
        <v>0.20699999999999999</v>
      </c>
      <c r="S219">
        <v>0</v>
      </c>
      <c r="T219">
        <f t="shared" si="23"/>
        <v>7.7</v>
      </c>
    </row>
    <row r="220" spans="1:20">
      <c r="A220">
        <v>243.2</v>
      </c>
      <c r="B220">
        <v>73.3</v>
      </c>
      <c r="C220" s="2">
        <f t="shared" si="18"/>
        <v>7.4714723285409219</v>
      </c>
      <c r="D220">
        <v>5.7000000000000002E-2</v>
      </c>
      <c r="E220">
        <v>0</v>
      </c>
      <c r="F220">
        <f t="shared" si="19"/>
        <v>3.3</v>
      </c>
      <c r="H220">
        <v>242.6</v>
      </c>
      <c r="I220">
        <v>123.1</v>
      </c>
      <c r="J220" s="2">
        <f t="shared" si="20"/>
        <v>12.547588589950715</v>
      </c>
      <c r="K220">
        <v>7.0000000000000007E-2</v>
      </c>
      <c r="L220">
        <v>0</v>
      </c>
      <c r="M220">
        <f t="shared" si="21"/>
        <v>5.3</v>
      </c>
      <c r="O220">
        <v>241.8</v>
      </c>
      <c r="P220">
        <v>170.5</v>
      </c>
      <c r="Q220" s="2">
        <f t="shared" si="22"/>
        <v>17.379072742376906</v>
      </c>
      <c r="R220">
        <v>0.20799999999999999</v>
      </c>
      <c r="S220">
        <v>0</v>
      </c>
      <c r="T220">
        <f t="shared" si="23"/>
        <v>7.7</v>
      </c>
    </row>
    <row r="221" spans="1:20">
      <c r="A221">
        <v>245.6</v>
      </c>
      <c r="B221">
        <v>73.2</v>
      </c>
      <c r="C221" s="2">
        <f t="shared" si="18"/>
        <v>7.4612793239999382</v>
      </c>
      <c r="D221">
        <v>5.2999999999999999E-2</v>
      </c>
      <c r="E221">
        <v>0</v>
      </c>
      <c r="F221">
        <f t="shared" si="19"/>
        <v>3.3</v>
      </c>
      <c r="H221">
        <v>245.2</v>
      </c>
      <c r="I221">
        <v>122.7</v>
      </c>
      <c r="J221" s="2">
        <f t="shared" si="20"/>
        <v>12.506816571786782</v>
      </c>
      <c r="K221">
        <v>7.0999999999999994E-2</v>
      </c>
      <c r="L221">
        <v>0</v>
      </c>
      <c r="M221">
        <f t="shared" si="21"/>
        <v>5.3</v>
      </c>
      <c r="O221">
        <v>244</v>
      </c>
      <c r="P221">
        <v>170.3</v>
      </c>
      <c r="Q221" s="2">
        <f t="shared" si="22"/>
        <v>17.358686733294938</v>
      </c>
      <c r="R221">
        <v>0.21</v>
      </c>
      <c r="S221">
        <v>0</v>
      </c>
      <c r="T221">
        <f t="shared" si="23"/>
        <v>7.7</v>
      </c>
    </row>
    <row r="222" spans="1:20">
      <c r="A222">
        <v>247.8</v>
      </c>
      <c r="B222">
        <v>73.099999999999994</v>
      </c>
      <c r="C222" s="2">
        <f t="shared" si="18"/>
        <v>7.4510863194589545</v>
      </c>
      <c r="D222">
        <v>5.7000000000000002E-2</v>
      </c>
      <c r="E222">
        <v>0</v>
      </c>
      <c r="F222">
        <f t="shared" si="19"/>
        <v>3.3</v>
      </c>
      <c r="H222">
        <v>247.4</v>
      </c>
      <c r="I222">
        <v>122.4</v>
      </c>
      <c r="J222" s="2">
        <f t="shared" si="20"/>
        <v>12.476237558163831</v>
      </c>
      <c r="K222">
        <v>7.0999999999999994E-2</v>
      </c>
      <c r="L222">
        <v>0</v>
      </c>
      <c r="M222">
        <f t="shared" si="21"/>
        <v>5.3</v>
      </c>
      <c r="O222">
        <v>246.2</v>
      </c>
      <c r="P222">
        <v>170.2</v>
      </c>
      <c r="Q222" s="2">
        <f t="shared" si="22"/>
        <v>17.348493728753954</v>
      </c>
      <c r="R222">
        <v>0.20799999999999999</v>
      </c>
      <c r="S222">
        <v>0</v>
      </c>
      <c r="T222">
        <f t="shared" si="23"/>
        <v>7.7</v>
      </c>
    </row>
    <row r="223" spans="1:20">
      <c r="A223">
        <v>250.4</v>
      </c>
      <c r="B223">
        <v>72.5</v>
      </c>
      <c r="C223" s="2">
        <f t="shared" si="18"/>
        <v>7.389928292213054</v>
      </c>
      <c r="D223">
        <v>5.8000000000000003E-2</v>
      </c>
      <c r="E223">
        <v>0</v>
      </c>
      <c r="F223">
        <f t="shared" si="19"/>
        <v>3.3</v>
      </c>
      <c r="H223">
        <v>249.6</v>
      </c>
      <c r="I223">
        <v>122.3</v>
      </c>
      <c r="J223" s="2">
        <f t="shared" si="20"/>
        <v>12.466044553622847</v>
      </c>
      <c r="K223">
        <v>7.0999999999999994E-2</v>
      </c>
      <c r="L223">
        <v>0</v>
      </c>
      <c r="M223">
        <f t="shared" si="21"/>
        <v>5.3</v>
      </c>
      <c r="O223">
        <v>248.4</v>
      </c>
      <c r="P223">
        <v>169.5</v>
      </c>
      <c r="Q223" s="2">
        <f t="shared" si="22"/>
        <v>17.277142696967069</v>
      </c>
      <c r="R223">
        <v>0.20499999999999999</v>
      </c>
      <c r="S223">
        <v>0</v>
      </c>
      <c r="T223">
        <f t="shared" si="23"/>
        <v>7.7</v>
      </c>
    </row>
    <row r="224" spans="1:20">
      <c r="A224">
        <v>252.6</v>
      </c>
      <c r="B224">
        <v>73.099999999999994</v>
      </c>
      <c r="C224" s="2">
        <f t="shared" si="18"/>
        <v>7.4510863194589545</v>
      </c>
      <c r="D224">
        <v>0.06</v>
      </c>
      <c r="E224">
        <v>0</v>
      </c>
      <c r="F224">
        <f t="shared" si="19"/>
        <v>3.3</v>
      </c>
      <c r="H224">
        <v>251.8</v>
      </c>
      <c r="I224">
        <v>122</v>
      </c>
      <c r="J224" s="2">
        <f t="shared" si="20"/>
        <v>12.435465539999898</v>
      </c>
      <c r="K224">
        <v>7.0000000000000007E-2</v>
      </c>
      <c r="L224">
        <v>0</v>
      </c>
      <c r="M224">
        <f t="shared" si="21"/>
        <v>5.3</v>
      </c>
      <c r="O224">
        <v>251</v>
      </c>
      <c r="P224">
        <v>169.4</v>
      </c>
      <c r="Q224" s="2">
        <f t="shared" si="22"/>
        <v>17.266949692426088</v>
      </c>
      <c r="R224">
        <v>0.20699999999999999</v>
      </c>
      <c r="S224">
        <v>0</v>
      </c>
      <c r="T224">
        <f t="shared" si="23"/>
        <v>7.7</v>
      </c>
    </row>
    <row r="225" spans="1:20">
      <c r="A225">
        <v>254.8</v>
      </c>
      <c r="B225">
        <v>72.900000000000006</v>
      </c>
      <c r="C225" s="2">
        <f t="shared" si="18"/>
        <v>7.430700310376988</v>
      </c>
      <c r="D225">
        <v>6.0999999999999999E-2</v>
      </c>
      <c r="E225">
        <v>0</v>
      </c>
      <c r="F225">
        <f t="shared" si="19"/>
        <v>3.3</v>
      </c>
      <c r="H225">
        <v>254.4</v>
      </c>
      <c r="I225">
        <v>121.8</v>
      </c>
      <c r="J225" s="2">
        <f t="shared" si="20"/>
        <v>12.41507953091793</v>
      </c>
      <c r="K225">
        <v>7.0999999999999994E-2</v>
      </c>
      <c r="L225">
        <v>0</v>
      </c>
      <c r="M225">
        <f t="shared" si="21"/>
        <v>5.3</v>
      </c>
      <c r="O225">
        <v>253.2</v>
      </c>
      <c r="P225">
        <v>168.7</v>
      </c>
      <c r="Q225" s="2">
        <f t="shared" si="22"/>
        <v>17.195598660639202</v>
      </c>
      <c r="R225">
        <v>0.20599999999999999</v>
      </c>
      <c r="S225">
        <v>0</v>
      </c>
      <c r="T225">
        <f t="shared" si="23"/>
        <v>7.7</v>
      </c>
    </row>
    <row r="226" spans="1:20">
      <c r="A226">
        <v>257</v>
      </c>
      <c r="B226">
        <v>72.900000000000006</v>
      </c>
      <c r="C226" s="2">
        <f t="shared" si="18"/>
        <v>7.430700310376988</v>
      </c>
      <c r="D226">
        <v>5.6000000000000001E-2</v>
      </c>
      <c r="E226">
        <v>0</v>
      </c>
      <c r="F226">
        <f t="shared" si="19"/>
        <v>3.3</v>
      </c>
      <c r="H226">
        <v>256.60000000000002</v>
      </c>
      <c r="I226">
        <v>121.6</v>
      </c>
      <c r="J226" s="2">
        <f t="shared" si="20"/>
        <v>12.394693521835963</v>
      </c>
      <c r="K226">
        <v>7.0999999999999994E-2</v>
      </c>
      <c r="L226">
        <v>0</v>
      </c>
      <c r="M226">
        <f t="shared" si="21"/>
        <v>5.3</v>
      </c>
      <c r="O226">
        <v>255.4</v>
      </c>
      <c r="P226">
        <v>168.3</v>
      </c>
      <c r="Q226" s="2">
        <f t="shared" si="22"/>
        <v>17.154826642475268</v>
      </c>
      <c r="R226">
        <v>0.20499999999999999</v>
      </c>
      <c r="S226">
        <v>0</v>
      </c>
      <c r="T226">
        <f t="shared" si="23"/>
        <v>7.7</v>
      </c>
    </row>
    <row r="227" spans="1:20">
      <c r="A227">
        <v>259.60000000000002</v>
      </c>
      <c r="B227">
        <v>72.599999999999994</v>
      </c>
      <c r="C227" s="2">
        <f t="shared" si="18"/>
        <v>7.4001212967540368</v>
      </c>
      <c r="D227">
        <v>5.2999999999999999E-2</v>
      </c>
      <c r="E227">
        <v>0</v>
      </c>
      <c r="F227">
        <f t="shared" si="19"/>
        <v>3.3</v>
      </c>
      <c r="H227">
        <v>258.8</v>
      </c>
      <c r="I227">
        <v>121.1</v>
      </c>
      <c r="J227" s="2">
        <f t="shared" si="20"/>
        <v>12.343728499131045</v>
      </c>
      <c r="K227">
        <v>7.0999999999999994E-2</v>
      </c>
      <c r="L227">
        <v>0</v>
      </c>
      <c r="M227">
        <f t="shared" si="21"/>
        <v>5.3</v>
      </c>
      <c r="O227">
        <v>257.60000000000002</v>
      </c>
      <c r="P227">
        <v>168</v>
      </c>
      <c r="Q227" s="2">
        <f t="shared" si="22"/>
        <v>17.124247628852316</v>
      </c>
      <c r="R227">
        <v>0.20499999999999999</v>
      </c>
      <c r="S227">
        <v>0</v>
      </c>
      <c r="T227">
        <f t="shared" si="23"/>
        <v>7.7</v>
      </c>
    </row>
    <row r="228" spans="1:20">
      <c r="A228">
        <v>261.8</v>
      </c>
      <c r="B228">
        <v>72.3</v>
      </c>
      <c r="C228" s="2">
        <f t="shared" si="18"/>
        <v>7.3695422831310866</v>
      </c>
      <c r="D228">
        <v>5.2999999999999999E-2</v>
      </c>
      <c r="E228">
        <v>0</v>
      </c>
      <c r="F228">
        <f t="shared" si="19"/>
        <v>3.3</v>
      </c>
      <c r="H228">
        <v>261</v>
      </c>
      <c r="I228">
        <v>120.9</v>
      </c>
      <c r="J228" s="2">
        <f t="shared" si="20"/>
        <v>12.323342490049079</v>
      </c>
      <c r="K228">
        <v>7.0000000000000007E-2</v>
      </c>
      <c r="L228">
        <v>0</v>
      </c>
      <c r="M228">
        <f t="shared" si="21"/>
        <v>5.3</v>
      </c>
      <c r="O228">
        <v>260.2</v>
      </c>
      <c r="P228">
        <v>168.2</v>
      </c>
      <c r="Q228" s="2">
        <f t="shared" si="22"/>
        <v>17.144633637934284</v>
      </c>
      <c r="R228">
        <v>0.20399999999999999</v>
      </c>
      <c r="S228">
        <v>0</v>
      </c>
      <c r="T228">
        <f t="shared" si="23"/>
        <v>7.7</v>
      </c>
    </row>
    <row r="229" spans="1:20">
      <c r="A229">
        <v>264</v>
      </c>
      <c r="B229">
        <v>72.7</v>
      </c>
      <c r="C229" s="2">
        <f t="shared" si="18"/>
        <v>7.4103143012950206</v>
      </c>
      <c r="D229">
        <v>4.8000000000000001E-2</v>
      </c>
      <c r="E229">
        <v>0</v>
      </c>
      <c r="F229">
        <f t="shared" si="19"/>
        <v>3.3</v>
      </c>
      <c r="H229">
        <v>263.60000000000002</v>
      </c>
      <c r="I229">
        <v>120.8</v>
      </c>
      <c r="J229" s="2">
        <f t="shared" si="20"/>
        <v>12.313149485508095</v>
      </c>
      <c r="K229">
        <v>6.9000000000000006E-2</v>
      </c>
      <c r="L229">
        <v>0</v>
      </c>
      <c r="M229">
        <f t="shared" si="21"/>
        <v>5.3</v>
      </c>
      <c r="O229">
        <v>262.39999999999998</v>
      </c>
      <c r="P229">
        <v>167.3</v>
      </c>
      <c r="Q229" s="2">
        <f t="shared" si="22"/>
        <v>17.052896597065434</v>
      </c>
      <c r="R229">
        <v>0.20599999999999999</v>
      </c>
      <c r="S229">
        <v>0</v>
      </c>
      <c r="T229">
        <f t="shared" si="23"/>
        <v>7.7</v>
      </c>
    </row>
    <row r="230" spans="1:20">
      <c r="A230">
        <v>266.2</v>
      </c>
      <c r="B230">
        <v>72.599999999999994</v>
      </c>
      <c r="C230" s="2">
        <f t="shared" si="18"/>
        <v>7.4001212967540368</v>
      </c>
      <c r="D230">
        <v>5.8000000000000003E-2</v>
      </c>
      <c r="E230">
        <v>0</v>
      </c>
      <c r="F230">
        <f t="shared" si="19"/>
        <v>3.3</v>
      </c>
      <c r="H230">
        <v>265.8</v>
      </c>
      <c r="I230">
        <v>120.4</v>
      </c>
      <c r="J230" s="2">
        <f t="shared" si="20"/>
        <v>12.272377467344162</v>
      </c>
      <c r="K230">
        <v>6.9000000000000006E-2</v>
      </c>
      <c r="L230">
        <v>0</v>
      </c>
      <c r="M230">
        <f t="shared" si="21"/>
        <v>5.3</v>
      </c>
      <c r="O230">
        <v>264.8</v>
      </c>
      <c r="P230">
        <v>166.8</v>
      </c>
      <c r="Q230" s="2">
        <f t="shared" si="22"/>
        <v>17.001931574360515</v>
      </c>
      <c r="R230">
        <v>0.20200000000000001</v>
      </c>
      <c r="S230">
        <v>0</v>
      </c>
      <c r="T230">
        <f t="shared" si="23"/>
        <v>7.7</v>
      </c>
    </row>
    <row r="231" spans="1:20">
      <c r="A231">
        <v>268.8</v>
      </c>
      <c r="B231">
        <v>72.599999999999994</v>
      </c>
      <c r="C231" s="2">
        <f t="shared" si="18"/>
        <v>7.4001212967540368</v>
      </c>
      <c r="D231">
        <v>5.5E-2</v>
      </c>
      <c r="E231">
        <v>0</v>
      </c>
      <c r="F231">
        <f t="shared" si="19"/>
        <v>3.3</v>
      </c>
      <c r="H231">
        <v>268</v>
      </c>
      <c r="I231">
        <v>120.3</v>
      </c>
      <c r="J231" s="2">
        <f t="shared" si="20"/>
        <v>12.262184462803177</v>
      </c>
      <c r="K231">
        <v>7.0000000000000007E-2</v>
      </c>
      <c r="L231">
        <v>0</v>
      </c>
      <c r="M231">
        <f t="shared" si="21"/>
        <v>5.3</v>
      </c>
      <c r="O231">
        <v>267</v>
      </c>
      <c r="P231">
        <v>166.2</v>
      </c>
      <c r="Q231" s="2">
        <f t="shared" si="22"/>
        <v>16.940773547114613</v>
      </c>
      <c r="R231">
        <v>0.20399999999999999</v>
      </c>
      <c r="S231">
        <v>0</v>
      </c>
      <c r="T231">
        <f t="shared" si="23"/>
        <v>7.7</v>
      </c>
    </row>
    <row r="232" spans="1:20">
      <c r="A232">
        <v>271</v>
      </c>
      <c r="B232">
        <v>72.599999999999994</v>
      </c>
      <c r="C232" s="2">
        <f t="shared" si="18"/>
        <v>7.4001212967540368</v>
      </c>
      <c r="D232">
        <v>6.3E-2</v>
      </c>
      <c r="E232">
        <v>0</v>
      </c>
      <c r="F232">
        <f t="shared" si="19"/>
        <v>3.3</v>
      </c>
      <c r="H232">
        <v>270.2</v>
      </c>
      <c r="I232">
        <v>120</v>
      </c>
      <c r="J232" s="2">
        <f t="shared" si="20"/>
        <v>12.231605449180227</v>
      </c>
      <c r="K232">
        <v>6.9000000000000006E-2</v>
      </c>
      <c r="L232">
        <v>0</v>
      </c>
      <c r="M232">
        <f t="shared" si="21"/>
        <v>5.3</v>
      </c>
      <c r="O232">
        <v>269.60000000000002</v>
      </c>
      <c r="P232">
        <v>165.8</v>
      </c>
      <c r="Q232" s="2">
        <f t="shared" si="22"/>
        <v>16.900001528950682</v>
      </c>
      <c r="R232">
        <v>0.20200000000000001</v>
      </c>
      <c r="S232">
        <v>0</v>
      </c>
      <c r="T232">
        <f t="shared" si="23"/>
        <v>7.7</v>
      </c>
    </row>
    <row r="233" spans="1:20">
      <c r="A233">
        <v>273.2</v>
      </c>
      <c r="B233">
        <v>72.099999999999994</v>
      </c>
      <c r="C233" s="2">
        <f t="shared" si="18"/>
        <v>7.3491562740491192</v>
      </c>
      <c r="D233">
        <v>6.2E-2</v>
      </c>
      <c r="E233">
        <v>0</v>
      </c>
      <c r="F233">
        <f t="shared" si="19"/>
        <v>3.3</v>
      </c>
      <c r="H233">
        <v>272.8</v>
      </c>
      <c r="I233">
        <v>119.7</v>
      </c>
      <c r="J233" s="2">
        <f t="shared" si="20"/>
        <v>12.201026435557276</v>
      </c>
      <c r="K233">
        <v>6.9000000000000006E-2</v>
      </c>
      <c r="L233">
        <v>0</v>
      </c>
      <c r="M233">
        <f t="shared" si="21"/>
        <v>5.3</v>
      </c>
      <c r="O233">
        <v>271.8</v>
      </c>
      <c r="P233">
        <v>167.1</v>
      </c>
      <c r="Q233" s="2">
        <f t="shared" si="22"/>
        <v>17.032510587983467</v>
      </c>
      <c r="R233">
        <v>0.20300000000000001</v>
      </c>
      <c r="S233">
        <v>0</v>
      </c>
      <c r="T233">
        <f t="shared" si="23"/>
        <v>7.7</v>
      </c>
    </row>
    <row r="234" spans="1:20">
      <c r="A234">
        <v>275.39999999999998</v>
      </c>
      <c r="B234">
        <v>71.8</v>
      </c>
      <c r="C234" s="2">
        <f t="shared" si="18"/>
        <v>7.318577260426169</v>
      </c>
      <c r="D234">
        <v>5.6000000000000001E-2</v>
      </c>
      <c r="E234">
        <v>0</v>
      </c>
      <c r="F234">
        <f t="shared" si="19"/>
        <v>3.3</v>
      </c>
      <c r="H234">
        <v>275</v>
      </c>
      <c r="I234">
        <v>119.4</v>
      </c>
      <c r="J234" s="2">
        <f t="shared" si="20"/>
        <v>12.170447421934327</v>
      </c>
      <c r="K234">
        <v>6.8000000000000005E-2</v>
      </c>
      <c r="L234">
        <v>0</v>
      </c>
      <c r="M234">
        <f t="shared" si="21"/>
        <v>5.3</v>
      </c>
      <c r="O234">
        <v>274</v>
      </c>
      <c r="P234">
        <v>165</v>
      </c>
      <c r="Q234" s="2">
        <f t="shared" si="22"/>
        <v>16.818457492622812</v>
      </c>
      <c r="R234">
        <v>0.20399999999999999</v>
      </c>
      <c r="S234">
        <v>0</v>
      </c>
      <c r="T234">
        <f t="shared" si="23"/>
        <v>7.7</v>
      </c>
    </row>
    <row r="235" spans="1:20">
      <c r="A235">
        <v>278</v>
      </c>
      <c r="B235">
        <v>71.5</v>
      </c>
      <c r="C235" s="2">
        <f t="shared" si="18"/>
        <v>7.2879982468032187</v>
      </c>
      <c r="D235">
        <v>5.6000000000000001E-2</v>
      </c>
      <c r="E235">
        <v>0</v>
      </c>
      <c r="F235">
        <f t="shared" si="19"/>
        <v>3.3</v>
      </c>
      <c r="H235">
        <v>277.2</v>
      </c>
      <c r="I235">
        <v>119.3</v>
      </c>
      <c r="J235" s="2">
        <f t="shared" si="20"/>
        <v>12.160254417393341</v>
      </c>
      <c r="K235">
        <v>7.0999999999999994E-2</v>
      </c>
      <c r="L235">
        <v>0</v>
      </c>
      <c r="M235">
        <f t="shared" si="21"/>
        <v>5.3</v>
      </c>
      <c r="O235">
        <v>276.2</v>
      </c>
      <c r="P235">
        <v>164.8</v>
      </c>
      <c r="Q235" s="2">
        <f t="shared" si="22"/>
        <v>16.798071483540845</v>
      </c>
      <c r="R235">
        <v>0.20100000000000001</v>
      </c>
      <c r="S235">
        <v>0</v>
      </c>
      <c r="T235">
        <f t="shared" si="23"/>
        <v>7.7</v>
      </c>
    </row>
    <row r="236" spans="1:20">
      <c r="A236">
        <v>280.2</v>
      </c>
      <c r="B236">
        <v>71.099999999999994</v>
      </c>
      <c r="C236" s="2">
        <f t="shared" si="18"/>
        <v>7.2472262286392839</v>
      </c>
      <c r="D236">
        <v>4.7E-2</v>
      </c>
      <c r="E236">
        <v>0</v>
      </c>
      <c r="F236">
        <f t="shared" si="19"/>
        <v>3.3</v>
      </c>
      <c r="H236">
        <v>279.39999999999998</v>
      </c>
      <c r="I236">
        <v>118.9</v>
      </c>
      <c r="J236" s="2">
        <f t="shared" si="20"/>
        <v>12.119482399229408</v>
      </c>
      <c r="K236">
        <v>7.0000000000000007E-2</v>
      </c>
      <c r="L236">
        <v>0</v>
      </c>
      <c r="M236">
        <f t="shared" si="21"/>
        <v>5.3</v>
      </c>
      <c r="O236">
        <v>278.8</v>
      </c>
      <c r="P236">
        <v>166.5</v>
      </c>
      <c r="Q236" s="2">
        <f t="shared" si="22"/>
        <v>16.971352560737564</v>
      </c>
      <c r="R236">
        <v>0.19900000000000001</v>
      </c>
      <c r="S236">
        <v>0</v>
      </c>
      <c r="T236">
        <f t="shared" si="23"/>
        <v>7.7</v>
      </c>
    </row>
    <row r="237" spans="1:20">
      <c r="A237">
        <v>282.39999999999998</v>
      </c>
      <c r="B237">
        <v>71.599999999999994</v>
      </c>
      <c r="C237" s="2">
        <f t="shared" si="18"/>
        <v>7.2981912513442015</v>
      </c>
      <c r="D237">
        <v>4.2000000000000003E-2</v>
      </c>
      <c r="E237">
        <v>0</v>
      </c>
      <c r="F237">
        <f t="shared" si="19"/>
        <v>3.3</v>
      </c>
      <c r="H237">
        <v>282</v>
      </c>
      <c r="I237">
        <v>118.7</v>
      </c>
      <c r="J237" s="2">
        <f t="shared" si="20"/>
        <v>12.099096390147441</v>
      </c>
      <c r="K237">
        <v>7.0000000000000007E-2</v>
      </c>
      <c r="L237">
        <v>0</v>
      </c>
      <c r="M237">
        <f t="shared" si="21"/>
        <v>5.3</v>
      </c>
      <c r="O237">
        <v>281</v>
      </c>
      <c r="P237">
        <v>165.8</v>
      </c>
      <c r="Q237" s="2">
        <f t="shared" si="22"/>
        <v>16.900001528950682</v>
      </c>
      <c r="R237">
        <v>0.2</v>
      </c>
      <c r="S237">
        <v>0</v>
      </c>
      <c r="T237">
        <f t="shared" si="23"/>
        <v>7.7</v>
      </c>
    </row>
    <row r="238" spans="1:20">
      <c r="A238">
        <v>284.60000000000002</v>
      </c>
      <c r="B238">
        <v>71.400000000000006</v>
      </c>
      <c r="C238" s="2">
        <f t="shared" si="18"/>
        <v>7.277805242262235</v>
      </c>
      <c r="D238">
        <v>5.7000000000000002E-2</v>
      </c>
      <c r="E238">
        <v>0</v>
      </c>
      <c r="F238">
        <f t="shared" si="19"/>
        <v>3.3</v>
      </c>
      <c r="H238">
        <v>284.2</v>
      </c>
      <c r="I238">
        <v>118.7</v>
      </c>
      <c r="J238" s="2">
        <f t="shared" si="20"/>
        <v>12.099096390147441</v>
      </c>
      <c r="K238">
        <v>7.0999999999999994E-2</v>
      </c>
      <c r="L238">
        <v>0</v>
      </c>
      <c r="M238">
        <f t="shared" si="21"/>
        <v>5.3</v>
      </c>
      <c r="O238">
        <v>283.2</v>
      </c>
      <c r="P238">
        <v>165.3</v>
      </c>
      <c r="Q238" s="2">
        <f t="shared" si="22"/>
        <v>16.849036506245763</v>
      </c>
      <c r="R238">
        <v>0.20100000000000001</v>
      </c>
      <c r="S238">
        <v>0</v>
      </c>
      <c r="T238">
        <f t="shared" si="23"/>
        <v>7.7</v>
      </c>
    </row>
    <row r="239" spans="1:20">
      <c r="A239">
        <v>287.2</v>
      </c>
      <c r="B239">
        <v>71.400000000000006</v>
      </c>
      <c r="C239" s="2">
        <f t="shared" si="18"/>
        <v>7.277805242262235</v>
      </c>
      <c r="D239">
        <v>5.7000000000000002E-2</v>
      </c>
      <c r="E239">
        <v>0</v>
      </c>
      <c r="F239">
        <f t="shared" si="19"/>
        <v>3.3</v>
      </c>
      <c r="H239">
        <v>286.60000000000002</v>
      </c>
      <c r="I239">
        <v>118.4</v>
      </c>
      <c r="J239" s="2">
        <f t="shared" si="20"/>
        <v>12.068517376524492</v>
      </c>
      <c r="K239">
        <v>6.8000000000000005E-2</v>
      </c>
      <c r="L239">
        <v>0</v>
      </c>
      <c r="M239">
        <f t="shared" si="21"/>
        <v>5.3</v>
      </c>
      <c r="O239">
        <v>285.39999999999998</v>
      </c>
      <c r="P239">
        <v>163.69999999999999</v>
      </c>
      <c r="Q239" s="2">
        <f t="shared" si="22"/>
        <v>16.685948433590024</v>
      </c>
      <c r="R239">
        <v>0.20300000000000001</v>
      </c>
      <c r="S239">
        <v>0</v>
      </c>
      <c r="T239">
        <f t="shared" si="23"/>
        <v>7.7</v>
      </c>
    </row>
    <row r="240" spans="1:20">
      <c r="A240">
        <v>289.39999999999998</v>
      </c>
      <c r="B240">
        <v>71.5</v>
      </c>
      <c r="C240" s="2">
        <f t="shared" si="18"/>
        <v>7.2879982468032187</v>
      </c>
      <c r="D240">
        <v>0.05</v>
      </c>
      <c r="E240">
        <v>0</v>
      </c>
      <c r="F240">
        <f t="shared" si="19"/>
        <v>3.3</v>
      </c>
      <c r="H240">
        <v>288.8</v>
      </c>
      <c r="I240">
        <v>118.1</v>
      </c>
      <c r="J240" s="2">
        <f t="shared" si="20"/>
        <v>12.037938362901539</v>
      </c>
      <c r="K240">
        <v>7.0999999999999994E-2</v>
      </c>
      <c r="L240">
        <v>0</v>
      </c>
      <c r="M240">
        <f t="shared" si="21"/>
        <v>5.3</v>
      </c>
      <c r="O240">
        <v>288</v>
      </c>
      <c r="P240">
        <v>163.6</v>
      </c>
      <c r="Q240" s="2">
        <f t="shared" si="22"/>
        <v>16.67575542904904</v>
      </c>
      <c r="R240">
        <v>0.20100000000000001</v>
      </c>
      <c r="S240">
        <v>0</v>
      </c>
      <c r="T240">
        <f t="shared" si="23"/>
        <v>7.7</v>
      </c>
    </row>
    <row r="241" spans="1:20">
      <c r="A241">
        <v>291.60000000000002</v>
      </c>
      <c r="B241">
        <v>70.900000000000006</v>
      </c>
      <c r="C241" s="2">
        <f t="shared" si="18"/>
        <v>7.2268402195573183</v>
      </c>
      <c r="D241">
        <v>6.3E-2</v>
      </c>
      <c r="E241">
        <v>0</v>
      </c>
      <c r="F241">
        <f t="shared" si="19"/>
        <v>3.3</v>
      </c>
      <c r="H241">
        <v>291.39999999999998</v>
      </c>
      <c r="I241">
        <v>117.9</v>
      </c>
      <c r="J241" s="2">
        <f t="shared" si="20"/>
        <v>12.017552353819573</v>
      </c>
      <c r="K241">
        <v>6.8000000000000005E-2</v>
      </c>
      <c r="L241">
        <v>0</v>
      </c>
      <c r="M241">
        <f t="shared" si="21"/>
        <v>5.3</v>
      </c>
      <c r="O241">
        <v>290.2</v>
      </c>
      <c r="P241">
        <v>164.4</v>
      </c>
      <c r="Q241" s="2">
        <f t="shared" si="22"/>
        <v>16.75729946537691</v>
      </c>
      <c r="R241">
        <v>0.20100000000000001</v>
      </c>
      <c r="S241">
        <v>0</v>
      </c>
      <c r="T241">
        <f t="shared" si="23"/>
        <v>7.7</v>
      </c>
    </row>
    <row r="242" spans="1:20">
      <c r="A242">
        <v>293.8</v>
      </c>
      <c r="B242">
        <v>71</v>
      </c>
      <c r="C242" s="2">
        <f t="shared" si="18"/>
        <v>7.2370332240983011</v>
      </c>
      <c r="D242">
        <v>0.06</v>
      </c>
      <c r="E242">
        <v>0</v>
      </c>
      <c r="F242">
        <f t="shared" si="19"/>
        <v>3.3</v>
      </c>
      <c r="H242">
        <v>293.60000000000002</v>
      </c>
      <c r="I242">
        <v>117.7</v>
      </c>
      <c r="J242" s="2">
        <f t="shared" si="20"/>
        <v>11.997166344737606</v>
      </c>
      <c r="K242">
        <v>6.8000000000000005E-2</v>
      </c>
      <c r="L242">
        <v>0</v>
      </c>
      <c r="M242">
        <f t="shared" si="21"/>
        <v>5.3</v>
      </c>
      <c r="O242">
        <v>292.39999999999998</v>
      </c>
      <c r="P242">
        <v>164.3</v>
      </c>
      <c r="Q242" s="2">
        <f t="shared" si="22"/>
        <v>16.74710646083593</v>
      </c>
      <c r="R242">
        <v>0.19700000000000001</v>
      </c>
      <c r="S242">
        <v>0</v>
      </c>
      <c r="T242">
        <f t="shared" si="23"/>
        <v>7.7</v>
      </c>
    </row>
    <row r="243" spans="1:20">
      <c r="A243">
        <v>296.39999999999998</v>
      </c>
      <c r="B243">
        <v>70.599999999999994</v>
      </c>
      <c r="C243" s="2">
        <f t="shared" si="18"/>
        <v>7.1962612059343662</v>
      </c>
      <c r="D243">
        <v>6.0999999999999999E-2</v>
      </c>
      <c r="E243">
        <v>0</v>
      </c>
      <c r="F243">
        <f t="shared" si="19"/>
        <v>3.3</v>
      </c>
      <c r="H243">
        <v>295.8</v>
      </c>
      <c r="I243">
        <v>117.5</v>
      </c>
      <c r="J243" s="2">
        <f t="shared" si="20"/>
        <v>11.976780335655638</v>
      </c>
      <c r="K243">
        <v>6.9000000000000006E-2</v>
      </c>
      <c r="L243">
        <v>0</v>
      </c>
      <c r="M243">
        <f t="shared" si="21"/>
        <v>5.3</v>
      </c>
      <c r="O243">
        <v>294.60000000000002</v>
      </c>
      <c r="P243">
        <v>163.80000000000001</v>
      </c>
      <c r="Q243" s="2">
        <f t="shared" si="22"/>
        <v>16.696141438131011</v>
      </c>
      <c r="R243">
        <v>0.2</v>
      </c>
      <c r="S243">
        <v>0</v>
      </c>
      <c r="T243">
        <f t="shared" si="23"/>
        <v>7.7</v>
      </c>
    </row>
    <row r="244" spans="1:20">
      <c r="A244">
        <v>298.60000000000002</v>
      </c>
      <c r="B244">
        <v>70.400000000000006</v>
      </c>
      <c r="C244" s="2">
        <f t="shared" si="18"/>
        <v>7.1758751968524006</v>
      </c>
      <c r="D244">
        <v>6.2E-2</v>
      </c>
      <c r="E244">
        <v>0</v>
      </c>
      <c r="F244">
        <f t="shared" si="19"/>
        <v>3.3</v>
      </c>
      <c r="H244">
        <v>298</v>
      </c>
      <c r="I244">
        <v>117.2</v>
      </c>
      <c r="J244" s="2">
        <f t="shared" si="20"/>
        <v>11.946201322032689</v>
      </c>
      <c r="K244">
        <v>6.8000000000000005E-2</v>
      </c>
      <c r="L244">
        <v>0</v>
      </c>
      <c r="M244">
        <f t="shared" si="21"/>
        <v>5.3</v>
      </c>
      <c r="O244">
        <v>297.2</v>
      </c>
      <c r="P244">
        <v>162.9</v>
      </c>
      <c r="Q244" s="2">
        <f t="shared" si="22"/>
        <v>16.604404397262158</v>
      </c>
      <c r="R244">
        <v>0.20100000000000001</v>
      </c>
      <c r="S244">
        <v>0</v>
      </c>
      <c r="T244">
        <f t="shared" si="23"/>
        <v>7.7</v>
      </c>
    </row>
    <row r="245" spans="1:20">
      <c r="A245">
        <v>300.8</v>
      </c>
      <c r="B245">
        <v>70.3</v>
      </c>
      <c r="C245" s="2">
        <f t="shared" si="18"/>
        <v>7.165682192311416</v>
      </c>
      <c r="D245">
        <v>0.05</v>
      </c>
      <c r="E245">
        <v>0</v>
      </c>
      <c r="F245">
        <f t="shared" si="19"/>
        <v>3.3</v>
      </c>
      <c r="H245">
        <v>300.60000000000002</v>
      </c>
      <c r="I245">
        <v>117</v>
      </c>
      <c r="J245" s="2">
        <f t="shared" si="20"/>
        <v>11.925815312950721</v>
      </c>
      <c r="K245">
        <v>6.9000000000000006E-2</v>
      </c>
      <c r="L245">
        <v>0</v>
      </c>
      <c r="M245">
        <f t="shared" si="21"/>
        <v>5.3</v>
      </c>
      <c r="O245">
        <v>299.39999999999998</v>
      </c>
      <c r="P245">
        <v>161.6</v>
      </c>
      <c r="Q245" s="2">
        <f t="shared" si="22"/>
        <v>16.47189533822937</v>
      </c>
      <c r="R245">
        <v>0.20599999999999999</v>
      </c>
      <c r="S245">
        <v>0</v>
      </c>
      <c r="T245">
        <f t="shared" si="23"/>
        <v>7.7</v>
      </c>
    </row>
    <row r="246" spans="1:20">
      <c r="A246">
        <v>303.2</v>
      </c>
      <c r="B246">
        <v>69.8</v>
      </c>
      <c r="C246" s="2">
        <f t="shared" si="18"/>
        <v>7.1147171696064984</v>
      </c>
      <c r="D246">
        <v>5.2999999999999999E-2</v>
      </c>
      <c r="E246">
        <v>0</v>
      </c>
      <c r="F246">
        <f t="shared" si="19"/>
        <v>3.3</v>
      </c>
      <c r="H246">
        <v>302.8</v>
      </c>
      <c r="I246">
        <v>116.8</v>
      </c>
      <c r="J246" s="2">
        <f t="shared" si="20"/>
        <v>11.905429303868754</v>
      </c>
      <c r="K246">
        <v>6.8000000000000005E-2</v>
      </c>
      <c r="L246">
        <v>0</v>
      </c>
      <c r="M246">
        <f t="shared" si="21"/>
        <v>5.3</v>
      </c>
      <c r="O246">
        <v>301.60000000000002</v>
      </c>
      <c r="P246">
        <v>163.4</v>
      </c>
      <c r="Q246" s="2">
        <f t="shared" si="22"/>
        <v>16.655369419967077</v>
      </c>
      <c r="R246">
        <v>0.19700000000000001</v>
      </c>
      <c r="S246">
        <v>0</v>
      </c>
      <c r="T246">
        <f t="shared" si="23"/>
        <v>7.7</v>
      </c>
    </row>
    <row r="247" spans="1:20">
      <c r="A247">
        <v>305.60000000000002</v>
      </c>
      <c r="B247">
        <v>70.3</v>
      </c>
      <c r="C247" s="2">
        <f t="shared" si="18"/>
        <v>7.165682192311416</v>
      </c>
      <c r="D247">
        <v>4.2999999999999997E-2</v>
      </c>
      <c r="E247">
        <v>0</v>
      </c>
      <c r="F247">
        <f t="shared" si="19"/>
        <v>3.3</v>
      </c>
      <c r="H247">
        <v>305</v>
      </c>
      <c r="I247">
        <v>116.5</v>
      </c>
      <c r="J247" s="2">
        <f t="shared" si="20"/>
        <v>11.874850290245803</v>
      </c>
      <c r="K247">
        <v>6.7000000000000004E-2</v>
      </c>
      <c r="L247">
        <v>0</v>
      </c>
      <c r="M247">
        <f t="shared" si="21"/>
        <v>5.3</v>
      </c>
      <c r="O247">
        <v>303.8</v>
      </c>
      <c r="P247">
        <v>161.5</v>
      </c>
      <c r="Q247" s="2">
        <f t="shared" si="22"/>
        <v>16.46170233368839</v>
      </c>
      <c r="R247">
        <v>0.2</v>
      </c>
      <c r="S247">
        <v>0</v>
      </c>
      <c r="T247">
        <f t="shared" si="23"/>
        <v>7.7</v>
      </c>
    </row>
    <row r="248" spans="1:20">
      <c r="A248">
        <v>308</v>
      </c>
      <c r="B248">
        <v>70.099999999999994</v>
      </c>
      <c r="C248" s="2">
        <f t="shared" si="18"/>
        <v>7.1452961832294486</v>
      </c>
      <c r="D248">
        <v>5.6000000000000001E-2</v>
      </c>
      <c r="E248">
        <v>0</v>
      </c>
      <c r="F248">
        <f t="shared" si="19"/>
        <v>3.3</v>
      </c>
      <c r="H248">
        <v>307.2</v>
      </c>
      <c r="I248">
        <v>116.3</v>
      </c>
      <c r="J248" s="2">
        <f t="shared" si="20"/>
        <v>11.854464281163835</v>
      </c>
      <c r="K248">
        <v>6.8000000000000005E-2</v>
      </c>
      <c r="L248">
        <v>0</v>
      </c>
      <c r="M248">
        <f t="shared" si="21"/>
        <v>5.3</v>
      </c>
      <c r="O248">
        <v>306.39999999999998</v>
      </c>
      <c r="P248">
        <v>161.4</v>
      </c>
      <c r="Q248" s="2">
        <f t="shared" si="22"/>
        <v>16.451509329147406</v>
      </c>
      <c r="R248">
        <v>0.19900000000000001</v>
      </c>
      <c r="S248">
        <v>0</v>
      </c>
      <c r="T248">
        <f t="shared" si="23"/>
        <v>7.7</v>
      </c>
    </row>
    <row r="249" spans="1:20">
      <c r="A249">
        <v>310.2</v>
      </c>
      <c r="B249">
        <v>69.599999999999994</v>
      </c>
      <c r="C249" s="2">
        <f t="shared" si="18"/>
        <v>7.0943311605245309</v>
      </c>
      <c r="D249">
        <v>5.7000000000000002E-2</v>
      </c>
      <c r="E249">
        <v>0</v>
      </c>
      <c r="F249">
        <f t="shared" si="19"/>
        <v>3.3</v>
      </c>
      <c r="H249">
        <v>309.8</v>
      </c>
      <c r="I249">
        <v>116</v>
      </c>
      <c r="J249" s="2">
        <f t="shared" si="20"/>
        <v>11.823885267540886</v>
      </c>
      <c r="K249">
        <v>6.7000000000000004E-2</v>
      </c>
      <c r="L249">
        <v>0</v>
      </c>
      <c r="M249">
        <f t="shared" si="21"/>
        <v>5.3</v>
      </c>
      <c r="O249">
        <v>308.60000000000002</v>
      </c>
      <c r="P249">
        <v>160.9</v>
      </c>
      <c r="Q249" s="2">
        <f t="shared" si="22"/>
        <v>16.400544306442487</v>
      </c>
      <c r="R249">
        <v>0.19800000000000001</v>
      </c>
      <c r="S249">
        <v>0</v>
      </c>
      <c r="T249">
        <f t="shared" si="23"/>
        <v>7.7</v>
      </c>
    </row>
    <row r="250" spans="1:20">
      <c r="A250">
        <v>312.39999999999998</v>
      </c>
      <c r="B250">
        <v>69.7</v>
      </c>
      <c r="C250" s="2">
        <f t="shared" si="18"/>
        <v>7.1045241650655155</v>
      </c>
      <c r="D250">
        <v>5.2999999999999999E-2</v>
      </c>
      <c r="E250">
        <v>0</v>
      </c>
      <c r="F250">
        <f t="shared" si="19"/>
        <v>3.3</v>
      </c>
      <c r="H250">
        <v>312</v>
      </c>
      <c r="I250">
        <v>115.8</v>
      </c>
      <c r="J250" s="2">
        <f t="shared" si="20"/>
        <v>11.803499258458919</v>
      </c>
      <c r="K250">
        <v>6.9000000000000006E-2</v>
      </c>
      <c r="L250">
        <v>0</v>
      </c>
      <c r="M250">
        <f t="shared" si="21"/>
        <v>5.3</v>
      </c>
      <c r="O250">
        <v>310.8</v>
      </c>
      <c r="P250">
        <v>160.6</v>
      </c>
      <c r="Q250" s="2">
        <f t="shared" si="22"/>
        <v>16.369965292819536</v>
      </c>
      <c r="R250">
        <v>0.19700000000000001</v>
      </c>
      <c r="S250">
        <v>0</v>
      </c>
      <c r="T250">
        <f t="shared" si="23"/>
        <v>7.7</v>
      </c>
    </row>
    <row r="251" spans="1:20">
      <c r="A251">
        <v>315</v>
      </c>
      <c r="B251">
        <v>69.2</v>
      </c>
      <c r="C251" s="2">
        <f t="shared" si="18"/>
        <v>7.0535591423605979</v>
      </c>
      <c r="D251">
        <v>5.6000000000000001E-2</v>
      </c>
      <c r="E251">
        <v>0</v>
      </c>
      <c r="F251">
        <f t="shared" si="19"/>
        <v>3.3</v>
      </c>
      <c r="H251">
        <v>314.2</v>
      </c>
      <c r="I251">
        <v>115.6</v>
      </c>
      <c r="J251" s="2">
        <f t="shared" si="20"/>
        <v>11.783113249376951</v>
      </c>
      <c r="K251">
        <v>6.8000000000000005E-2</v>
      </c>
      <c r="L251">
        <v>0</v>
      </c>
      <c r="M251">
        <f t="shared" si="21"/>
        <v>5.3</v>
      </c>
      <c r="O251">
        <v>313</v>
      </c>
      <c r="P251">
        <v>160.4</v>
      </c>
      <c r="Q251" s="2">
        <f t="shared" si="22"/>
        <v>16.349579283737569</v>
      </c>
      <c r="R251">
        <v>0.19700000000000001</v>
      </c>
      <c r="S251">
        <v>0</v>
      </c>
      <c r="T251">
        <f t="shared" si="23"/>
        <v>7.7</v>
      </c>
    </row>
    <row r="252" spans="1:20">
      <c r="A252">
        <v>317.2</v>
      </c>
      <c r="B252">
        <v>69.3</v>
      </c>
      <c r="C252" s="2">
        <f t="shared" si="18"/>
        <v>7.0637521469015807</v>
      </c>
      <c r="D252">
        <v>5.3999999999999999E-2</v>
      </c>
      <c r="E252">
        <v>0</v>
      </c>
      <c r="F252">
        <f t="shared" si="19"/>
        <v>3.3</v>
      </c>
      <c r="H252">
        <v>316.39999999999998</v>
      </c>
      <c r="I252">
        <v>115.5</v>
      </c>
      <c r="J252" s="2">
        <f t="shared" si="20"/>
        <v>11.772920244835968</v>
      </c>
      <c r="K252">
        <v>6.7000000000000004E-2</v>
      </c>
      <c r="L252">
        <v>0</v>
      </c>
      <c r="M252">
        <f t="shared" si="21"/>
        <v>5.3</v>
      </c>
      <c r="O252">
        <v>315.60000000000002</v>
      </c>
      <c r="P252">
        <v>160.4</v>
      </c>
      <c r="Q252" s="2">
        <f t="shared" si="22"/>
        <v>16.349579283737569</v>
      </c>
      <c r="R252">
        <v>0.19800000000000001</v>
      </c>
      <c r="S252">
        <v>0</v>
      </c>
      <c r="T252">
        <f t="shared" si="23"/>
        <v>7.7</v>
      </c>
    </row>
    <row r="253" spans="1:20">
      <c r="A253">
        <v>319.39999999999998</v>
      </c>
      <c r="B253">
        <v>68.7</v>
      </c>
      <c r="C253" s="2">
        <f t="shared" si="18"/>
        <v>7.0025941196556802</v>
      </c>
      <c r="D253">
        <v>5.7000000000000002E-2</v>
      </c>
      <c r="E253">
        <v>0</v>
      </c>
      <c r="F253">
        <f t="shared" si="19"/>
        <v>3.3</v>
      </c>
      <c r="H253">
        <v>319</v>
      </c>
      <c r="I253">
        <v>115.1</v>
      </c>
      <c r="J253" s="2">
        <f t="shared" si="20"/>
        <v>11.732148226672033</v>
      </c>
      <c r="K253">
        <v>6.6000000000000003E-2</v>
      </c>
      <c r="L253">
        <v>0</v>
      </c>
      <c r="M253">
        <f t="shared" si="21"/>
        <v>5.3</v>
      </c>
      <c r="O253">
        <v>317.8</v>
      </c>
      <c r="P253">
        <v>159.4</v>
      </c>
      <c r="Q253" s="2">
        <f t="shared" si="22"/>
        <v>16.247649238327735</v>
      </c>
      <c r="R253">
        <v>0.19600000000000001</v>
      </c>
      <c r="S253">
        <v>0</v>
      </c>
      <c r="T253">
        <f t="shared" si="23"/>
        <v>7.7</v>
      </c>
    </row>
    <row r="254" spans="1:20">
      <c r="A254">
        <v>321.60000000000002</v>
      </c>
      <c r="B254">
        <v>68.8</v>
      </c>
      <c r="C254" s="2">
        <f t="shared" si="18"/>
        <v>7.0127871241966631</v>
      </c>
      <c r="D254">
        <v>5.8000000000000003E-2</v>
      </c>
      <c r="E254">
        <v>0</v>
      </c>
      <c r="F254">
        <f t="shared" si="19"/>
        <v>3.3</v>
      </c>
      <c r="H254">
        <v>321.2</v>
      </c>
      <c r="I254">
        <v>115</v>
      </c>
      <c r="J254" s="2">
        <f t="shared" si="20"/>
        <v>11.721955222131051</v>
      </c>
      <c r="K254">
        <v>6.7000000000000004E-2</v>
      </c>
      <c r="L254">
        <v>0</v>
      </c>
      <c r="M254">
        <f t="shared" si="21"/>
        <v>5.3</v>
      </c>
      <c r="O254">
        <v>320</v>
      </c>
      <c r="P254">
        <v>159.9</v>
      </c>
      <c r="Q254" s="2">
        <f t="shared" si="22"/>
        <v>16.298614261032654</v>
      </c>
      <c r="R254">
        <v>0.19500000000000001</v>
      </c>
      <c r="S254">
        <v>0</v>
      </c>
      <c r="T254">
        <f t="shared" si="23"/>
        <v>7.7</v>
      </c>
    </row>
    <row r="255" spans="1:20">
      <c r="A255">
        <v>324.2</v>
      </c>
      <c r="B255">
        <v>68.400000000000006</v>
      </c>
      <c r="C255" s="2">
        <f t="shared" si="18"/>
        <v>6.97201510603273</v>
      </c>
      <c r="D255">
        <v>5.5E-2</v>
      </c>
      <c r="E255">
        <v>0</v>
      </c>
      <c r="F255">
        <f t="shared" si="19"/>
        <v>3.3</v>
      </c>
      <c r="H255">
        <v>323.39999999999998</v>
      </c>
      <c r="I255">
        <v>115</v>
      </c>
      <c r="J255" s="2">
        <f t="shared" si="20"/>
        <v>11.721955222131051</v>
      </c>
      <c r="K255">
        <v>6.5000000000000002E-2</v>
      </c>
      <c r="L255">
        <v>0</v>
      </c>
      <c r="M255">
        <f t="shared" si="21"/>
        <v>5.3</v>
      </c>
      <c r="O255" s="11">
        <v>322.39999999999998</v>
      </c>
      <c r="P255" s="11">
        <v>158.6</v>
      </c>
      <c r="Q255" s="12">
        <f t="shared" si="22"/>
        <v>16.166105201999866</v>
      </c>
      <c r="R255" s="11">
        <v>0.19400000000000001</v>
      </c>
      <c r="S255">
        <v>0</v>
      </c>
      <c r="T255">
        <f t="shared" si="23"/>
        <v>7.7</v>
      </c>
    </row>
    <row r="256" spans="1:20">
      <c r="A256">
        <v>326.39999999999998</v>
      </c>
      <c r="B256">
        <v>68.5</v>
      </c>
      <c r="C256" s="2">
        <f t="shared" si="18"/>
        <v>6.9822081105737128</v>
      </c>
      <c r="D256">
        <v>5.6000000000000001E-2</v>
      </c>
      <c r="E256">
        <v>0</v>
      </c>
      <c r="F256">
        <f t="shared" si="19"/>
        <v>3.3</v>
      </c>
      <c r="H256">
        <v>325.60000000000002</v>
      </c>
      <c r="I256">
        <v>115</v>
      </c>
      <c r="J256" s="2">
        <f t="shared" si="20"/>
        <v>11.721955222131051</v>
      </c>
      <c r="K256">
        <v>6.8000000000000005E-2</v>
      </c>
      <c r="L256">
        <v>0</v>
      </c>
      <c r="M256">
        <f t="shared" si="21"/>
        <v>5.3</v>
      </c>
      <c r="O256">
        <v>324.8</v>
      </c>
      <c r="P256">
        <v>159.30000000000001</v>
      </c>
      <c r="Q256" s="2">
        <f t="shared" si="22"/>
        <v>16.237456233786752</v>
      </c>
      <c r="R256">
        <v>0.192</v>
      </c>
      <c r="S256">
        <v>0</v>
      </c>
      <c r="T256">
        <f t="shared" si="23"/>
        <v>7.7</v>
      </c>
    </row>
    <row r="257" spans="1:20">
      <c r="A257">
        <v>328.6</v>
      </c>
      <c r="B257">
        <v>68.5</v>
      </c>
      <c r="C257" s="2">
        <f t="shared" si="18"/>
        <v>6.9822081105737128</v>
      </c>
      <c r="D257">
        <v>5.2999999999999999E-2</v>
      </c>
      <c r="E257">
        <v>0</v>
      </c>
      <c r="F257">
        <f t="shared" si="19"/>
        <v>3.3</v>
      </c>
      <c r="H257">
        <v>328.2</v>
      </c>
      <c r="I257">
        <v>115.1</v>
      </c>
      <c r="J257" s="2">
        <f t="shared" si="20"/>
        <v>11.732148226672033</v>
      </c>
      <c r="K257">
        <v>6.3E-2</v>
      </c>
      <c r="L257">
        <v>0</v>
      </c>
      <c r="M257">
        <f t="shared" si="21"/>
        <v>5.3</v>
      </c>
      <c r="O257">
        <v>327.2</v>
      </c>
      <c r="P257">
        <v>158.69999999999999</v>
      </c>
      <c r="Q257" s="2">
        <f t="shared" si="22"/>
        <v>16.176298206540849</v>
      </c>
      <c r="R257">
        <v>0.19600000000000001</v>
      </c>
      <c r="S257">
        <v>0</v>
      </c>
      <c r="T257">
        <f t="shared" si="23"/>
        <v>7.7</v>
      </c>
    </row>
    <row r="258" spans="1:20">
      <c r="A258">
        <v>330.8</v>
      </c>
      <c r="B258">
        <v>67.900000000000006</v>
      </c>
      <c r="C258" s="2">
        <f t="shared" si="18"/>
        <v>6.9210500833278124</v>
      </c>
      <c r="D258">
        <v>6.0999999999999999E-2</v>
      </c>
      <c r="E258">
        <v>0</v>
      </c>
      <c r="F258">
        <f t="shared" si="19"/>
        <v>3.3</v>
      </c>
      <c r="H258">
        <v>330.4</v>
      </c>
      <c r="I258">
        <v>115</v>
      </c>
      <c r="J258" s="2">
        <f t="shared" si="20"/>
        <v>11.721955222131051</v>
      </c>
      <c r="K258">
        <v>6.8000000000000005E-2</v>
      </c>
      <c r="L258">
        <v>0</v>
      </c>
      <c r="M258">
        <f t="shared" si="21"/>
        <v>5.3</v>
      </c>
      <c r="O258">
        <v>329.4</v>
      </c>
      <c r="P258">
        <v>158.5</v>
      </c>
      <c r="Q258" s="2">
        <f t="shared" si="22"/>
        <v>16.155912197458882</v>
      </c>
      <c r="R258">
        <v>0.19600000000000001</v>
      </c>
      <c r="S258">
        <v>0</v>
      </c>
      <c r="T258">
        <f t="shared" si="23"/>
        <v>7.7</v>
      </c>
    </row>
    <row r="259" spans="1:20">
      <c r="A259">
        <v>333.4</v>
      </c>
      <c r="B259">
        <v>68.2</v>
      </c>
      <c r="C259" s="2">
        <f t="shared" si="18"/>
        <v>6.9516290969507626</v>
      </c>
      <c r="D259">
        <v>5.6000000000000001E-2</v>
      </c>
      <c r="E259">
        <v>0</v>
      </c>
      <c r="F259">
        <f t="shared" si="19"/>
        <v>3.3</v>
      </c>
      <c r="H259">
        <v>332.6</v>
      </c>
      <c r="I259">
        <v>114.6</v>
      </c>
      <c r="J259" s="2">
        <f t="shared" si="20"/>
        <v>11.681183203967116</v>
      </c>
      <c r="K259">
        <v>6.5000000000000002E-2</v>
      </c>
      <c r="L259">
        <v>0</v>
      </c>
      <c r="M259">
        <f t="shared" si="21"/>
        <v>5.3</v>
      </c>
      <c r="O259">
        <v>331.6</v>
      </c>
      <c r="P259">
        <v>158.5</v>
      </c>
      <c r="Q259" s="2">
        <f t="shared" si="22"/>
        <v>16.155912197458882</v>
      </c>
      <c r="R259">
        <v>0.19500000000000001</v>
      </c>
      <c r="S259">
        <v>0</v>
      </c>
      <c r="T259">
        <f t="shared" si="23"/>
        <v>7.7</v>
      </c>
    </row>
    <row r="260" spans="1:20">
      <c r="A260">
        <v>335.6</v>
      </c>
      <c r="B260">
        <v>67.7</v>
      </c>
      <c r="C260" s="2">
        <f t="shared" si="18"/>
        <v>6.9006640742458449</v>
      </c>
      <c r="D260">
        <v>5.8999999999999997E-2</v>
      </c>
      <c r="E260">
        <v>0</v>
      </c>
      <c r="F260">
        <f t="shared" si="19"/>
        <v>3.3</v>
      </c>
      <c r="H260">
        <v>334.8</v>
      </c>
      <c r="I260">
        <v>114.2</v>
      </c>
      <c r="J260" s="2">
        <f t="shared" si="20"/>
        <v>11.640411185803183</v>
      </c>
      <c r="K260">
        <v>6.5000000000000002E-2</v>
      </c>
      <c r="L260">
        <v>0</v>
      </c>
      <c r="M260">
        <f t="shared" si="21"/>
        <v>5.3</v>
      </c>
      <c r="O260">
        <v>334.2</v>
      </c>
      <c r="P260">
        <v>157.69999999999999</v>
      </c>
      <c r="Q260" s="2">
        <f t="shared" si="22"/>
        <v>16.074368161131012</v>
      </c>
      <c r="R260">
        <v>0.19500000000000001</v>
      </c>
      <c r="S260">
        <v>0</v>
      </c>
      <c r="T260">
        <f t="shared" si="23"/>
        <v>7.7</v>
      </c>
    </row>
    <row r="261" spans="1:20">
      <c r="A261">
        <v>337.8</v>
      </c>
      <c r="B261">
        <v>67.8</v>
      </c>
      <c r="C261" s="2">
        <f t="shared" si="18"/>
        <v>6.9108570787868278</v>
      </c>
      <c r="D261">
        <v>5.5E-2</v>
      </c>
      <c r="E261">
        <v>0</v>
      </c>
      <c r="F261">
        <f t="shared" si="19"/>
        <v>3.3</v>
      </c>
      <c r="H261">
        <v>337.4</v>
      </c>
      <c r="I261">
        <v>113.8</v>
      </c>
      <c r="J261" s="2">
        <f t="shared" si="20"/>
        <v>11.599639167639248</v>
      </c>
      <c r="K261">
        <v>6.5000000000000002E-2</v>
      </c>
      <c r="L261">
        <v>0</v>
      </c>
      <c r="M261">
        <f t="shared" si="21"/>
        <v>5.3</v>
      </c>
      <c r="O261">
        <v>336.4</v>
      </c>
      <c r="P261">
        <v>158.19999999999999</v>
      </c>
      <c r="Q261" s="2">
        <f t="shared" si="22"/>
        <v>16.125333183835931</v>
      </c>
      <c r="R261">
        <v>0.191</v>
      </c>
      <c r="S261">
        <v>0</v>
      </c>
      <c r="T261">
        <f t="shared" si="23"/>
        <v>7.7</v>
      </c>
    </row>
    <row r="262" spans="1:20">
      <c r="A262">
        <v>340</v>
      </c>
      <c r="B262">
        <v>67.900000000000006</v>
      </c>
      <c r="C262" s="2">
        <f t="shared" si="18"/>
        <v>6.9210500833278124</v>
      </c>
      <c r="D262">
        <v>5.1999999999999998E-2</v>
      </c>
      <c r="E262">
        <v>0</v>
      </c>
      <c r="F262">
        <f t="shared" si="19"/>
        <v>3.3</v>
      </c>
      <c r="H262">
        <v>339.6</v>
      </c>
      <c r="I262">
        <v>113.8</v>
      </c>
      <c r="J262" s="2">
        <f t="shared" si="20"/>
        <v>11.599639167639248</v>
      </c>
      <c r="K262">
        <v>6.3E-2</v>
      </c>
      <c r="L262">
        <v>0</v>
      </c>
      <c r="M262">
        <f t="shared" si="21"/>
        <v>5.3</v>
      </c>
      <c r="O262">
        <v>338.6</v>
      </c>
      <c r="P262">
        <v>157.5</v>
      </c>
      <c r="Q262" s="2">
        <f t="shared" si="22"/>
        <v>16.053982152049048</v>
      </c>
      <c r="R262">
        <v>0.19600000000000001</v>
      </c>
      <c r="S262">
        <v>0</v>
      </c>
      <c r="T262">
        <f t="shared" si="23"/>
        <v>7.7</v>
      </c>
    </row>
    <row r="263" spans="1:20">
      <c r="A263">
        <v>342.6</v>
      </c>
      <c r="B263">
        <v>67.5</v>
      </c>
      <c r="C263" s="2">
        <f t="shared" si="18"/>
        <v>6.8802780651638775</v>
      </c>
      <c r="D263">
        <v>6.2E-2</v>
      </c>
      <c r="E263">
        <v>0</v>
      </c>
      <c r="F263">
        <f t="shared" si="19"/>
        <v>3.3</v>
      </c>
      <c r="H263">
        <v>341.8</v>
      </c>
      <c r="I263">
        <v>113.5</v>
      </c>
      <c r="J263" s="2">
        <f t="shared" si="20"/>
        <v>11.569060154016297</v>
      </c>
      <c r="K263">
        <v>6.6000000000000003E-2</v>
      </c>
      <c r="L263">
        <v>0</v>
      </c>
      <c r="M263">
        <f t="shared" si="21"/>
        <v>5.3</v>
      </c>
      <c r="O263">
        <v>340.8</v>
      </c>
      <c r="P263">
        <v>157</v>
      </c>
      <c r="Q263" s="2">
        <f t="shared" si="22"/>
        <v>16.00301712934413</v>
      </c>
      <c r="R263">
        <v>0.19400000000000001</v>
      </c>
      <c r="S263">
        <v>0</v>
      </c>
      <c r="T263">
        <f t="shared" si="23"/>
        <v>7.7</v>
      </c>
    </row>
    <row r="264" spans="1:20">
      <c r="A264">
        <v>344.8</v>
      </c>
      <c r="B264">
        <v>68</v>
      </c>
      <c r="C264" s="2">
        <f t="shared" si="18"/>
        <v>6.9312430878687952</v>
      </c>
      <c r="D264">
        <v>5.5E-2</v>
      </c>
      <c r="E264">
        <v>0</v>
      </c>
      <c r="F264">
        <f t="shared" si="19"/>
        <v>3.3</v>
      </c>
      <c r="H264">
        <v>344.2</v>
      </c>
      <c r="I264">
        <v>113.3</v>
      </c>
      <c r="J264" s="2">
        <f t="shared" si="20"/>
        <v>11.54867414493433</v>
      </c>
      <c r="K264">
        <v>6.8000000000000005E-2</v>
      </c>
      <c r="L264">
        <v>0</v>
      </c>
      <c r="M264">
        <f t="shared" si="21"/>
        <v>5.3</v>
      </c>
      <c r="O264">
        <v>343.4</v>
      </c>
      <c r="P264">
        <v>157.1</v>
      </c>
      <c r="Q264" s="2">
        <f t="shared" si="22"/>
        <v>16.013210133885114</v>
      </c>
      <c r="R264">
        <v>0.19500000000000001</v>
      </c>
      <c r="S264">
        <v>0</v>
      </c>
      <c r="T264">
        <f t="shared" si="23"/>
        <v>7.7</v>
      </c>
    </row>
    <row r="265" spans="1:20">
      <c r="A265">
        <v>347</v>
      </c>
      <c r="B265">
        <v>67.2</v>
      </c>
      <c r="C265" s="2">
        <f t="shared" si="18"/>
        <v>6.8496990515409273</v>
      </c>
      <c r="D265">
        <v>5.6000000000000001E-2</v>
      </c>
      <c r="E265">
        <v>0</v>
      </c>
      <c r="F265">
        <f t="shared" si="19"/>
        <v>3.3</v>
      </c>
      <c r="H265">
        <v>346.6</v>
      </c>
      <c r="I265">
        <v>113</v>
      </c>
      <c r="J265" s="2">
        <f t="shared" si="20"/>
        <v>11.51809513131138</v>
      </c>
      <c r="K265">
        <v>6.9000000000000006E-2</v>
      </c>
      <c r="L265">
        <v>0</v>
      </c>
      <c r="M265">
        <f t="shared" si="21"/>
        <v>5.3</v>
      </c>
      <c r="O265">
        <v>345.6</v>
      </c>
      <c r="P265">
        <v>157.30000000000001</v>
      </c>
      <c r="Q265" s="2">
        <f t="shared" si="22"/>
        <v>16.033596142967081</v>
      </c>
      <c r="R265">
        <v>0.191</v>
      </c>
      <c r="S265">
        <v>0</v>
      </c>
      <c r="T265">
        <f t="shared" si="23"/>
        <v>7.7</v>
      </c>
    </row>
    <row r="266" spans="1:20">
      <c r="A266">
        <v>349.2</v>
      </c>
      <c r="B266">
        <v>67.400000000000006</v>
      </c>
      <c r="C266" s="2">
        <f t="shared" ref="C266:C288" si="24">B266/9.81065</f>
        <v>6.8700850606228947</v>
      </c>
      <c r="D266">
        <v>5.7000000000000002E-2</v>
      </c>
      <c r="E266">
        <v>0</v>
      </c>
      <c r="F266">
        <f t="shared" ref="F266:F289" si="25">F265</f>
        <v>3.3</v>
      </c>
      <c r="H266">
        <v>349</v>
      </c>
      <c r="I266">
        <v>112.7</v>
      </c>
      <c r="J266" s="2">
        <f t="shared" ref="J266:J329" si="26">I266/9.81065</f>
        <v>11.487516117688429</v>
      </c>
      <c r="K266">
        <v>6.8000000000000005E-2</v>
      </c>
      <c r="L266">
        <v>0</v>
      </c>
      <c r="M266">
        <f t="shared" ref="M266:M329" si="27">M265</f>
        <v>5.3</v>
      </c>
      <c r="O266">
        <v>347.8</v>
      </c>
      <c r="P266">
        <v>157.80000000000001</v>
      </c>
      <c r="Q266" s="2">
        <f t="shared" ref="Q266:Q329" si="28">P266/9.81065</f>
        <v>16.084561165672</v>
      </c>
      <c r="R266">
        <v>0.191</v>
      </c>
      <c r="S266">
        <v>0</v>
      </c>
      <c r="T266">
        <f t="shared" ref="T266:T329" si="29">T265</f>
        <v>7.7</v>
      </c>
    </row>
    <row r="267" spans="1:20">
      <c r="A267">
        <v>351.8</v>
      </c>
      <c r="B267">
        <v>67.3</v>
      </c>
      <c r="C267" s="2">
        <f t="shared" si="24"/>
        <v>6.8598920560819101</v>
      </c>
      <c r="D267">
        <v>0.05</v>
      </c>
      <c r="E267">
        <v>0</v>
      </c>
      <c r="F267">
        <f t="shared" si="25"/>
        <v>3.3</v>
      </c>
      <c r="H267">
        <v>351.2</v>
      </c>
      <c r="I267">
        <v>112.7</v>
      </c>
      <c r="J267" s="2">
        <f t="shared" si="26"/>
        <v>11.487516117688429</v>
      </c>
      <c r="K267">
        <v>0.08</v>
      </c>
      <c r="L267">
        <v>0</v>
      </c>
      <c r="M267">
        <f t="shared" si="27"/>
        <v>5.3</v>
      </c>
      <c r="O267">
        <v>350</v>
      </c>
      <c r="P267">
        <v>155.80000000000001</v>
      </c>
      <c r="Q267" s="2">
        <f t="shared" si="28"/>
        <v>15.880701074852329</v>
      </c>
      <c r="R267">
        <v>0.189</v>
      </c>
      <c r="S267">
        <v>0</v>
      </c>
      <c r="T267">
        <f t="shared" si="29"/>
        <v>7.7</v>
      </c>
    </row>
    <row r="268" spans="1:20">
      <c r="A268">
        <v>354</v>
      </c>
      <c r="B268">
        <v>67</v>
      </c>
      <c r="C268" s="2">
        <f t="shared" si="24"/>
        <v>6.8293130424589599</v>
      </c>
      <c r="D268">
        <v>5.6000000000000001E-2</v>
      </c>
      <c r="E268">
        <v>0</v>
      </c>
      <c r="F268">
        <f t="shared" si="25"/>
        <v>3.3</v>
      </c>
      <c r="H268">
        <v>353.4</v>
      </c>
      <c r="I268">
        <v>112.5</v>
      </c>
      <c r="J268" s="2">
        <f t="shared" si="26"/>
        <v>11.467130108606462</v>
      </c>
      <c r="K268">
        <v>8.5999999999999993E-2</v>
      </c>
      <c r="L268">
        <v>0</v>
      </c>
      <c r="M268">
        <f t="shared" si="27"/>
        <v>5.3</v>
      </c>
      <c r="O268">
        <v>352.6</v>
      </c>
      <c r="P268">
        <v>156</v>
      </c>
      <c r="Q268" s="2">
        <f t="shared" si="28"/>
        <v>15.901087083934295</v>
      </c>
      <c r="R268">
        <v>0.192</v>
      </c>
      <c r="S268">
        <v>0</v>
      </c>
      <c r="T268">
        <f t="shared" si="29"/>
        <v>7.7</v>
      </c>
    </row>
    <row r="269" spans="1:20">
      <c r="A269" s="11">
        <v>356.2</v>
      </c>
      <c r="B269" s="11">
        <v>66.7</v>
      </c>
      <c r="C269" s="12">
        <f t="shared" si="24"/>
        <v>6.7987340288360096</v>
      </c>
      <c r="D269" s="11">
        <v>5.2999999999999999E-2</v>
      </c>
      <c r="E269">
        <v>0</v>
      </c>
      <c r="F269">
        <f t="shared" si="25"/>
        <v>3.3</v>
      </c>
      <c r="H269">
        <v>356</v>
      </c>
      <c r="I269">
        <v>112.5</v>
      </c>
      <c r="J269" s="2">
        <f t="shared" si="26"/>
        <v>11.467130108606462</v>
      </c>
      <c r="K269">
        <v>8.2000000000000003E-2</v>
      </c>
      <c r="L269">
        <v>0</v>
      </c>
      <c r="M269">
        <f t="shared" si="27"/>
        <v>5.3</v>
      </c>
      <c r="O269">
        <v>354.8</v>
      </c>
      <c r="P269">
        <v>156</v>
      </c>
      <c r="Q269" s="2">
        <f t="shared" si="28"/>
        <v>15.901087083934295</v>
      </c>
      <c r="R269">
        <v>0.192</v>
      </c>
      <c r="S269">
        <v>0</v>
      </c>
      <c r="T269">
        <f t="shared" si="29"/>
        <v>7.7</v>
      </c>
    </row>
    <row r="270" spans="1:20">
      <c r="A270">
        <v>358.4</v>
      </c>
      <c r="B270">
        <v>67.2</v>
      </c>
      <c r="C270" s="2">
        <f t="shared" si="24"/>
        <v>6.8496990515409273</v>
      </c>
      <c r="D270">
        <v>5.0999999999999997E-2</v>
      </c>
      <c r="E270">
        <v>0</v>
      </c>
      <c r="F270">
        <f t="shared" si="25"/>
        <v>3.3</v>
      </c>
      <c r="H270">
        <v>358.2</v>
      </c>
      <c r="I270">
        <v>112.3</v>
      </c>
      <c r="J270" s="2">
        <f t="shared" si="26"/>
        <v>11.446744099524496</v>
      </c>
      <c r="K270">
        <v>8.2000000000000003E-2</v>
      </c>
      <c r="L270">
        <v>0</v>
      </c>
      <c r="M270">
        <f t="shared" si="27"/>
        <v>5.3</v>
      </c>
      <c r="O270">
        <v>357</v>
      </c>
      <c r="P270">
        <v>155.19999999999999</v>
      </c>
      <c r="Q270" s="2">
        <f t="shared" si="28"/>
        <v>15.819543047606425</v>
      </c>
      <c r="R270">
        <v>0.191</v>
      </c>
      <c r="S270">
        <v>0</v>
      </c>
      <c r="T270">
        <f t="shared" si="29"/>
        <v>7.7</v>
      </c>
    </row>
    <row r="271" spans="1:20">
      <c r="A271">
        <v>361</v>
      </c>
      <c r="B271">
        <v>67.2</v>
      </c>
      <c r="C271" s="2">
        <f t="shared" si="24"/>
        <v>6.8496990515409273</v>
      </c>
      <c r="D271">
        <v>5.8000000000000003E-2</v>
      </c>
      <c r="E271">
        <v>0</v>
      </c>
      <c r="F271">
        <f t="shared" si="25"/>
        <v>3.3</v>
      </c>
      <c r="H271">
        <v>360.4</v>
      </c>
      <c r="I271">
        <v>112.8</v>
      </c>
      <c r="J271" s="2">
        <f t="shared" si="26"/>
        <v>11.497709122229413</v>
      </c>
      <c r="K271">
        <v>9.7000000000000003E-2</v>
      </c>
      <c r="L271">
        <v>0</v>
      </c>
      <c r="M271">
        <f t="shared" si="27"/>
        <v>5.3</v>
      </c>
      <c r="O271">
        <v>359.2</v>
      </c>
      <c r="P271">
        <v>154.5</v>
      </c>
      <c r="Q271" s="2">
        <f t="shared" si="28"/>
        <v>15.748192015819543</v>
      </c>
      <c r="R271">
        <v>0.189</v>
      </c>
      <c r="S271">
        <v>0</v>
      </c>
      <c r="T271">
        <f t="shared" si="29"/>
        <v>7.7</v>
      </c>
    </row>
    <row r="272" spans="1:20">
      <c r="A272">
        <v>363.2</v>
      </c>
      <c r="B272">
        <v>66.5</v>
      </c>
      <c r="C272" s="2">
        <f t="shared" si="24"/>
        <v>6.7783480197540422</v>
      </c>
      <c r="D272">
        <v>0.06</v>
      </c>
      <c r="E272">
        <v>0</v>
      </c>
      <c r="F272">
        <f t="shared" si="25"/>
        <v>3.3</v>
      </c>
      <c r="H272">
        <v>362.6</v>
      </c>
      <c r="I272">
        <v>112.4</v>
      </c>
      <c r="J272" s="2">
        <f t="shared" si="26"/>
        <v>11.45693710406548</v>
      </c>
      <c r="K272">
        <v>6.9000000000000006E-2</v>
      </c>
      <c r="L272">
        <v>0</v>
      </c>
      <c r="M272">
        <f t="shared" si="27"/>
        <v>5.3</v>
      </c>
      <c r="O272">
        <v>361.8</v>
      </c>
      <c r="P272">
        <v>154.6</v>
      </c>
      <c r="Q272" s="2">
        <f t="shared" si="28"/>
        <v>15.758385020360524</v>
      </c>
      <c r="R272">
        <v>0.188</v>
      </c>
      <c r="S272">
        <v>0</v>
      </c>
      <c r="T272">
        <f t="shared" si="29"/>
        <v>7.7</v>
      </c>
    </row>
    <row r="273" spans="1:20">
      <c r="A273">
        <v>365.6</v>
      </c>
      <c r="B273">
        <v>66.3</v>
      </c>
      <c r="C273" s="2">
        <f t="shared" si="24"/>
        <v>6.7579620106720748</v>
      </c>
      <c r="D273">
        <v>5.7000000000000002E-2</v>
      </c>
      <c r="E273">
        <v>0</v>
      </c>
      <c r="F273">
        <f t="shared" si="25"/>
        <v>3.3</v>
      </c>
      <c r="H273">
        <v>365.2</v>
      </c>
      <c r="I273">
        <v>112</v>
      </c>
      <c r="J273" s="2">
        <f t="shared" si="26"/>
        <v>11.416165085901545</v>
      </c>
      <c r="K273">
        <v>7.1999999999999995E-2</v>
      </c>
      <c r="L273">
        <v>0</v>
      </c>
      <c r="M273">
        <f t="shared" si="27"/>
        <v>5.3</v>
      </c>
      <c r="O273">
        <v>364</v>
      </c>
      <c r="P273">
        <v>156.80000000000001</v>
      </c>
      <c r="Q273" s="2">
        <f t="shared" si="28"/>
        <v>15.982631120262164</v>
      </c>
      <c r="R273">
        <v>0.188</v>
      </c>
      <c r="S273">
        <v>0</v>
      </c>
      <c r="T273">
        <f t="shared" si="29"/>
        <v>7.7</v>
      </c>
    </row>
    <row r="274" spans="1:20">
      <c r="A274">
        <v>367.8</v>
      </c>
      <c r="B274">
        <v>66.5</v>
      </c>
      <c r="C274" s="2">
        <f t="shared" si="24"/>
        <v>6.7783480197540422</v>
      </c>
      <c r="D274">
        <v>5.3999999999999999E-2</v>
      </c>
      <c r="E274">
        <v>0</v>
      </c>
      <c r="F274">
        <f t="shared" si="25"/>
        <v>3.3</v>
      </c>
      <c r="H274">
        <v>367.4</v>
      </c>
      <c r="I274">
        <v>111.7</v>
      </c>
      <c r="J274" s="2">
        <f t="shared" si="26"/>
        <v>11.385586072278594</v>
      </c>
      <c r="K274">
        <v>7.0999999999999994E-2</v>
      </c>
      <c r="L274">
        <v>0</v>
      </c>
      <c r="M274">
        <f t="shared" si="27"/>
        <v>5.3</v>
      </c>
      <c r="O274">
        <v>366.2</v>
      </c>
      <c r="P274">
        <v>155.1</v>
      </c>
      <c r="Q274" s="2">
        <f t="shared" si="28"/>
        <v>15.809350043065443</v>
      </c>
      <c r="R274">
        <v>0.191</v>
      </c>
      <c r="S274">
        <v>0</v>
      </c>
      <c r="T274">
        <f t="shared" si="29"/>
        <v>7.7</v>
      </c>
    </row>
    <row r="275" spans="1:20">
      <c r="A275">
        <v>370.4</v>
      </c>
      <c r="B275">
        <v>66.5</v>
      </c>
      <c r="C275" s="2">
        <f t="shared" si="24"/>
        <v>6.7783480197540422</v>
      </c>
      <c r="D275">
        <v>5.7000000000000002E-2</v>
      </c>
      <c r="E275">
        <v>0</v>
      </c>
      <c r="F275">
        <f t="shared" si="25"/>
        <v>3.3</v>
      </c>
      <c r="H275">
        <v>369.6</v>
      </c>
      <c r="I275">
        <v>111.4</v>
      </c>
      <c r="J275" s="2">
        <f t="shared" si="26"/>
        <v>11.355007058655644</v>
      </c>
      <c r="K275">
        <v>7.2999999999999995E-2</v>
      </c>
      <c r="L275">
        <v>0</v>
      </c>
      <c r="M275">
        <f t="shared" si="27"/>
        <v>5.3</v>
      </c>
      <c r="O275">
        <v>368.4</v>
      </c>
      <c r="P275">
        <v>154.5</v>
      </c>
      <c r="Q275" s="2">
        <f t="shared" si="28"/>
        <v>15.748192015819543</v>
      </c>
      <c r="R275">
        <v>0.192</v>
      </c>
      <c r="S275">
        <v>0</v>
      </c>
      <c r="T275">
        <f t="shared" si="29"/>
        <v>7.7</v>
      </c>
    </row>
    <row r="276" spans="1:20">
      <c r="A276">
        <v>372.6</v>
      </c>
      <c r="B276">
        <v>66</v>
      </c>
      <c r="C276" s="2">
        <f t="shared" si="24"/>
        <v>6.7273829970491246</v>
      </c>
      <c r="D276">
        <v>5.8000000000000003E-2</v>
      </c>
      <c r="E276">
        <v>0</v>
      </c>
      <c r="F276">
        <f t="shared" si="25"/>
        <v>3.3</v>
      </c>
      <c r="H276">
        <v>371.8</v>
      </c>
      <c r="I276">
        <v>111.2</v>
      </c>
      <c r="J276" s="2">
        <f t="shared" si="26"/>
        <v>11.334621049573677</v>
      </c>
      <c r="K276">
        <v>7.0000000000000007E-2</v>
      </c>
      <c r="L276">
        <v>0</v>
      </c>
      <c r="M276">
        <f t="shared" si="27"/>
        <v>5.3</v>
      </c>
      <c r="O276">
        <v>371</v>
      </c>
      <c r="P276">
        <v>154</v>
      </c>
      <c r="Q276" s="2">
        <f t="shared" si="28"/>
        <v>15.697226993114624</v>
      </c>
      <c r="R276">
        <v>0.189</v>
      </c>
      <c r="S276">
        <v>0</v>
      </c>
      <c r="T276">
        <f t="shared" si="29"/>
        <v>7.7</v>
      </c>
    </row>
    <row r="277" spans="1:20">
      <c r="A277">
        <v>374.8</v>
      </c>
      <c r="B277">
        <v>66.099999999999994</v>
      </c>
      <c r="C277" s="2">
        <f t="shared" si="24"/>
        <v>6.7375760015901074</v>
      </c>
      <c r="D277">
        <v>5.6000000000000001E-2</v>
      </c>
      <c r="E277">
        <v>0</v>
      </c>
      <c r="F277">
        <f t="shared" si="25"/>
        <v>3.3</v>
      </c>
      <c r="H277">
        <v>374.4</v>
      </c>
      <c r="I277">
        <v>110.9</v>
      </c>
      <c r="J277" s="2">
        <f t="shared" si="26"/>
        <v>11.304042035950726</v>
      </c>
      <c r="K277">
        <v>7.4999999999999997E-2</v>
      </c>
      <c r="L277">
        <v>0</v>
      </c>
      <c r="M277">
        <f t="shared" si="27"/>
        <v>5.3</v>
      </c>
      <c r="O277">
        <v>373.2</v>
      </c>
      <c r="P277">
        <v>153.9</v>
      </c>
      <c r="Q277" s="2">
        <f t="shared" si="28"/>
        <v>15.687033988573642</v>
      </c>
      <c r="R277">
        <v>0.191</v>
      </c>
      <c r="S277">
        <v>0</v>
      </c>
      <c r="T277">
        <f t="shared" si="29"/>
        <v>7.7</v>
      </c>
    </row>
    <row r="278" spans="1:20">
      <c r="A278">
        <v>377</v>
      </c>
      <c r="B278">
        <v>66</v>
      </c>
      <c r="C278" s="2">
        <f t="shared" si="24"/>
        <v>6.7273829970491246</v>
      </c>
      <c r="D278">
        <v>5.6000000000000001E-2</v>
      </c>
      <c r="E278">
        <v>0</v>
      </c>
      <c r="F278">
        <f t="shared" si="25"/>
        <v>3.3</v>
      </c>
      <c r="H278">
        <v>376.6</v>
      </c>
      <c r="I278">
        <v>110.8</v>
      </c>
      <c r="J278" s="2">
        <f t="shared" si="26"/>
        <v>11.293849031409742</v>
      </c>
      <c r="K278">
        <v>7.5999999999999998E-2</v>
      </c>
      <c r="L278">
        <v>0</v>
      </c>
      <c r="M278">
        <f t="shared" si="27"/>
        <v>5.3</v>
      </c>
      <c r="O278">
        <v>375.4</v>
      </c>
      <c r="P278">
        <v>153</v>
      </c>
      <c r="Q278" s="2">
        <f t="shared" si="28"/>
        <v>15.595296947704789</v>
      </c>
      <c r="R278">
        <v>0.192</v>
      </c>
      <c r="S278">
        <v>0</v>
      </c>
      <c r="T278">
        <f t="shared" si="29"/>
        <v>7.7</v>
      </c>
    </row>
    <row r="279" spans="1:20">
      <c r="A279">
        <v>379.6</v>
      </c>
      <c r="B279">
        <v>65.7</v>
      </c>
      <c r="C279" s="2">
        <f t="shared" si="24"/>
        <v>6.6968039834261743</v>
      </c>
      <c r="D279">
        <v>5.8999999999999997E-2</v>
      </c>
      <c r="E279">
        <v>0</v>
      </c>
      <c r="F279">
        <f t="shared" si="25"/>
        <v>3.3</v>
      </c>
      <c r="H279">
        <v>378.8</v>
      </c>
      <c r="I279">
        <v>110.6</v>
      </c>
      <c r="J279" s="2">
        <f t="shared" si="26"/>
        <v>11.273463022327775</v>
      </c>
      <c r="K279">
        <v>7.8E-2</v>
      </c>
      <c r="L279">
        <v>0</v>
      </c>
      <c r="M279">
        <f t="shared" si="27"/>
        <v>5.3</v>
      </c>
      <c r="O279">
        <v>377.6</v>
      </c>
      <c r="P279">
        <v>153.1</v>
      </c>
      <c r="Q279" s="2">
        <f t="shared" si="28"/>
        <v>15.605489952245772</v>
      </c>
      <c r="R279">
        <v>0.19</v>
      </c>
      <c r="S279">
        <v>0</v>
      </c>
      <c r="T279">
        <f t="shared" si="29"/>
        <v>7.7</v>
      </c>
    </row>
    <row r="280" spans="1:20">
      <c r="A280">
        <v>381.8</v>
      </c>
      <c r="B280">
        <v>65.400000000000006</v>
      </c>
      <c r="C280" s="2">
        <f t="shared" si="24"/>
        <v>6.6662249698032241</v>
      </c>
      <c r="D280">
        <v>6.0999999999999999E-2</v>
      </c>
      <c r="E280">
        <v>0</v>
      </c>
      <c r="F280">
        <f t="shared" si="25"/>
        <v>3.3</v>
      </c>
      <c r="H280">
        <v>381</v>
      </c>
      <c r="I280">
        <v>110.4</v>
      </c>
      <c r="J280" s="2">
        <f t="shared" si="26"/>
        <v>11.253077013245809</v>
      </c>
      <c r="K280">
        <v>7.5999999999999998E-2</v>
      </c>
      <c r="L280">
        <v>0</v>
      </c>
      <c r="M280">
        <f t="shared" si="27"/>
        <v>5.3</v>
      </c>
      <c r="O280">
        <v>380.2</v>
      </c>
      <c r="P280">
        <v>151.30000000000001</v>
      </c>
      <c r="Q280" s="2">
        <f t="shared" si="28"/>
        <v>15.422015870508071</v>
      </c>
      <c r="R280">
        <v>0.191</v>
      </c>
      <c r="S280">
        <v>0</v>
      </c>
      <c r="T280">
        <f t="shared" si="29"/>
        <v>7.7</v>
      </c>
    </row>
    <row r="281" spans="1:20">
      <c r="A281">
        <v>384</v>
      </c>
      <c r="B281">
        <v>65.5</v>
      </c>
      <c r="C281" s="2">
        <f t="shared" si="24"/>
        <v>6.6764179743442069</v>
      </c>
      <c r="D281">
        <v>5.8999999999999997E-2</v>
      </c>
      <c r="E281">
        <v>0</v>
      </c>
      <c r="F281">
        <f t="shared" si="25"/>
        <v>3.3</v>
      </c>
      <c r="H281">
        <v>383.6</v>
      </c>
      <c r="I281">
        <v>110.1</v>
      </c>
      <c r="J281" s="2">
        <f t="shared" si="26"/>
        <v>11.222497999622858</v>
      </c>
      <c r="K281">
        <v>7.5999999999999998E-2</v>
      </c>
      <c r="L281">
        <v>0</v>
      </c>
      <c r="M281">
        <f t="shared" si="27"/>
        <v>5.3</v>
      </c>
      <c r="O281">
        <v>382.4</v>
      </c>
      <c r="P281">
        <v>152.30000000000001</v>
      </c>
      <c r="Q281" s="2">
        <f t="shared" si="28"/>
        <v>15.523945915917906</v>
      </c>
      <c r="R281">
        <v>0.183</v>
      </c>
      <c r="S281">
        <v>0</v>
      </c>
      <c r="T281">
        <f t="shared" si="29"/>
        <v>7.7</v>
      </c>
    </row>
    <row r="282" spans="1:20">
      <c r="A282">
        <v>386.2</v>
      </c>
      <c r="B282">
        <v>65.8</v>
      </c>
      <c r="C282" s="2">
        <f t="shared" si="24"/>
        <v>6.7069969879671572</v>
      </c>
      <c r="D282">
        <v>5.6000000000000001E-2</v>
      </c>
      <c r="E282">
        <v>0</v>
      </c>
      <c r="F282">
        <f t="shared" si="25"/>
        <v>3.3</v>
      </c>
      <c r="H282">
        <v>385.8</v>
      </c>
      <c r="I282">
        <v>109.9</v>
      </c>
      <c r="J282" s="2">
        <f t="shared" si="26"/>
        <v>11.202111990540892</v>
      </c>
      <c r="K282">
        <v>7.4999999999999997E-2</v>
      </c>
      <c r="L282">
        <v>0</v>
      </c>
      <c r="M282">
        <f t="shared" si="27"/>
        <v>5.3</v>
      </c>
      <c r="O282">
        <v>384.8</v>
      </c>
      <c r="P282">
        <v>151.9</v>
      </c>
      <c r="Q282" s="2">
        <f t="shared" si="28"/>
        <v>15.483173897753971</v>
      </c>
      <c r="R282">
        <v>0.187</v>
      </c>
      <c r="S282">
        <v>0</v>
      </c>
      <c r="T282">
        <f t="shared" si="29"/>
        <v>7.7</v>
      </c>
    </row>
    <row r="283" spans="1:20">
      <c r="A283">
        <v>388.8</v>
      </c>
      <c r="B283">
        <v>65.2</v>
      </c>
      <c r="C283" s="2">
        <f t="shared" si="24"/>
        <v>6.6458389607212567</v>
      </c>
      <c r="D283">
        <v>0.06</v>
      </c>
      <c r="E283">
        <v>0</v>
      </c>
      <c r="F283">
        <f t="shared" si="25"/>
        <v>3.3</v>
      </c>
      <c r="H283">
        <v>388</v>
      </c>
      <c r="I283">
        <v>110.1</v>
      </c>
      <c r="J283" s="2">
        <f t="shared" si="26"/>
        <v>11.222497999622858</v>
      </c>
      <c r="K283">
        <v>7.5999999999999998E-2</v>
      </c>
      <c r="L283">
        <v>0</v>
      </c>
      <c r="M283">
        <f t="shared" si="27"/>
        <v>5.3</v>
      </c>
      <c r="O283">
        <v>387</v>
      </c>
      <c r="P283">
        <v>152.30000000000001</v>
      </c>
      <c r="Q283" s="2">
        <f t="shared" si="28"/>
        <v>15.523945915917906</v>
      </c>
      <c r="R283">
        <v>0.189</v>
      </c>
      <c r="S283">
        <v>0</v>
      </c>
      <c r="T283">
        <f t="shared" si="29"/>
        <v>7.7</v>
      </c>
    </row>
    <row r="284" spans="1:20">
      <c r="A284">
        <v>391</v>
      </c>
      <c r="B284">
        <v>64.8</v>
      </c>
      <c r="C284" s="2">
        <f t="shared" si="24"/>
        <v>6.6050669425573219</v>
      </c>
      <c r="D284">
        <v>6.7000000000000004E-2</v>
      </c>
      <c r="E284">
        <v>0</v>
      </c>
      <c r="F284">
        <f t="shared" si="25"/>
        <v>3.3</v>
      </c>
      <c r="H284">
        <v>390.2</v>
      </c>
      <c r="I284">
        <v>109.7</v>
      </c>
      <c r="J284" s="2">
        <f t="shared" si="26"/>
        <v>11.181725981458925</v>
      </c>
      <c r="K284">
        <v>7.5999999999999998E-2</v>
      </c>
      <c r="L284">
        <v>0</v>
      </c>
      <c r="M284">
        <f t="shared" si="27"/>
        <v>5.3</v>
      </c>
      <c r="O284">
        <v>389.6</v>
      </c>
      <c r="P284">
        <v>151.69999999999999</v>
      </c>
      <c r="Q284" s="2">
        <f t="shared" si="28"/>
        <v>15.462787888672002</v>
      </c>
      <c r="R284">
        <v>0.19</v>
      </c>
      <c r="S284">
        <v>0</v>
      </c>
      <c r="T284">
        <f t="shared" si="29"/>
        <v>7.7</v>
      </c>
    </row>
    <row r="285" spans="1:20">
      <c r="A285">
        <v>393.2</v>
      </c>
      <c r="B285">
        <v>65.3</v>
      </c>
      <c r="C285" s="2">
        <f t="shared" si="24"/>
        <v>6.6560319652622395</v>
      </c>
      <c r="D285">
        <v>5.6000000000000001E-2</v>
      </c>
      <c r="E285">
        <v>0</v>
      </c>
      <c r="F285">
        <f t="shared" si="25"/>
        <v>3.3</v>
      </c>
      <c r="H285">
        <v>392.8</v>
      </c>
      <c r="I285">
        <v>109.6</v>
      </c>
      <c r="J285" s="2">
        <f t="shared" si="26"/>
        <v>11.171532976917939</v>
      </c>
      <c r="K285">
        <v>7.3999999999999996E-2</v>
      </c>
      <c r="L285">
        <v>0</v>
      </c>
      <c r="M285">
        <f t="shared" si="27"/>
        <v>5.3</v>
      </c>
      <c r="O285">
        <v>391.8</v>
      </c>
      <c r="P285">
        <v>151.30000000000001</v>
      </c>
      <c r="Q285" s="2">
        <f t="shared" si="28"/>
        <v>15.422015870508071</v>
      </c>
      <c r="R285">
        <v>0.189</v>
      </c>
      <c r="S285">
        <v>0</v>
      </c>
      <c r="T285">
        <f t="shared" si="29"/>
        <v>7.7</v>
      </c>
    </row>
    <row r="286" spans="1:20">
      <c r="A286">
        <v>395.4</v>
      </c>
      <c r="B286">
        <v>65.5</v>
      </c>
      <c r="C286" s="2">
        <f t="shared" si="24"/>
        <v>6.6764179743442069</v>
      </c>
      <c r="D286">
        <v>4.3999999999999997E-2</v>
      </c>
      <c r="E286">
        <v>0</v>
      </c>
      <c r="F286">
        <f t="shared" si="25"/>
        <v>3.3</v>
      </c>
      <c r="H286">
        <v>395</v>
      </c>
      <c r="I286">
        <v>109.5</v>
      </c>
      <c r="J286" s="2">
        <f t="shared" si="26"/>
        <v>11.161339972376958</v>
      </c>
      <c r="K286">
        <v>7.3999999999999996E-2</v>
      </c>
      <c r="L286">
        <v>0</v>
      </c>
      <c r="M286">
        <f t="shared" si="27"/>
        <v>5.3</v>
      </c>
      <c r="O286">
        <v>394</v>
      </c>
      <c r="P286">
        <v>151.19999999999999</v>
      </c>
      <c r="Q286" s="2">
        <f t="shared" si="28"/>
        <v>15.411822865967084</v>
      </c>
      <c r="R286">
        <v>0.188</v>
      </c>
      <c r="S286">
        <v>0</v>
      </c>
      <c r="T286">
        <f t="shared" si="29"/>
        <v>7.7</v>
      </c>
    </row>
    <row r="287" spans="1:20">
      <c r="A287">
        <v>398</v>
      </c>
      <c r="B287">
        <v>65.8</v>
      </c>
      <c r="C287" s="2">
        <f t="shared" si="24"/>
        <v>6.7069969879671572</v>
      </c>
      <c r="D287">
        <v>5.0999999999999997E-2</v>
      </c>
      <c r="E287">
        <v>0</v>
      </c>
      <c r="F287">
        <f t="shared" si="25"/>
        <v>3.3</v>
      </c>
      <c r="H287">
        <v>397.2</v>
      </c>
      <c r="I287">
        <v>109.2</v>
      </c>
      <c r="J287" s="2">
        <f t="shared" si="26"/>
        <v>11.130760958754006</v>
      </c>
      <c r="K287">
        <v>7.4999999999999997E-2</v>
      </c>
      <c r="L287">
        <v>0</v>
      </c>
      <c r="M287">
        <f t="shared" si="27"/>
        <v>5.3</v>
      </c>
      <c r="O287">
        <v>396.2</v>
      </c>
      <c r="P287">
        <v>151</v>
      </c>
      <c r="Q287" s="2">
        <f t="shared" si="28"/>
        <v>15.391436856885118</v>
      </c>
      <c r="R287">
        <v>0.188</v>
      </c>
      <c r="S287">
        <v>0</v>
      </c>
      <c r="T287">
        <f t="shared" si="29"/>
        <v>7.7</v>
      </c>
    </row>
    <row r="288" spans="1:20">
      <c r="A288">
        <v>402.4</v>
      </c>
      <c r="B288">
        <v>65.7</v>
      </c>
      <c r="C288" s="2">
        <f t="shared" si="24"/>
        <v>6.6968039834261743</v>
      </c>
      <c r="D288">
        <v>5.5E-2</v>
      </c>
      <c r="E288">
        <v>0</v>
      </c>
      <c r="F288">
        <f t="shared" si="25"/>
        <v>3.3</v>
      </c>
      <c r="H288">
        <v>399.4</v>
      </c>
      <c r="I288">
        <v>108.9</v>
      </c>
      <c r="J288" s="2">
        <f t="shared" si="26"/>
        <v>11.100181945131057</v>
      </c>
      <c r="K288">
        <v>7.6999999999999999E-2</v>
      </c>
      <c r="L288">
        <v>0</v>
      </c>
      <c r="M288">
        <f t="shared" si="27"/>
        <v>5.3</v>
      </c>
      <c r="O288">
        <v>398.8</v>
      </c>
      <c r="P288">
        <v>150</v>
      </c>
      <c r="Q288" s="2">
        <f t="shared" si="28"/>
        <v>15.289506811475283</v>
      </c>
      <c r="R288">
        <v>0.188</v>
      </c>
      <c r="S288">
        <v>0</v>
      </c>
      <c r="T288">
        <f t="shared" si="29"/>
        <v>7.7</v>
      </c>
    </row>
    <row r="289" spans="1:20">
      <c r="A289">
        <v>500</v>
      </c>
      <c r="F289">
        <f t="shared" si="25"/>
        <v>3.3</v>
      </c>
      <c r="H289">
        <v>403.6</v>
      </c>
      <c r="I289">
        <v>108.6</v>
      </c>
      <c r="J289" s="2">
        <f t="shared" si="26"/>
        <v>11.069602931508104</v>
      </c>
      <c r="K289">
        <v>7.3999999999999996E-2</v>
      </c>
      <c r="L289">
        <v>0</v>
      </c>
      <c r="M289">
        <f t="shared" si="27"/>
        <v>5.3</v>
      </c>
      <c r="O289">
        <v>403.2</v>
      </c>
      <c r="P289">
        <v>150.80000000000001</v>
      </c>
      <c r="Q289" s="2">
        <f t="shared" si="28"/>
        <v>15.371050847803152</v>
      </c>
      <c r="R289">
        <v>0.186</v>
      </c>
      <c r="S289">
        <v>0</v>
      </c>
      <c r="T289">
        <f t="shared" si="29"/>
        <v>7.7</v>
      </c>
    </row>
    <row r="290" spans="1:20">
      <c r="H290">
        <v>408</v>
      </c>
      <c r="I290">
        <v>108.4</v>
      </c>
      <c r="J290" s="2">
        <f t="shared" si="26"/>
        <v>11.049216922426139</v>
      </c>
      <c r="K290">
        <v>7.1999999999999995E-2</v>
      </c>
      <c r="L290">
        <v>0</v>
      </c>
      <c r="M290">
        <f t="shared" si="27"/>
        <v>5.3</v>
      </c>
      <c r="O290">
        <v>408</v>
      </c>
      <c r="P290">
        <v>149.4</v>
      </c>
      <c r="Q290" s="2">
        <f t="shared" si="28"/>
        <v>15.228348784229382</v>
      </c>
      <c r="R290">
        <v>0.186</v>
      </c>
      <c r="S290">
        <v>0</v>
      </c>
      <c r="T290">
        <f t="shared" si="29"/>
        <v>7.7</v>
      </c>
    </row>
    <row r="291" spans="1:20">
      <c r="H291">
        <v>412.8</v>
      </c>
      <c r="I291">
        <v>108</v>
      </c>
      <c r="J291" s="2">
        <f t="shared" si="26"/>
        <v>11.008444904262204</v>
      </c>
      <c r="K291">
        <v>7.2999999999999995E-2</v>
      </c>
      <c r="L291">
        <v>0</v>
      </c>
      <c r="M291">
        <f t="shared" si="27"/>
        <v>5.3</v>
      </c>
      <c r="O291">
        <v>412.4</v>
      </c>
      <c r="P291">
        <v>149.19999999999999</v>
      </c>
      <c r="Q291" s="2">
        <f t="shared" si="28"/>
        <v>15.207962775147413</v>
      </c>
      <c r="R291">
        <v>0.186</v>
      </c>
      <c r="S291">
        <v>0</v>
      </c>
      <c r="T291">
        <f t="shared" si="29"/>
        <v>7.7</v>
      </c>
    </row>
    <row r="292" spans="1:20">
      <c r="H292">
        <v>417.2</v>
      </c>
      <c r="I292">
        <v>107.6</v>
      </c>
      <c r="J292" s="2">
        <f t="shared" si="26"/>
        <v>10.967672886098269</v>
      </c>
      <c r="K292">
        <v>7.0999999999999994E-2</v>
      </c>
      <c r="L292">
        <v>0</v>
      </c>
      <c r="M292">
        <f t="shared" si="27"/>
        <v>5.3</v>
      </c>
      <c r="O292">
        <v>417.2</v>
      </c>
      <c r="P292">
        <v>148.9</v>
      </c>
      <c r="Q292" s="2">
        <f t="shared" si="28"/>
        <v>15.177383761524466</v>
      </c>
      <c r="R292">
        <v>0.185</v>
      </c>
      <c r="S292">
        <v>0</v>
      </c>
      <c r="T292">
        <f t="shared" si="29"/>
        <v>7.7</v>
      </c>
    </row>
    <row r="293" spans="1:20">
      <c r="H293">
        <v>422</v>
      </c>
      <c r="I293">
        <v>107.3</v>
      </c>
      <c r="J293" s="2">
        <f t="shared" si="26"/>
        <v>10.93709387247532</v>
      </c>
      <c r="K293">
        <v>7.2999999999999995E-2</v>
      </c>
      <c r="L293">
        <v>0</v>
      </c>
      <c r="M293">
        <f t="shared" si="27"/>
        <v>5.3</v>
      </c>
      <c r="O293">
        <v>421.6</v>
      </c>
      <c r="P293">
        <v>148.19999999999999</v>
      </c>
      <c r="Q293" s="2">
        <f t="shared" si="28"/>
        <v>15.10603272973758</v>
      </c>
      <c r="R293">
        <v>0.183</v>
      </c>
      <c r="S293">
        <v>0</v>
      </c>
      <c r="T293">
        <f t="shared" si="29"/>
        <v>7.7</v>
      </c>
    </row>
    <row r="294" spans="1:20">
      <c r="H294">
        <v>426.4</v>
      </c>
      <c r="I294">
        <v>107</v>
      </c>
      <c r="J294" s="2">
        <f t="shared" si="26"/>
        <v>10.906514858852368</v>
      </c>
      <c r="K294">
        <v>7.0999999999999994E-2</v>
      </c>
      <c r="L294">
        <v>0</v>
      </c>
      <c r="M294">
        <f t="shared" si="27"/>
        <v>5.3</v>
      </c>
      <c r="O294">
        <v>426.4</v>
      </c>
      <c r="P294">
        <v>147.9</v>
      </c>
      <c r="Q294" s="2">
        <f t="shared" si="28"/>
        <v>15.07545371611463</v>
      </c>
      <c r="R294">
        <v>0.185</v>
      </c>
      <c r="S294">
        <v>0</v>
      </c>
      <c r="T294">
        <f t="shared" si="29"/>
        <v>7.7</v>
      </c>
    </row>
    <row r="295" spans="1:20">
      <c r="H295">
        <v>430.6</v>
      </c>
      <c r="I295">
        <v>106.8</v>
      </c>
      <c r="J295" s="2">
        <f t="shared" si="26"/>
        <v>10.886128849770401</v>
      </c>
      <c r="K295">
        <v>7.3999999999999996E-2</v>
      </c>
      <c r="L295">
        <v>0</v>
      </c>
      <c r="M295">
        <f t="shared" si="27"/>
        <v>5.3</v>
      </c>
      <c r="O295">
        <v>430.8</v>
      </c>
      <c r="P295">
        <v>148</v>
      </c>
      <c r="Q295" s="2">
        <f t="shared" si="28"/>
        <v>15.085646720655612</v>
      </c>
      <c r="R295">
        <v>0.183</v>
      </c>
      <c r="S295">
        <v>0</v>
      </c>
      <c r="T295">
        <f t="shared" si="29"/>
        <v>7.7</v>
      </c>
    </row>
    <row r="296" spans="1:20">
      <c r="H296">
        <v>435</v>
      </c>
      <c r="I296">
        <v>106.2</v>
      </c>
      <c r="J296" s="2">
        <f t="shared" si="26"/>
        <v>10.8249708225245</v>
      </c>
      <c r="K296">
        <v>7.3999999999999996E-2</v>
      </c>
      <c r="L296">
        <v>0</v>
      </c>
      <c r="M296">
        <f t="shared" si="27"/>
        <v>5.3</v>
      </c>
      <c r="O296">
        <v>435</v>
      </c>
      <c r="P296">
        <v>147.4</v>
      </c>
      <c r="Q296" s="2">
        <f t="shared" si="28"/>
        <v>15.024488693409712</v>
      </c>
      <c r="R296">
        <v>0.186</v>
      </c>
      <c r="S296">
        <v>0</v>
      </c>
      <c r="T296">
        <f t="shared" si="29"/>
        <v>7.7</v>
      </c>
    </row>
    <row r="297" spans="1:20">
      <c r="H297">
        <v>439.8</v>
      </c>
      <c r="I297">
        <v>105.8</v>
      </c>
      <c r="J297" s="2">
        <f t="shared" si="26"/>
        <v>10.784198804360566</v>
      </c>
      <c r="K297">
        <v>7.3999999999999996E-2</v>
      </c>
      <c r="L297">
        <v>0</v>
      </c>
      <c r="M297">
        <f t="shared" si="27"/>
        <v>5.3</v>
      </c>
      <c r="O297">
        <v>439.4</v>
      </c>
      <c r="P297">
        <v>146.1</v>
      </c>
      <c r="Q297" s="2">
        <f t="shared" si="28"/>
        <v>14.891979634376925</v>
      </c>
      <c r="R297">
        <v>0.182</v>
      </c>
      <c r="S297">
        <v>0</v>
      </c>
      <c r="T297">
        <f t="shared" si="29"/>
        <v>7.7</v>
      </c>
    </row>
    <row r="298" spans="1:20">
      <c r="H298">
        <v>444.2</v>
      </c>
      <c r="I298">
        <v>106.1</v>
      </c>
      <c r="J298" s="2">
        <f t="shared" si="26"/>
        <v>10.814777817983517</v>
      </c>
      <c r="K298">
        <v>7.0999999999999994E-2</v>
      </c>
      <c r="L298">
        <v>0</v>
      </c>
      <c r="M298">
        <f t="shared" si="27"/>
        <v>5.3</v>
      </c>
      <c r="O298">
        <v>444.2</v>
      </c>
      <c r="P298">
        <v>146.69999999999999</v>
      </c>
      <c r="Q298" s="2">
        <f t="shared" si="28"/>
        <v>14.953137661622826</v>
      </c>
      <c r="R298">
        <v>0.17899999999999999</v>
      </c>
      <c r="S298">
        <v>0</v>
      </c>
      <c r="T298">
        <f t="shared" si="29"/>
        <v>7.7</v>
      </c>
    </row>
    <row r="299" spans="1:20">
      <c r="H299">
        <v>449</v>
      </c>
      <c r="I299">
        <v>105.8</v>
      </c>
      <c r="J299" s="2">
        <f t="shared" si="26"/>
        <v>10.784198804360566</v>
      </c>
      <c r="K299">
        <v>7.9000000000000001E-2</v>
      </c>
      <c r="L299">
        <v>0</v>
      </c>
      <c r="M299">
        <f t="shared" si="27"/>
        <v>5.3</v>
      </c>
      <c r="O299">
        <v>448.6</v>
      </c>
      <c r="P299">
        <v>145.9</v>
      </c>
      <c r="Q299" s="2">
        <f t="shared" si="28"/>
        <v>14.87159362529496</v>
      </c>
      <c r="R299">
        <v>0.182</v>
      </c>
      <c r="S299">
        <v>0</v>
      </c>
      <c r="T299">
        <f t="shared" si="29"/>
        <v>7.7</v>
      </c>
    </row>
    <row r="300" spans="1:20">
      <c r="H300">
        <v>453.4</v>
      </c>
      <c r="I300">
        <v>105.3</v>
      </c>
      <c r="J300" s="2">
        <f t="shared" si="26"/>
        <v>10.733233781655649</v>
      </c>
      <c r="K300">
        <v>7.4999999999999997E-2</v>
      </c>
      <c r="L300">
        <v>0</v>
      </c>
      <c r="M300">
        <f t="shared" si="27"/>
        <v>5.3</v>
      </c>
      <c r="O300">
        <v>453.4</v>
      </c>
      <c r="P300">
        <v>145.80000000000001</v>
      </c>
      <c r="Q300" s="2">
        <f t="shared" si="28"/>
        <v>14.861400620753976</v>
      </c>
      <c r="R300">
        <v>0.18</v>
      </c>
      <c r="S300">
        <v>0</v>
      </c>
      <c r="T300">
        <f t="shared" si="29"/>
        <v>7.7</v>
      </c>
    </row>
    <row r="301" spans="1:20">
      <c r="H301">
        <v>458.2</v>
      </c>
      <c r="I301">
        <v>105.8</v>
      </c>
      <c r="J301" s="2">
        <f t="shared" si="26"/>
        <v>10.784198804360566</v>
      </c>
      <c r="K301">
        <v>7.0999999999999994E-2</v>
      </c>
      <c r="L301">
        <v>0</v>
      </c>
      <c r="M301">
        <f t="shared" si="27"/>
        <v>5.3</v>
      </c>
      <c r="O301">
        <v>457.8</v>
      </c>
      <c r="P301">
        <v>145.19999999999999</v>
      </c>
      <c r="Q301" s="2">
        <f t="shared" si="28"/>
        <v>14.800242593508074</v>
      </c>
      <c r="R301">
        <v>0.18099999999999999</v>
      </c>
      <c r="S301">
        <v>0</v>
      </c>
      <c r="T301">
        <f t="shared" si="29"/>
        <v>7.7</v>
      </c>
    </row>
    <row r="302" spans="1:20">
      <c r="H302">
        <v>462.6</v>
      </c>
      <c r="I302">
        <v>105</v>
      </c>
      <c r="J302" s="2">
        <f t="shared" si="26"/>
        <v>10.702654768032698</v>
      </c>
      <c r="K302">
        <v>7.2999999999999995E-2</v>
      </c>
      <c r="L302">
        <v>0</v>
      </c>
      <c r="M302">
        <f t="shared" si="27"/>
        <v>5.3</v>
      </c>
      <c r="O302">
        <v>462.6</v>
      </c>
      <c r="P302">
        <v>145.30000000000001</v>
      </c>
      <c r="Q302" s="2">
        <f t="shared" si="28"/>
        <v>14.810435598049059</v>
      </c>
      <c r="R302">
        <v>0.18099999999999999</v>
      </c>
      <c r="S302">
        <v>0</v>
      </c>
      <c r="T302">
        <f t="shared" si="29"/>
        <v>7.7</v>
      </c>
    </row>
    <row r="303" spans="1:20">
      <c r="H303">
        <v>467.4</v>
      </c>
      <c r="I303">
        <v>104.4</v>
      </c>
      <c r="J303" s="2">
        <f t="shared" si="26"/>
        <v>10.641496740786797</v>
      </c>
      <c r="K303">
        <v>6.4000000000000001E-2</v>
      </c>
      <c r="L303">
        <v>0</v>
      </c>
      <c r="M303">
        <f t="shared" si="27"/>
        <v>5.3</v>
      </c>
      <c r="O303">
        <v>467</v>
      </c>
      <c r="P303">
        <v>144.69999999999999</v>
      </c>
      <c r="Q303" s="2">
        <f t="shared" si="28"/>
        <v>14.749277570803155</v>
      </c>
      <c r="R303">
        <v>0.17699999999999999</v>
      </c>
      <c r="S303">
        <v>0</v>
      </c>
      <c r="T303">
        <f t="shared" si="29"/>
        <v>7.7</v>
      </c>
    </row>
    <row r="304" spans="1:20">
      <c r="H304">
        <v>471.8</v>
      </c>
      <c r="I304">
        <v>104.2</v>
      </c>
      <c r="J304" s="2">
        <f t="shared" si="26"/>
        <v>10.62111073170483</v>
      </c>
      <c r="K304">
        <v>6.9000000000000006E-2</v>
      </c>
      <c r="L304">
        <v>0</v>
      </c>
      <c r="M304">
        <f t="shared" si="27"/>
        <v>5.3</v>
      </c>
      <c r="O304">
        <v>471.2</v>
      </c>
      <c r="P304">
        <v>144.5</v>
      </c>
      <c r="Q304" s="2">
        <f t="shared" si="28"/>
        <v>14.72889156172119</v>
      </c>
      <c r="R304">
        <v>0.185</v>
      </c>
      <c r="S304">
        <v>0</v>
      </c>
      <c r="T304">
        <f t="shared" si="29"/>
        <v>7.7</v>
      </c>
    </row>
    <row r="305" spans="8:20">
      <c r="H305">
        <v>476</v>
      </c>
      <c r="I305">
        <v>103.7</v>
      </c>
      <c r="J305" s="2">
        <f t="shared" si="26"/>
        <v>10.570145708999913</v>
      </c>
      <c r="K305">
        <v>6.6000000000000003E-2</v>
      </c>
      <c r="L305">
        <v>0</v>
      </c>
      <c r="M305">
        <f t="shared" si="27"/>
        <v>5.3</v>
      </c>
      <c r="O305">
        <v>475.6</v>
      </c>
      <c r="P305">
        <v>143.30000000000001</v>
      </c>
      <c r="Q305" s="2">
        <f t="shared" si="28"/>
        <v>14.606575507229389</v>
      </c>
      <c r="R305">
        <v>0.17699999999999999</v>
      </c>
      <c r="S305">
        <v>0</v>
      </c>
      <c r="T305">
        <f t="shared" si="29"/>
        <v>7.7</v>
      </c>
    </row>
    <row r="306" spans="8:20">
      <c r="H306">
        <v>480.4</v>
      </c>
      <c r="I306">
        <v>103.4</v>
      </c>
      <c r="J306" s="2">
        <f t="shared" si="26"/>
        <v>10.539566695376962</v>
      </c>
      <c r="K306">
        <v>6.9000000000000006E-2</v>
      </c>
      <c r="L306">
        <v>0</v>
      </c>
      <c r="M306">
        <f t="shared" si="27"/>
        <v>5.3</v>
      </c>
      <c r="O306">
        <v>480.4</v>
      </c>
      <c r="P306">
        <v>143.80000000000001</v>
      </c>
      <c r="Q306" s="2">
        <f t="shared" si="28"/>
        <v>14.657540529934305</v>
      </c>
      <c r="R306">
        <v>0.18</v>
      </c>
      <c r="S306">
        <v>0</v>
      </c>
      <c r="T306">
        <f t="shared" si="29"/>
        <v>7.7</v>
      </c>
    </row>
    <row r="307" spans="8:20">
      <c r="H307" s="11">
        <v>485.2</v>
      </c>
      <c r="I307" s="11">
        <v>103</v>
      </c>
      <c r="J307" s="12">
        <f t="shared" si="26"/>
        <v>10.498794677213027</v>
      </c>
      <c r="K307">
        <v>6.8000000000000005E-2</v>
      </c>
      <c r="L307">
        <v>0</v>
      </c>
      <c r="M307">
        <f t="shared" si="27"/>
        <v>5.3</v>
      </c>
      <c r="O307">
        <v>484.8</v>
      </c>
      <c r="P307">
        <v>143.4</v>
      </c>
      <c r="Q307" s="2">
        <f t="shared" si="28"/>
        <v>14.616768511770372</v>
      </c>
      <c r="R307">
        <v>0.182</v>
      </c>
      <c r="S307">
        <v>0</v>
      </c>
      <c r="T307">
        <f t="shared" si="29"/>
        <v>7.7</v>
      </c>
    </row>
    <row r="308" spans="8:20">
      <c r="H308">
        <v>489.6</v>
      </c>
      <c r="I308">
        <v>102.7</v>
      </c>
      <c r="J308" s="2">
        <f t="shared" si="26"/>
        <v>10.468215663590078</v>
      </c>
      <c r="K308">
        <v>6.9000000000000006E-2</v>
      </c>
      <c r="L308">
        <v>0</v>
      </c>
      <c r="M308">
        <f t="shared" si="27"/>
        <v>5.3</v>
      </c>
      <c r="O308">
        <v>489.6</v>
      </c>
      <c r="P308">
        <v>142.69999999999999</v>
      </c>
      <c r="Q308" s="2">
        <f t="shared" si="28"/>
        <v>14.545417479983485</v>
      </c>
      <c r="R308">
        <v>0.18099999999999999</v>
      </c>
      <c r="S308">
        <v>0</v>
      </c>
      <c r="T308">
        <f t="shared" si="29"/>
        <v>7.7</v>
      </c>
    </row>
    <row r="309" spans="8:20">
      <c r="H309">
        <v>494.4</v>
      </c>
      <c r="I309">
        <v>102.5</v>
      </c>
      <c r="J309" s="2">
        <f t="shared" si="26"/>
        <v>10.44782965450811</v>
      </c>
      <c r="K309">
        <v>6.8000000000000005E-2</v>
      </c>
      <c r="L309">
        <v>0</v>
      </c>
      <c r="M309">
        <f t="shared" si="27"/>
        <v>5.3</v>
      </c>
      <c r="O309">
        <v>494</v>
      </c>
      <c r="P309">
        <v>141.9</v>
      </c>
      <c r="Q309" s="2">
        <f t="shared" si="28"/>
        <v>14.463873443655618</v>
      </c>
      <c r="R309">
        <v>0.18</v>
      </c>
      <c r="S309">
        <v>0</v>
      </c>
      <c r="T309">
        <f t="shared" si="29"/>
        <v>7.7</v>
      </c>
    </row>
    <row r="310" spans="8:20">
      <c r="H310">
        <v>498.8</v>
      </c>
      <c r="I310">
        <v>102.2</v>
      </c>
      <c r="J310" s="2">
        <f t="shared" si="26"/>
        <v>10.417250640885159</v>
      </c>
      <c r="K310">
        <v>6.9000000000000006E-2</v>
      </c>
      <c r="L310">
        <v>0</v>
      </c>
      <c r="M310">
        <f t="shared" si="27"/>
        <v>5.3</v>
      </c>
      <c r="O310">
        <v>498.8</v>
      </c>
      <c r="P310">
        <v>141.6</v>
      </c>
      <c r="Q310" s="2">
        <f t="shared" si="28"/>
        <v>14.433294430032667</v>
      </c>
      <c r="R310">
        <v>0.17899999999999999</v>
      </c>
      <c r="S310">
        <v>0</v>
      </c>
      <c r="T310">
        <f t="shared" si="29"/>
        <v>7.7</v>
      </c>
    </row>
    <row r="311" spans="8:20">
      <c r="H311">
        <v>503.6</v>
      </c>
      <c r="I311">
        <v>102.1</v>
      </c>
      <c r="J311" s="2">
        <f t="shared" si="26"/>
        <v>10.407057636344176</v>
      </c>
      <c r="K311">
        <v>7.0000000000000007E-2</v>
      </c>
      <c r="L311">
        <v>0</v>
      </c>
      <c r="M311">
        <f t="shared" si="27"/>
        <v>5.3</v>
      </c>
      <c r="O311">
        <v>503.2</v>
      </c>
      <c r="P311">
        <v>142.30000000000001</v>
      </c>
      <c r="Q311" s="2">
        <f t="shared" si="28"/>
        <v>14.504645461819553</v>
      </c>
      <c r="R311">
        <v>0.182</v>
      </c>
      <c r="S311">
        <v>0</v>
      </c>
      <c r="T311">
        <f t="shared" si="29"/>
        <v>7.7</v>
      </c>
    </row>
    <row r="312" spans="8:20">
      <c r="H312">
        <v>508</v>
      </c>
      <c r="I312">
        <v>101.7</v>
      </c>
      <c r="J312" s="2">
        <f t="shared" si="26"/>
        <v>10.366285618180243</v>
      </c>
      <c r="K312">
        <v>6.7000000000000004E-2</v>
      </c>
      <c r="L312">
        <v>0</v>
      </c>
      <c r="M312">
        <f t="shared" si="27"/>
        <v>5.3</v>
      </c>
      <c r="O312">
        <v>508</v>
      </c>
      <c r="P312">
        <v>141.19999999999999</v>
      </c>
      <c r="Q312" s="2">
        <f t="shared" si="28"/>
        <v>14.392522411868732</v>
      </c>
      <c r="R312">
        <v>0.185</v>
      </c>
      <c r="S312">
        <v>0</v>
      </c>
      <c r="T312">
        <f t="shared" si="29"/>
        <v>7.7</v>
      </c>
    </row>
    <row r="313" spans="8:20">
      <c r="H313">
        <v>512.79999999999995</v>
      </c>
      <c r="I313">
        <v>101.5</v>
      </c>
      <c r="J313" s="2">
        <f t="shared" si="26"/>
        <v>10.345899609098275</v>
      </c>
      <c r="K313">
        <v>6.8000000000000005E-2</v>
      </c>
      <c r="L313">
        <v>0</v>
      </c>
      <c r="M313">
        <f t="shared" si="27"/>
        <v>5.3</v>
      </c>
      <c r="O313">
        <v>512.4</v>
      </c>
      <c r="P313">
        <v>140.69999999999999</v>
      </c>
      <c r="Q313" s="2">
        <f t="shared" si="28"/>
        <v>14.341557389163814</v>
      </c>
      <c r="R313">
        <v>0.183</v>
      </c>
      <c r="S313">
        <v>0</v>
      </c>
      <c r="T313">
        <f t="shared" si="29"/>
        <v>7.7</v>
      </c>
    </row>
    <row r="314" spans="8:20">
      <c r="H314">
        <v>517.20000000000005</v>
      </c>
      <c r="I314">
        <v>100.9</v>
      </c>
      <c r="J314" s="2">
        <f t="shared" si="26"/>
        <v>10.284741581852375</v>
      </c>
      <c r="K314">
        <v>6.9000000000000006E-2</v>
      </c>
      <c r="L314">
        <v>0</v>
      </c>
      <c r="M314">
        <f t="shared" si="27"/>
        <v>5.3</v>
      </c>
      <c r="O314">
        <v>517.20000000000005</v>
      </c>
      <c r="P314">
        <v>140.1</v>
      </c>
      <c r="Q314" s="2">
        <f t="shared" si="28"/>
        <v>14.280399361917913</v>
      </c>
      <c r="R314">
        <v>0.182</v>
      </c>
      <c r="S314">
        <v>0</v>
      </c>
      <c r="T314">
        <f t="shared" si="29"/>
        <v>7.7</v>
      </c>
    </row>
    <row r="315" spans="8:20">
      <c r="H315">
        <v>522</v>
      </c>
      <c r="I315">
        <v>100.8</v>
      </c>
      <c r="J315" s="2">
        <f t="shared" si="26"/>
        <v>10.274548577311391</v>
      </c>
      <c r="K315">
        <v>6.7000000000000004E-2</v>
      </c>
      <c r="L315">
        <v>0</v>
      </c>
      <c r="M315">
        <f t="shared" si="27"/>
        <v>5.3</v>
      </c>
      <c r="O315">
        <v>521.6</v>
      </c>
      <c r="P315">
        <v>140.5</v>
      </c>
      <c r="Q315" s="2">
        <f t="shared" si="28"/>
        <v>14.321171380081848</v>
      </c>
      <c r="R315">
        <v>0.18</v>
      </c>
      <c r="S315">
        <v>0</v>
      </c>
      <c r="T315">
        <f t="shared" si="29"/>
        <v>7.7</v>
      </c>
    </row>
    <row r="316" spans="8:20">
      <c r="H316">
        <v>526.6</v>
      </c>
      <c r="I316">
        <v>100.9</v>
      </c>
      <c r="J316" s="2">
        <f t="shared" si="26"/>
        <v>10.284741581852375</v>
      </c>
      <c r="K316">
        <v>7.0999999999999994E-2</v>
      </c>
      <c r="L316">
        <v>0</v>
      </c>
      <c r="M316">
        <f t="shared" si="27"/>
        <v>5.3</v>
      </c>
      <c r="O316">
        <v>526.4</v>
      </c>
      <c r="P316">
        <v>139.69999999999999</v>
      </c>
      <c r="Q316" s="2">
        <f t="shared" si="28"/>
        <v>14.239627343753979</v>
      </c>
      <c r="R316">
        <v>0.17899999999999999</v>
      </c>
      <c r="S316">
        <v>0</v>
      </c>
      <c r="T316">
        <f t="shared" si="29"/>
        <v>7.7</v>
      </c>
    </row>
    <row r="317" spans="8:20">
      <c r="H317">
        <v>531.4</v>
      </c>
      <c r="I317">
        <v>100.8</v>
      </c>
      <c r="J317" s="2">
        <f t="shared" si="26"/>
        <v>10.274548577311391</v>
      </c>
      <c r="K317">
        <v>6.7000000000000004E-2</v>
      </c>
      <c r="L317">
        <v>0</v>
      </c>
      <c r="M317">
        <f t="shared" si="27"/>
        <v>5.3</v>
      </c>
      <c r="O317">
        <v>531</v>
      </c>
      <c r="P317">
        <v>139</v>
      </c>
      <c r="Q317" s="2">
        <f t="shared" si="28"/>
        <v>14.168276311967096</v>
      </c>
      <c r="R317">
        <v>0.17699999999999999</v>
      </c>
      <c r="S317">
        <v>0</v>
      </c>
      <c r="T317">
        <f t="shared" si="29"/>
        <v>7.7</v>
      </c>
    </row>
    <row r="318" spans="8:20">
      <c r="H318">
        <v>535.79999999999995</v>
      </c>
      <c r="I318">
        <v>100.3</v>
      </c>
      <c r="J318" s="2">
        <f t="shared" si="26"/>
        <v>10.223583554606472</v>
      </c>
      <c r="K318">
        <v>6.5000000000000002E-2</v>
      </c>
      <c r="L318">
        <v>0</v>
      </c>
      <c r="M318">
        <f t="shared" si="27"/>
        <v>5.3</v>
      </c>
      <c r="O318">
        <v>535.79999999999995</v>
      </c>
      <c r="P318">
        <v>138.4</v>
      </c>
      <c r="Q318" s="2">
        <f t="shared" si="28"/>
        <v>14.107118284721196</v>
      </c>
      <c r="R318">
        <v>0.17799999999999999</v>
      </c>
      <c r="S318">
        <v>0</v>
      </c>
      <c r="T318">
        <f t="shared" si="29"/>
        <v>7.7</v>
      </c>
    </row>
    <row r="319" spans="8:20">
      <c r="H319">
        <v>540.6</v>
      </c>
      <c r="I319">
        <v>99.8</v>
      </c>
      <c r="J319" s="2">
        <f t="shared" si="26"/>
        <v>10.172618531901556</v>
      </c>
      <c r="K319">
        <v>6.6000000000000003E-2</v>
      </c>
      <c r="L319">
        <v>0</v>
      </c>
      <c r="M319">
        <f t="shared" si="27"/>
        <v>5.3</v>
      </c>
      <c r="O319">
        <v>540.20000000000005</v>
      </c>
      <c r="P319">
        <v>138.80000000000001</v>
      </c>
      <c r="Q319" s="2">
        <f t="shared" si="28"/>
        <v>14.147890302885131</v>
      </c>
      <c r="R319">
        <v>0.17899999999999999</v>
      </c>
      <c r="S319">
        <v>0</v>
      </c>
      <c r="T319">
        <f t="shared" si="29"/>
        <v>7.7</v>
      </c>
    </row>
    <row r="320" spans="8:20">
      <c r="H320">
        <v>545</v>
      </c>
      <c r="I320">
        <v>99.6</v>
      </c>
      <c r="J320" s="2">
        <f t="shared" si="26"/>
        <v>10.152232522819588</v>
      </c>
      <c r="K320">
        <v>6.6000000000000003E-2</v>
      </c>
      <c r="L320">
        <v>0</v>
      </c>
      <c r="M320">
        <f t="shared" si="27"/>
        <v>5.3</v>
      </c>
      <c r="O320">
        <v>545</v>
      </c>
      <c r="P320">
        <v>137.9</v>
      </c>
      <c r="Q320" s="2">
        <f t="shared" si="28"/>
        <v>14.056153262016277</v>
      </c>
      <c r="R320">
        <v>0.17399999999999999</v>
      </c>
      <c r="S320">
        <v>0</v>
      </c>
      <c r="T320">
        <f t="shared" si="29"/>
        <v>7.7</v>
      </c>
    </row>
    <row r="321" spans="8:20">
      <c r="H321">
        <v>549.79999999999995</v>
      </c>
      <c r="I321">
        <v>99.1</v>
      </c>
      <c r="J321" s="2">
        <f t="shared" si="26"/>
        <v>10.10126750011467</v>
      </c>
      <c r="K321">
        <v>6.8000000000000005E-2</v>
      </c>
      <c r="L321">
        <v>0</v>
      </c>
      <c r="M321">
        <f t="shared" si="27"/>
        <v>5.3</v>
      </c>
      <c r="O321">
        <v>549.4</v>
      </c>
      <c r="P321">
        <v>137.69999999999999</v>
      </c>
      <c r="Q321" s="2">
        <f t="shared" si="28"/>
        <v>14.03576725293431</v>
      </c>
      <c r="R321">
        <v>0.17699999999999999</v>
      </c>
      <c r="S321">
        <v>0</v>
      </c>
      <c r="T321">
        <f t="shared" si="29"/>
        <v>7.7</v>
      </c>
    </row>
    <row r="322" spans="8:20">
      <c r="H322">
        <v>554.20000000000005</v>
      </c>
      <c r="I322">
        <v>99.1</v>
      </c>
      <c r="J322" s="2">
        <f t="shared" si="26"/>
        <v>10.10126750011467</v>
      </c>
      <c r="K322">
        <v>6.8000000000000005E-2</v>
      </c>
      <c r="L322">
        <v>0</v>
      </c>
      <c r="M322">
        <f t="shared" si="27"/>
        <v>5.3</v>
      </c>
      <c r="O322">
        <v>554.20000000000005</v>
      </c>
      <c r="P322">
        <v>137.19999999999999</v>
      </c>
      <c r="Q322" s="2">
        <f t="shared" si="28"/>
        <v>13.984802230229391</v>
      </c>
      <c r="R322">
        <v>0.17599999999999999</v>
      </c>
      <c r="S322">
        <v>0</v>
      </c>
      <c r="T322">
        <f t="shared" si="29"/>
        <v>7.7</v>
      </c>
    </row>
    <row r="323" spans="8:20">
      <c r="H323">
        <v>559</v>
      </c>
      <c r="I323">
        <v>98.8</v>
      </c>
      <c r="J323" s="2">
        <f t="shared" si="26"/>
        <v>10.07068848649172</v>
      </c>
      <c r="K323">
        <v>6.9000000000000006E-2</v>
      </c>
      <c r="L323">
        <v>0</v>
      </c>
      <c r="M323">
        <f t="shared" si="27"/>
        <v>5.3</v>
      </c>
      <c r="O323">
        <v>558.6</v>
      </c>
      <c r="P323">
        <v>137.1</v>
      </c>
      <c r="Q323" s="2">
        <f t="shared" si="28"/>
        <v>13.974609225688408</v>
      </c>
      <c r="R323">
        <v>0.17599999999999999</v>
      </c>
      <c r="S323">
        <v>0</v>
      </c>
      <c r="T323">
        <f t="shared" si="29"/>
        <v>7.7</v>
      </c>
    </row>
    <row r="324" spans="8:20">
      <c r="H324">
        <v>563.4</v>
      </c>
      <c r="I324">
        <v>98.5</v>
      </c>
      <c r="J324" s="2">
        <f t="shared" si="26"/>
        <v>10.040109472868769</v>
      </c>
      <c r="K324">
        <v>6.8000000000000005E-2</v>
      </c>
      <c r="L324">
        <v>0</v>
      </c>
      <c r="M324">
        <f t="shared" si="27"/>
        <v>5.3</v>
      </c>
      <c r="O324">
        <v>563.4</v>
      </c>
      <c r="P324">
        <v>136.19999999999999</v>
      </c>
      <c r="Q324" s="2">
        <f t="shared" si="28"/>
        <v>13.882872184819556</v>
      </c>
      <c r="R324">
        <v>0.17599999999999999</v>
      </c>
      <c r="S324">
        <v>0</v>
      </c>
      <c r="T324">
        <f t="shared" si="29"/>
        <v>7.7</v>
      </c>
    </row>
    <row r="325" spans="8:20">
      <c r="H325">
        <v>568.20000000000005</v>
      </c>
      <c r="I325">
        <v>98.2</v>
      </c>
      <c r="J325" s="2">
        <f t="shared" si="26"/>
        <v>10.00953045924582</v>
      </c>
      <c r="K325">
        <v>6.7000000000000004E-2</v>
      </c>
      <c r="L325">
        <v>0</v>
      </c>
      <c r="M325">
        <f t="shared" si="27"/>
        <v>5.3</v>
      </c>
      <c r="O325">
        <v>567.79999999999995</v>
      </c>
      <c r="P325">
        <v>136.5</v>
      </c>
      <c r="Q325" s="2">
        <f t="shared" si="28"/>
        <v>13.913451198442507</v>
      </c>
      <c r="R325">
        <v>0.17399999999999999</v>
      </c>
      <c r="S325">
        <v>0</v>
      </c>
      <c r="T325">
        <f t="shared" si="29"/>
        <v>7.7</v>
      </c>
    </row>
    <row r="326" spans="8:20">
      <c r="H326">
        <v>572.6</v>
      </c>
      <c r="I326">
        <v>98.2</v>
      </c>
      <c r="J326" s="2">
        <f t="shared" si="26"/>
        <v>10.00953045924582</v>
      </c>
      <c r="K326">
        <v>6.8000000000000005E-2</v>
      </c>
      <c r="L326">
        <v>0</v>
      </c>
      <c r="M326">
        <f t="shared" si="27"/>
        <v>5.3</v>
      </c>
      <c r="O326">
        <v>572.6</v>
      </c>
      <c r="P326">
        <v>135.69999999999999</v>
      </c>
      <c r="Q326" s="2">
        <f t="shared" si="28"/>
        <v>13.831907162114639</v>
      </c>
      <c r="R326">
        <v>0.17100000000000001</v>
      </c>
      <c r="S326">
        <v>0</v>
      </c>
      <c r="T326">
        <f t="shared" si="29"/>
        <v>7.7</v>
      </c>
    </row>
    <row r="327" spans="8:20">
      <c r="H327">
        <v>577.4</v>
      </c>
      <c r="I327">
        <v>97.9</v>
      </c>
      <c r="J327" s="2">
        <f t="shared" si="26"/>
        <v>9.9789514456228687</v>
      </c>
      <c r="K327">
        <v>6.5000000000000002E-2</v>
      </c>
      <c r="L327">
        <v>0</v>
      </c>
      <c r="M327">
        <f t="shared" si="27"/>
        <v>5.3</v>
      </c>
      <c r="O327">
        <v>577</v>
      </c>
      <c r="P327">
        <v>135.69999999999999</v>
      </c>
      <c r="Q327" s="2">
        <f t="shared" si="28"/>
        <v>13.831907162114639</v>
      </c>
      <c r="R327">
        <v>0.17199999999999999</v>
      </c>
      <c r="S327">
        <v>0</v>
      </c>
      <c r="T327">
        <f t="shared" si="29"/>
        <v>7.7</v>
      </c>
    </row>
    <row r="328" spans="8:20">
      <c r="H328">
        <v>581.79999999999995</v>
      </c>
      <c r="I328">
        <v>97.6</v>
      </c>
      <c r="J328" s="2">
        <f t="shared" si="26"/>
        <v>9.9483724319999176</v>
      </c>
      <c r="K328">
        <v>6.6000000000000003E-2</v>
      </c>
      <c r="L328">
        <v>0</v>
      </c>
      <c r="M328">
        <f t="shared" si="27"/>
        <v>5.3</v>
      </c>
      <c r="O328">
        <v>581.79999999999995</v>
      </c>
      <c r="P328">
        <v>135.5</v>
      </c>
      <c r="Q328" s="2">
        <f t="shared" si="28"/>
        <v>13.811521153032672</v>
      </c>
      <c r="R328">
        <v>0.17399999999999999</v>
      </c>
      <c r="S328">
        <v>0</v>
      </c>
      <c r="T328">
        <f t="shared" si="29"/>
        <v>7.7</v>
      </c>
    </row>
    <row r="329" spans="8:20">
      <c r="H329">
        <v>586.6</v>
      </c>
      <c r="I329">
        <v>97.4</v>
      </c>
      <c r="J329" s="2">
        <f t="shared" si="26"/>
        <v>9.927986422917952</v>
      </c>
      <c r="K329">
        <v>6.6000000000000003E-2</v>
      </c>
      <c r="L329">
        <v>0</v>
      </c>
      <c r="M329">
        <f t="shared" si="27"/>
        <v>5.3</v>
      </c>
      <c r="O329">
        <v>586.4</v>
      </c>
      <c r="P329">
        <v>134.80000000000001</v>
      </c>
      <c r="Q329" s="2">
        <f t="shared" si="28"/>
        <v>13.740170121245789</v>
      </c>
      <c r="R329">
        <v>0.17299999999999999</v>
      </c>
      <c r="S329">
        <v>0</v>
      </c>
      <c r="T329">
        <f t="shared" si="29"/>
        <v>7.7</v>
      </c>
    </row>
    <row r="330" spans="8:20">
      <c r="H330">
        <v>591.20000000000005</v>
      </c>
      <c r="I330">
        <v>97.2</v>
      </c>
      <c r="J330" s="2">
        <f t="shared" ref="J330:J393" si="30">I330/9.81065</f>
        <v>9.9076004138359846</v>
      </c>
      <c r="K330">
        <v>6.8000000000000005E-2</v>
      </c>
      <c r="L330">
        <v>0</v>
      </c>
      <c r="M330">
        <f t="shared" ref="M330:M393" si="31">M329</f>
        <v>5.3</v>
      </c>
      <c r="O330">
        <v>591.20000000000005</v>
      </c>
      <c r="P330">
        <v>134.9</v>
      </c>
      <c r="Q330" s="2">
        <f t="shared" ref="Q330:Q393" si="32">P330/9.81065</f>
        <v>13.750363125786771</v>
      </c>
      <c r="R330">
        <v>0.17299999999999999</v>
      </c>
      <c r="S330">
        <v>0</v>
      </c>
      <c r="T330">
        <f t="shared" ref="T330:T393" si="33">T329</f>
        <v>7.7</v>
      </c>
    </row>
    <row r="331" spans="8:20">
      <c r="H331">
        <v>596</v>
      </c>
      <c r="I331">
        <v>96.8</v>
      </c>
      <c r="J331" s="2">
        <f t="shared" si="30"/>
        <v>9.8668283956720497</v>
      </c>
      <c r="K331">
        <v>6.6000000000000003E-2</v>
      </c>
      <c r="L331">
        <v>0</v>
      </c>
      <c r="M331">
        <f t="shared" si="31"/>
        <v>5.3</v>
      </c>
      <c r="O331">
        <v>595.6</v>
      </c>
      <c r="P331">
        <v>134.19999999999999</v>
      </c>
      <c r="Q331" s="2">
        <f t="shared" si="32"/>
        <v>13.679012093999885</v>
      </c>
      <c r="R331">
        <v>0.17199999999999999</v>
      </c>
      <c r="S331">
        <v>0</v>
      </c>
      <c r="T331">
        <f t="shared" si="33"/>
        <v>7.7</v>
      </c>
    </row>
    <row r="332" spans="8:20">
      <c r="H332">
        <v>600.4</v>
      </c>
      <c r="I332">
        <v>96.7</v>
      </c>
      <c r="J332" s="2">
        <f t="shared" si="30"/>
        <v>9.856635391131066</v>
      </c>
      <c r="K332">
        <v>6.8000000000000005E-2</v>
      </c>
      <c r="L332">
        <v>0</v>
      </c>
      <c r="M332">
        <f t="shared" si="31"/>
        <v>5.3</v>
      </c>
      <c r="O332">
        <v>600.4</v>
      </c>
      <c r="P332">
        <v>133.6</v>
      </c>
      <c r="Q332" s="2">
        <f t="shared" si="32"/>
        <v>13.617854066753985</v>
      </c>
      <c r="R332">
        <v>0.17199999999999999</v>
      </c>
      <c r="S332">
        <v>0</v>
      </c>
      <c r="T332">
        <f t="shared" si="33"/>
        <v>7.7</v>
      </c>
    </row>
    <row r="333" spans="8:20">
      <c r="H333">
        <v>605.20000000000005</v>
      </c>
      <c r="I333">
        <v>96.5</v>
      </c>
      <c r="J333" s="2">
        <f t="shared" si="30"/>
        <v>9.8362493820490986</v>
      </c>
      <c r="K333">
        <v>6.2E-2</v>
      </c>
      <c r="L333">
        <v>0</v>
      </c>
      <c r="M333">
        <f t="shared" si="31"/>
        <v>5.3</v>
      </c>
      <c r="O333">
        <v>604.79999999999995</v>
      </c>
      <c r="P333">
        <v>133.5</v>
      </c>
      <c r="Q333" s="2">
        <f t="shared" si="32"/>
        <v>13.607661062213003</v>
      </c>
      <c r="R333">
        <v>0.17199999999999999</v>
      </c>
      <c r="S333">
        <v>0</v>
      </c>
      <c r="T333">
        <f t="shared" si="33"/>
        <v>7.7</v>
      </c>
    </row>
    <row r="334" spans="8:20">
      <c r="H334">
        <v>609.6</v>
      </c>
      <c r="I334">
        <v>96.1</v>
      </c>
      <c r="J334" s="2">
        <f t="shared" si="30"/>
        <v>9.7954773638851638</v>
      </c>
      <c r="K334">
        <v>6.6000000000000003E-2</v>
      </c>
      <c r="L334">
        <v>0</v>
      </c>
      <c r="M334">
        <f t="shared" si="31"/>
        <v>5.3</v>
      </c>
      <c r="O334">
        <v>609.6</v>
      </c>
      <c r="P334">
        <v>133.30000000000001</v>
      </c>
      <c r="Q334" s="2">
        <f t="shared" si="32"/>
        <v>13.587275053131036</v>
      </c>
      <c r="R334">
        <v>0.17199999999999999</v>
      </c>
      <c r="S334">
        <v>0</v>
      </c>
      <c r="T334">
        <f t="shared" si="33"/>
        <v>7.7</v>
      </c>
    </row>
    <row r="335" spans="8:20">
      <c r="H335">
        <v>614.4</v>
      </c>
      <c r="I335">
        <v>96</v>
      </c>
      <c r="J335" s="2">
        <f t="shared" si="30"/>
        <v>9.7852843593441818</v>
      </c>
      <c r="K335">
        <v>6.8000000000000005E-2</v>
      </c>
      <c r="L335">
        <v>0</v>
      </c>
      <c r="M335">
        <f t="shared" si="31"/>
        <v>5.3</v>
      </c>
      <c r="O335">
        <v>614</v>
      </c>
      <c r="P335">
        <v>133.1</v>
      </c>
      <c r="Q335" s="2">
        <f t="shared" si="32"/>
        <v>13.566889044049068</v>
      </c>
      <c r="R335">
        <v>0.17100000000000001</v>
      </c>
      <c r="S335">
        <v>0</v>
      </c>
      <c r="T335">
        <f t="shared" si="33"/>
        <v>7.7</v>
      </c>
    </row>
    <row r="336" spans="8:20">
      <c r="H336">
        <v>618.79999999999995</v>
      </c>
      <c r="I336">
        <v>95.7</v>
      </c>
      <c r="J336" s="2">
        <f t="shared" si="30"/>
        <v>9.7547053457212307</v>
      </c>
      <c r="K336">
        <v>6.8000000000000005E-2</v>
      </c>
      <c r="L336">
        <v>0</v>
      </c>
      <c r="M336">
        <f t="shared" si="31"/>
        <v>5.3</v>
      </c>
      <c r="O336">
        <v>618.79999999999995</v>
      </c>
      <c r="P336">
        <v>133</v>
      </c>
      <c r="Q336" s="2">
        <f t="shared" si="32"/>
        <v>13.556696039508084</v>
      </c>
      <c r="R336">
        <v>0.16900000000000001</v>
      </c>
      <c r="S336">
        <v>0</v>
      </c>
      <c r="T336">
        <f t="shared" si="33"/>
        <v>7.7</v>
      </c>
    </row>
    <row r="337" spans="8:20">
      <c r="H337">
        <v>623.6</v>
      </c>
      <c r="I337">
        <v>95.7</v>
      </c>
      <c r="J337" s="2">
        <f t="shared" si="30"/>
        <v>9.7547053457212307</v>
      </c>
      <c r="K337">
        <v>6.4000000000000001E-2</v>
      </c>
      <c r="L337">
        <v>0</v>
      </c>
      <c r="M337">
        <f t="shared" si="31"/>
        <v>5.3</v>
      </c>
      <c r="O337">
        <v>623.20000000000005</v>
      </c>
      <c r="P337">
        <v>132.19999999999999</v>
      </c>
      <c r="Q337" s="2">
        <f t="shared" si="32"/>
        <v>13.475152003180215</v>
      </c>
      <c r="R337">
        <v>0.17199999999999999</v>
      </c>
      <c r="S337">
        <v>0</v>
      </c>
      <c r="T337">
        <f t="shared" si="33"/>
        <v>7.7</v>
      </c>
    </row>
    <row r="338" spans="8:20">
      <c r="H338">
        <v>628</v>
      </c>
      <c r="I338">
        <v>95.4</v>
      </c>
      <c r="J338" s="2">
        <f t="shared" si="30"/>
        <v>9.7241263320982814</v>
      </c>
      <c r="K338">
        <v>6.5000000000000002E-2</v>
      </c>
      <c r="L338">
        <v>0</v>
      </c>
      <c r="M338">
        <f t="shared" si="31"/>
        <v>5.3</v>
      </c>
      <c r="O338">
        <v>628</v>
      </c>
      <c r="P338">
        <v>136.30000000000001</v>
      </c>
      <c r="Q338" s="2">
        <f t="shared" si="32"/>
        <v>13.893065189360541</v>
      </c>
      <c r="R338">
        <v>0.17199999999999999</v>
      </c>
      <c r="S338">
        <v>0</v>
      </c>
      <c r="T338">
        <f t="shared" si="33"/>
        <v>7.7</v>
      </c>
    </row>
    <row r="339" spans="8:20">
      <c r="H339">
        <v>632.79999999999995</v>
      </c>
      <c r="I339">
        <v>95.1</v>
      </c>
      <c r="J339" s="2">
        <f t="shared" si="30"/>
        <v>9.6935473184753285</v>
      </c>
      <c r="K339">
        <v>6.5000000000000002E-2</v>
      </c>
      <c r="L339">
        <v>0</v>
      </c>
      <c r="M339">
        <f t="shared" si="31"/>
        <v>5.3</v>
      </c>
      <c r="O339">
        <v>632.4</v>
      </c>
      <c r="P339">
        <v>135.5</v>
      </c>
      <c r="Q339" s="2">
        <f t="shared" si="32"/>
        <v>13.811521153032672</v>
      </c>
      <c r="R339">
        <v>0.19500000000000001</v>
      </c>
      <c r="S339">
        <v>0</v>
      </c>
      <c r="T339">
        <f t="shared" si="33"/>
        <v>7.7</v>
      </c>
    </row>
    <row r="340" spans="8:20">
      <c r="H340">
        <v>637.20000000000005</v>
      </c>
      <c r="I340">
        <v>95.1</v>
      </c>
      <c r="J340" s="2">
        <f t="shared" si="30"/>
        <v>9.6935473184753285</v>
      </c>
      <c r="K340">
        <v>6.6000000000000003E-2</v>
      </c>
      <c r="L340">
        <v>0</v>
      </c>
      <c r="M340">
        <f t="shared" si="31"/>
        <v>5.3</v>
      </c>
      <c r="O340">
        <v>637.20000000000005</v>
      </c>
      <c r="P340">
        <v>133.5</v>
      </c>
      <c r="Q340" s="2">
        <f t="shared" si="32"/>
        <v>13.607661062213003</v>
      </c>
      <c r="R340">
        <v>0.19400000000000001</v>
      </c>
      <c r="S340">
        <v>0</v>
      </c>
      <c r="T340">
        <f t="shared" si="33"/>
        <v>7.7</v>
      </c>
    </row>
    <row r="341" spans="8:20">
      <c r="H341">
        <v>642</v>
      </c>
      <c r="I341">
        <v>94.8</v>
      </c>
      <c r="J341" s="2">
        <f t="shared" si="30"/>
        <v>9.6629683048523791</v>
      </c>
      <c r="K341">
        <v>0.06</v>
      </c>
      <c r="L341">
        <v>0</v>
      </c>
      <c r="M341">
        <f t="shared" si="31"/>
        <v>5.3</v>
      </c>
      <c r="O341">
        <v>641.6</v>
      </c>
      <c r="P341">
        <v>132</v>
      </c>
      <c r="Q341" s="2">
        <f t="shared" si="32"/>
        <v>13.454765994098249</v>
      </c>
      <c r="R341">
        <v>0.193</v>
      </c>
      <c r="S341">
        <v>0</v>
      </c>
      <c r="T341">
        <f t="shared" si="33"/>
        <v>7.7</v>
      </c>
    </row>
    <row r="342" spans="8:20">
      <c r="H342">
        <v>646.6</v>
      </c>
      <c r="I342">
        <v>94.5</v>
      </c>
      <c r="J342" s="2">
        <f t="shared" si="30"/>
        <v>9.632389291229428</v>
      </c>
      <c r="K342">
        <v>6.3E-2</v>
      </c>
      <c r="L342">
        <v>0</v>
      </c>
      <c r="M342">
        <f t="shared" si="31"/>
        <v>5.3</v>
      </c>
      <c r="O342">
        <v>646.4</v>
      </c>
      <c r="P342">
        <v>132</v>
      </c>
      <c r="Q342" s="2">
        <f t="shared" si="32"/>
        <v>13.454765994098249</v>
      </c>
      <c r="R342">
        <v>0.193</v>
      </c>
      <c r="S342">
        <v>0</v>
      </c>
      <c r="T342">
        <f t="shared" si="33"/>
        <v>7.7</v>
      </c>
    </row>
    <row r="343" spans="8:20">
      <c r="H343">
        <v>651.4</v>
      </c>
      <c r="I343">
        <v>94.5</v>
      </c>
      <c r="J343" s="2">
        <f t="shared" si="30"/>
        <v>9.632389291229428</v>
      </c>
      <c r="K343">
        <v>0.08</v>
      </c>
      <c r="L343">
        <v>0</v>
      </c>
      <c r="M343">
        <f t="shared" si="31"/>
        <v>5.3</v>
      </c>
      <c r="O343">
        <v>651</v>
      </c>
      <c r="P343">
        <v>131.5</v>
      </c>
      <c r="Q343" s="2">
        <f t="shared" si="32"/>
        <v>13.403800971393332</v>
      </c>
      <c r="R343">
        <v>0.185</v>
      </c>
      <c r="S343">
        <v>0</v>
      </c>
      <c r="T343">
        <f t="shared" si="33"/>
        <v>7.7</v>
      </c>
    </row>
    <row r="344" spans="8:20">
      <c r="H344">
        <v>655.8</v>
      </c>
      <c r="I344">
        <v>94.2</v>
      </c>
      <c r="J344" s="2">
        <f t="shared" si="30"/>
        <v>9.6018102776064786</v>
      </c>
      <c r="K344">
        <v>7.9000000000000001E-2</v>
      </c>
      <c r="L344">
        <v>0</v>
      </c>
      <c r="M344">
        <f t="shared" si="31"/>
        <v>5.3</v>
      </c>
      <c r="O344">
        <v>655.8</v>
      </c>
      <c r="P344">
        <v>131</v>
      </c>
      <c r="Q344" s="2">
        <f t="shared" si="32"/>
        <v>13.352835948688414</v>
      </c>
      <c r="R344">
        <v>0.18099999999999999</v>
      </c>
      <c r="S344">
        <v>0</v>
      </c>
      <c r="T344">
        <f t="shared" si="33"/>
        <v>7.7</v>
      </c>
    </row>
    <row r="345" spans="8:20">
      <c r="H345">
        <v>660.6</v>
      </c>
      <c r="I345">
        <v>95</v>
      </c>
      <c r="J345" s="2">
        <f t="shared" si="30"/>
        <v>9.6833543139343465</v>
      </c>
      <c r="K345">
        <v>9.1999999999999998E-2</v>
      </c>
      <c r="L345">
        <v>0</v>
      </c>
      <c r="M345">
        <f t="shared" si="31"/>
        <v>5.3</v>
      </c>
      <c r="O345">
        <v>660.2</v>
      </c>
      <c r="P345">
        <v>130.69999999999999</v>
      </c>
      <c r="Q345" s="2">
        <f t="shared" si="32"/>
        <v>13.322256935065463</v>
      </c>
      <c r="R345">
        <v>0.18</v>
      </c>
      <c r="S345">
        <v>0</v>
      </c>
      <c r="T345">
        <f t="shared" si="33"/>
        <v>7.7</v>
      </c>
    </row>
    <row r="346" spans="8:20">
      <c r="H346">
        <v>665</v>
      </c>
      <c r="I346">
        <v>94.9</v>
      </c>
      <c r="J346" s="2">
        <f t="shared" si="30"/>
        <v>9.6731613093933628</v>
      </c>
      <c r="K346">
        <v>9.0999999999999998E-2</v>
      </c>
      <c r="L346">
        <v>0</v>
      </c>
      <c r="M346">
        <f t="shared" si="31"/>
        <v>5.3</v>
      </c>
      <c r="O346">
        <v>665</v>
      </c>
      <c r="P346">
        <v>131.4</v>
      </c>
      <c r="Q346" s="2">
        <f t="shared" si="32"/>
        <v>13.393607966852349</v>
      </c>
      <c r="R346">
        <v>0.17499999999999999</v>
      </c>
      <c r="S346">
        <v>0</v>
      </c>
      <c r="T346">
        <f t="shared" si="33"/>
        <v>7.7</v>
      </c>
    </row>
    <row r="347" spans="8:20">
      <c r="H347">
        <v>669.8</v>
      </c>
      <c r="I347">
        <v>96</v>
      </c>
      <c r="J347" s="2">
        <f t="shared" si="30"/>
        <v>9.7852843593441818</v>
      </c>
      <c r="K347">
        <v>8.6999999999999994E-2</v>
      </c>
      <c r="L347">
        <v>0</v>
      </c>
      <c r="M347">
        <f t="shared" si="31"/>
        <v>5.3</v>
      </c>
      <c r="O347">
        <v>669.4</v>
      </c>
      <c r="P347">
        <v>130.69999999999999</v>
      </c>
      <c r="Q347" s="2">
        <f t="shared" si="32"/>
        <v>13.322256935065463</v>
      </c>
      <c r="R347">
        <v>0.182</v>
      </c>
      <c r="S347">
        <v>0</v>
      </c>
      <c r="T347">
        <f t="shared" si="33"/>
        <v>7.7</v>
      </c>
    </row>
    <row r="348" spans="8:20">
      <c r="H348">
        <v>674.2</v>
      </c>
      <c r="I348">
        <v>95.6</v>
      </c>
      <c r="J348" s="2">
        <f t="shared" si="30"/>
        <v>9.744512341180247</v>
      </c>
      <c r="K348">
        <v>5.8000000000000003E-2</v>
      </c>
      <c r="L348">
        <v>0</v>
      </c>
      <c r="M348">
        <f t="shared" si="31"/>
        <v>5.3</v>
      </c>
      <c r="O348">
        <v>674.2</v>
      </c>
      <c r="P348">
        <v>129.69999999999999</v>
      </c>
      <c r="Q348" s="2">
        <f t="shared" si="32"/>
        <v>13.220326889655627</v>
      </c>
      <c r="R348">
        <v>0.183</v>
      </c>
      <c r="S348">
        <v>0</v>
      </c>
      <c r="T348">
        <f t="shared" si="33"/>
        <v>7.7</v>
      </c>
    </row>
    <row r="349" spans="8:20">
      <c r="H349">
        <v>679</v>
      </c>
      <c r="I349">
        <v>94.8</v>
      </c>
      <c r="J349" s="2">
        <f t="shared" si="30"/>
        <v>9.6629683048523791</v>
      </c>
      <c r="K349">
        <v>5.2999999999999999E-2</v>
      </c>
      <c r="L349">
        <v>0</v>
      </c>
      <c r="M349">
        <f t="shared" si="31"/>
        <v>5.3</v>
      </c>
      <c r="O349">
        <v>678.6</v>
      </c>
      <c r="P349">
        <v>130</v>
      </c>
      <c r="Q349" s="2">
        <f t="shared" si="32"/>
        <v>13.250905903278579</v>
      </c>
      <c r="R349">
        <v>0.18</v>
      </c>
      <c r="S349">
        <v>0</v>
      </c>
      <c r="T349">
        <f t="shared" si="33"/>
        <v>7.7</v>
      </c>
    </row>
    <row r="350" spans="8:20">
      <c r="H350">
        <v>683.4</v>
      </c>
      <c r="I350">
        <v>94.1</v>
      </c>
      <c r="J350" s="2">
        <f t="shared" si="30"/>
        <v>9.5916172730654932</v>
      </c>
      <c r="K350">
        <v>5.5E-2</v>
      </c>
      <c r="L350">
        <v>0</v>
      </c>
      <c r="M350">
        <f t="shared" si="31"/>
        <v>5.3</v>
      </c>
      <c r="O350">
        <v>683.4</v>
      </c>
      <c r="P350">
        <v>129.30000000000001</v>
      </c>
      <c r="Q350" s="2">
        <f t="shared" si="32"/>
        <v>13.179554871491696</v>
      </c>
      <c r="R350">
        <v>0.182</v>
      </c>
      <c r="S350">
        <v>0</v>
      </c>
      <c r="T350">
        <f t="shared" si="33"/>
        <v>7.7</v>
      </c>
    </row>
    <row r="351" spans="8:20">
      <c r="H351">
        <v>688.2</v>
      </c>
      <c r="I351">
        <v>93.6</v>
      </c>
      <c r="J351" s="2">
        <f t="shared" si="30"/>
        <v>9.5406522503605764</v>
      </c>
      <c r="K351">
        <v>5.7000000000000002E-2</v>
      </c>
      <c r="L351">
        <v>0</v>
      </c>
      <c r="M351">
        <f t="shared" si="31"/>
        <v>5.3</v>
      </c>
      <c r="O351">
        <v>687.8</v>
      </c>
      <c r="P351">
        <v>129.1</v>
      </c>
      <c r="Q351" s="2">
        <f t="shared" si="32"/>
        <v>13.159168862409727</v>
      </c>
      <c r="R351">
        <v>0.18</v>
      </c>
      <c r="S351">
        <v>0</v>
      </c>
      <c r="T351">
        <f t="shared" si="33"/>
        <v>7.7</v>
      </c>
    </row>
    <row r="352" spans="8:20">
      <c r="H352">
        <v>692.6</v>
      </c>
      <c r="I352">
        <v>93.5</v>
      </c>
      <c r="J352" s="2">
        <f t="shared" si="30"/>
        <v>9.5304592458195927</v>
      </c>
      <c r="K352">
        <v>5.6000000000000001E-2</v>
      </c>
      <c r="L352">
        <v>0</v>
      </c>
      <c r="M352">
        <f t="shared" si="31"/>
        <v>5.3</v>
      </c>
      <c r="O352">
        <v>692.6</v>
      </c>
      <c r="P352">
        <v>128.4</v>
      </c>
      <c r="Q352" s="2">
        <f t="shared" si="32"/>
        <v>13.087817830622843</v>
      </c>
      <c r="R352">
        <v>0.17699999999999999</v>
      </c>
      <c r="S352">
        <v>0</v>
      </c>
      <c r="T352">
        <f t="shared" si="33"/>
        <v>7.7</v>
      </c>
    </row>
    <row r="353" spans="8:20">
      <c r="H353">
        <v>697.4</v>
      </c>
      <c r="I353">
        <v>92.8</v>
      </c>
      <c r="J353" s="2">
        <f t="shared" si="30"/>
        <v>9.4591082140327085</v>
      </c>
      <c r="K353">
        <v>5.7000000000000002E-2</v>
      </c>
      <c r="L353">
        <v>0</v>
      </c>
      <c r="M353">
        <f t="shared" si="31"/>
        <v>5.3</v>
      </c>
      <c r="O353">
        <v>697</v>
      </c>
      <c r="P353">
        <v>130.5</v>
      </c>
      <c r="Q353" s="2">
        <f t="shared" si="32"/>
        <v>13.301870925983497</v>
      </c>
      <c r="R353">
        <v>0.18</v>
      </c>
      <c r="S353">
        <v>0</v>
      </c>
      <c r="T353">
        <f t="shared" si="33"/>
        <v>7.7</v>
      </c>
    </row>
    <row r="354" spans="8:20">
      <c r="H354">
        <v>701.8</v>
      </c>
      <c r="I354">
        <v>92.6</v>
      </c>
      <c r="J354" s="2">
        <f t="shared" si="30"/>
        <v>9.4387222049507411</v>
      </c>
      <c r="K354">
        <v>5.7000000000000002E-2</v>
      </c>
      <c r="L354">
        <v>0</v>
      </c>
      <c r="M354">
        <f t="shared" si="31"/>
        <v>5.3</v>
      </c>
      <c r="O354">
        <v>701.8</v>
      </c>
      <c r="P354">
        <v>127.9</v>
      </c>
      <c r="Q354" s="2">
        <f t="shared" si="32"/>
        <v>13.036852807917926</v>
      </c>
      <c r="R354">
        <v>0.186</v>
      </c>
      <c r="S354">
        <v>0</v>
      </c>
      <c r="T354">
        <f t="shared" si="33"/>
        <v>7.7</v>
      </c>
    </row>
    <row r="355" spans="8:20">
      <c r="H355">
        <v>706.6</v>
      </c>
      <c r="I355">
        <v>92.3</v>
      </c>
      <c r="J355" s="2">
        <f t="shared" si="30"/>
        <v>9.40814319132779</v>
      </c>
      <c r="K355">
        <v>6.4000000000000001E-2</v>
      </c>
      <c r="L355">
        <v>0</v>
      </c>
      <c r="M355">
        <f t="shared" si="31"/>
        <v>5.3</v>
      </c>
      <c r="O355">
        <v>706.4</v>
      </c>
      <c r="P355">
        <v>128.69999999999999</v>
      </c>
      <c r="Q355" s="2">
        <f t="shared" si="32"/>
        <v>13.118396844245792</v>
      </c>
      <c r="R355">
        <v>0.17799999999999999</v>
      </c>
      <c r="S355">
        <v>0</v>
      </c>
      <c r="T355">
        <f t="shared" si="33"/>
        <v>7.7</v>
      </c>
    </row>
    <row r="356" spans="8:20">
      <c r="H356">
        <v>711.2</v>
      </c>
      <c r="I356">
        <v>92</v>
      </c>
      <c r="J356" s="2">
        <f t="shared" si="30"/>
        <v>9.3775641777048406</v>
      </c>
      <c r="K356">
        <v>5.8999999999999997E-2</v>
      </c>
      <c r="L356">
        <v>0</v>
      </c>
      <c r="M356">
        <f t="shared" si="31"/>
        <v>5.3</v>
      </c>
      <c r="O356">
        <v>711.2</v>
      </c>
      <c r="P356">
        <v>128.80000000000001</v>
      </c>
      <c r="Q356" s="2">
        <f t="shared" si="32"/>
        <v>13.128589848786778</v>
      </c>
      <c r="R356">
        <v>0.183</v>
      </c>
      <c r="S356">
        <v>0</v>
      </c>
      <c r="T356">
        <f t="shared" si="33"/>
        <v>7.7</v>
      </c>
    </row>
    <row r="357" spans="8:20">
      <c r="H357">
        <v>716</v>
      </c>
      <c r="I357">
        <v>91.9</v>
      </c>
      <c r="J357" s="2">
        <f t="shared" si="30"/>
        <v>9.3673711731638569</v>
      </c>
      <c r="K357">
        <v>5.8999999999999997E-2</v>
      </c>
      <c r="L357">
        <v>0</v>
      </c>
      <c r="M357">
        <f t="shared" si="31"/>
        <v>5.3</v>
      </c>
      <c r="O357">
        <v>715.6</v>
      </c>
      <c r="P357">
        <v>127.7</v>
      </c>
      <c r="Q357" s="2">
        <f t="shared" si="32"/>
        <v>13.016466798835959</v>
      </c>
      <c r="R357">
        <v>0.187</v>
      </c>
      <c r="S357">
        <v>0</v>
      </c>
      <c r="T357">
        <f t="shared" si="33"/>
        <v>7.7</v>
      </c>
    </row>
    <row r="358" spans="8:20">
      <c r="H358">
        <v>720.4</v>
      </c>
      <c r="I358">
        <v>91.5</v>
      </c>
      <c r="J358" s="2">
        <f t="shared" si="30"/>
        <v>9.3265991549999221</v>
      </c>
      <c r="K358">
        <v>5.8999999999999997E-2</v>
      </c>
      <c r="L358">
        <v>0</v>
      </c>
      <c r="M358">
        <f t="shared" si="31"/>
        <v>5.3</v>
      </c>
      <c r="O358">
        <v>720.4</v>
      </c>
      <c r="P358">
        <v>127.1</v>
      </c>
      <c r="Q358" s="2">
        <f t="shared" si="32"/>
        <v>12.955308771590056</v>
      </c>
      <c r="R358">
        <v>0.182</v>
      </c>
      <c r="S358">
        <v>0</v>
      </c>
      <c r="T358">
        <f t="shared" si="33"/>
        <v>7.7</v>
      </c>
    </row>
    <row r="359" spans="8:20">
      <c r="H359">
        <v>725.2</v>
      </c>
      <c r="I359">
        <v>91.4</v>
      </c>
      <c r="J359" s="2">
        <f t="shared" si="30"/>
        <v>9.3164061504589402</v>
      </c>
      <c r="K359">
        <v>5.7000000000000002E-2</v>
      </c>
      <c r="L359">
        <v>0</v>
      </c>
      <c r="M359">
        <f t="shared" si="31"/>
        <v>5.3</v>
      </c>
      <c r="O359">
        <v>724.8</v>
      </c>
      <c r="P359">
        <v>126.9</v>
      </c>
      <c r="Q359" s="2">
        <f t="shared" si="32"/>
        <v>12.934922762508091</v>
      </c>
      <c r="R359">
        <v>0.17699999999999999</v>
      </c>
      <c r="S359">
        <v>0</v>
      </c>
      <c r="T359">
        <f t="shared" si="33"/>
        <v>7.7</v>
      </c>
    </row>
    <row r="360" spans="8:20">
      <c r="H360">
        <v>729.6</v>
      </c>
      <c r="I360">
        <v>91</v>
      </c>
      <c r="J360" s="2">
        <f t="shared" si="30"/>
        <v>9.2756341322950053</v>
      </c>
      <c r="K360">
        <v>5.7000000000000002E-2</v>
      </c>
      <c r="L360">
        <v>0</v>
      </c>
      <c r="M360">
        <f t="shared" si="31"/>
        <v>5.3</v>
      </c>
      <c r="O360">
        <v>729.6</v>
      </c>
      <c r="P360">
        <v>126.4</v>
      </c>
      <c r="Q360" s="2">
        <f t="shared" si="32"/>
        <v>12.883957739803172</v>
      </c>
      <c r="R360">
        <v>0.17899999999999999</v>
      </c>
      <c r="S360">
        <v>0</v>
      </c>
      <c r="T360">
        <f t="shared" si="33"/>
        <v>7.7</v>
      </c>
    </row>
    <row r="361" spans="8:20">
      <c r="H361">
        <v>734.4</v>
      </c>
      <c r="I361">
        <v>91</v>
      </c>
      <c r="J361" s="2">
        <f t="shared" si="30"/>
        <v>9.2756341322950053</v>
      </c>
      <c r="K361">
        <v>5.7000000000000002E-2</v>
      </c>
      <c r="L361">
        <v>0</v>
      </c>
      <c r="M361">
        <f t="shared" si="31"/>
        <v>5.3</v>
      </c>
      <c r="O361">
        <v>734</v>
      </c>
      <c r="P361">
        <v>126.3</v>
      </c>
      <c r="Q361" s="2">
        <f t="shared" si="32"/>
        <v>12.873764735262188</v>
      </c>
      <c r="R361">
        <v>0.17899999999999999</v>
      </c>
      <c r="S361">
        <v>0</v>
      </c>
      <c r="T361">
        <f t="shared" si="33"/>
        <v>7.7</v>
      </c>
    </row>
    <row r="362" spans="8:20">
      <c r="H362">
        <v>738.8</v>
      </c>
      <c r="I362">
        <v>90.7</v>
      </c>
      <c r="J362" s="2">
        <f t="shared" si="30"/>
        <v>9.2450551186720542</v>
      </c>
      <c r="K362">
        <v>5.8000000000000003E-2</v>
      </c>
      <c r="L362">
        <v>0</v>
      </c>
      <c r="M362">
        <f t="shared" si="31"/>
        <v>5.3</v>
      </c>
      <c r="O362">
        <v>738.8</v>
      </c>
      <c r="P362">
        <v>126.1</v>
      </c>
      <c r="Q362" s="2">
        <f t="shared" si="32"/>
        <v>12.853378726180221</v>
      </c>
      <c r="R362">
        <v>0.17899999999999999</v>
      </c>
      <c r="S362">
        <v>0</v>
      </c>
      <c r="T362">
        <f t="shared" si="33"/>
        <v>7.7</v>
      </c>
    </row>
    <row r="363" spans="8:20">
      <c r="H363">
        <v>743.6</v>
      </c>
      <c r="I363">
        <v>90.7</v>
      </c>
      <c r="J363" s="2">
        <f t="shared" si="30"/>
        <v>9.2450551186720542</v>
      </c>
      <c r="K363">
        <v>5.8999999999999997E-2</v>
      </c>
      <c r="L363">
        <v>0</v>
      </c>
      <c r="M363">
        <f t="shared" si="31"/>
        <v>5.3</v>
      </c>
      <c r="O363">
        <v>743.2</v>
      </c>
      <c r="P363">
        <v>125.9</v>
      </c>
      <c r="Q363" s="2">
        <f t="shared" si="32"/>
        <v>12.832992717098255</v>
      </c>
      <c r="R363">
        <v>0.17899999999999999</v>
      </c>
      <c r="S363">
        <v>0</v>
      </c>
      <c r="T363">
        <f t="shared" si="33"/>
        <v>7.7</v>
      </c>
    </row>
    <row r="364" spans="8:20">
      <c r="H364">
        <v>748</v>
      </c>
      <c r="I364">
        <v>90.4</v>
      </c>
      <c r="J364" s="2">
        <f t="shared" si="30"/>
        <v>9.2144761050491049</v>
      </c>
      <c r="K364">
        <v>5.8000000000000003E-2</v>
      </c>
      <c r="L364">
        <v>0</v>
      </c>
      <c r="M364">
        <f t="shared" si="31"/>
        <v>5.3</v>
      </c>
      <c r="O364">
        <v>748</v>
      </c>
      <c r="P364">
        <v>125.7</v>
      </c>
      <c r="Q364" s="2">
        <f t="shared" si="32"/>
        <v>12.812606708016288</v>
      </c>
      <c r="R364">
        <v>0.17899999999999999</v>
      </c>
      <c r="S364">
        <v>0</v>
      </c>
      <c r="T364">
        <f t="shared" si="33"/>
        <v>7.7</v>
      </c>
    </row>
    <row r="365" spans="8:20">
      <c r="H365">
        <v>752.8</v>
      </c>
      <c r="I365">
        <v>90.2</v>
      </c>
      <c r="J365" s="2">
        <f t="shared" si="30"/>
        <v>9.1940900959671374</v>
      </c>
      <c r="K365">
        <v>5.7000000000000002E-2</v>
      </c>
      <c r="L365">
        <v>0</v>
      </c>
      <c r="M365">
        <f t="shared" si="31"/>
        <v>5.3</v>
      </c>
      <c r="O365">
        <v>752.4</v>
      </c>
      <c r="P365">
        <v>125.2</v>
      </c>
      <c r="Q365" s="2">
        <f t="shared" si="32"/>
        <v>12.761641685311369</v>
      </c>
      <c r="R365">
        <v>0.17599999999999999</v>
      </c>
      <c r="S365">
        <v>0</v>
      </c>
      <c r="T365">
        <f t="shared" si="33"/>
        <v>7.7</v>
      </c>
    </row>
    <row r="366" spans="8:20">
      <c r="H366">
        <v>757.2</v>
      </c>
      <c r="I366">
        <v>90.2</v>
      </c>
      <c r="J366" s="2">
        <f t="shared" si="30"/>
        <v>9.1940900959671374</v>
      </c>
      <c r="K366">
        <v>5.8999999999999997E-2</v>
      </c>
      <c r="L366">
        <v>0</v>
      </c>
      <c r="M366">
        <f t="shared" si="31"/>
        <v>5.3</v>
      </c>
      <c r="O366">
        <v>757.2</v>
      </c>
      <c r="P366">
        <v>127.4</v>
      </c>
      <c r="Q366" s="2">
        <f t="shared" si="32"/>
        <v>12.985887785213007</v>
      </c>
      <c r="R366">
        <v>0.17699999999999999</v>
      </c>
      <c r="S366">
        <v>0</v>
      </c>
      <c r="T366">
        <f t="shared" si="33"/>
        <v>7.7</v>
      </c>
    </row>
    <row r="367" spans="8:20">
      <c r="H367">
        <v>762</v>
      </c>
      <c r="I367">
        <v>89.9</v>
      </c>
      <c r="J367" s="2">
        <f t="shared" si="30"/>
        <v>9.1635110823441863</v>
      </c>
      <c r="K367">
        <v>5.8000000000000003E-2</v>
      </c>
      <c r="L367">
        <v>0</v>
      </c>
      <c r="M367">
        <f t="shared" si="31"/>
        <v>5.3</v>
      </c>
      <c r="O367">
        <v>761.6</v>
      </c>
      <c r="P367">
        <v>125.3</v>
      </c>
      <c r="Q367" s="2">
        <f t="shared" si="32"/>
        <v>12.771834689852353</v>
      </c>
      <c r="R367">
        <v>0.191</v>
      </c>
      <c r="S367">
        <v>0</v>
      </c>
      <c r="T367">
        <f t="shared" si="33"/>
        <v>7.7</v>
      </c>
    </row>
    <row r="368" spans="8:20">
      <c r="H368">
        <v>766.6</v>
      </c>
      <c r="I368">
        <v>89.9</v>
      </c>
      <c r="J368" s="2">
        <f t="shared" si="30"/>
        <v>9.1635110823441863</v>
      </c>
      <c r="K368">
        <v>5.8999999999999997E-2</v>
      </c>
      <c r="L368">
        <v>0</v>
      </c>
      <c r="M368">
        <f t="shared" si="31"/>
        <v>5.3</v>
      </c>
      <c r="O368">
        <v>766.4</v>
      </c>
      <c r="P368">
        <v>125.9</v>
      </c>
      <c r="Q368" s="2">
        <f t="shared" si="32"/>
        <v>12.832992717098255</v>
      </c>
      <c r="R368">
        <v>0.18099999999999999</v>
      </c>
      <c r="S368">
        <v>0</v>
      </c>
      <c r="T368">
        <f t="shared" si="33"/>
        <v>7.7</v>
      </c>
    </row>
    <row r="369" spans="8:20">
      <c r="H369">
        <v>771.4</v>
      </c>
      <c r="I369">
        <v>89.5</v>
      </c>
      <c r="J369" s="2">
        <f t="shared" si="30"/>
        <v>9.1227390641802533</v>
      </c>
      <c r="K369">
        <v>0.06</v>
      </c>
      <c r="L369">
        <v>0</v>
      </c>
      <c r="M369">
        <f t="shared" si="31"/>
        <v>5.3</v>
      </c>
      <c r="O369">
        <v>771</v>
      </c>
      <c r="P369">
        <v>122.7</v>
      </c>
      <c r="Q369" s="2">
        <f t="shared" si="32"/>
        <v>12.506816571786782</v>
      </c>
      <c r="R369">
        <v>0.184</v>
      </c>
      <c r="S369">
        <v>0</v>
      </c>
      <c r="T369">
        <f t="shared" si="33"/>
        <v>7.7</v>
      </c>
    </row>
    <row r="370" spans="8:20">
      <c r="H370">
        <v>775.8</v>
      </c>
      <c r="I370">
        <v>89.4</v>
      </c>
      <c r="J370" s="2">
        <f t="shared" si="30"/>
        <v>9.1125460596392696</v>
      </c>
      <c r="K370">
        <v>0.06</v>
      </c>
      <c r="L370">
        <v>0</v>
      </c>
      <c r="M370">
        <f t="shared" si="31"/>
        <v>5.3</v>
      </c>
      <c r="O370">
        <v>775.8</v>
      </c>
      <c r="P370">
        <v>125.1</v>
      </c>
      <c r="Q370" s="2">
        <f t="shared" si="32"/>
        <v>12.751448680770386</v>
      </c>
      <c r="R370">
        <v>0.17</v>
      </c>
      <c r="S370">
        <v>0</v>
      </c>
      <c r="T370">
        <f t="shared" si="33"/>
        <v>7.7</v>
      </c>
    </row>
    <row r="371" spans="8:20">
      <c r="H371">
        <v>780.6</v>
      </c>
      <c r="I371">
        <v>89.3</v>
      </c>
      <c r="J371" s="2">
        <f t="shared" si="30"/>
        <v>9.1023530550982859</v>
      </c>
      <c r="K371">
        <v>6.0999999999999999E-2</v>
      </c>
      <c r="L371">
        <v>0</v>
      </c>
      <c r="M371">
        <f t="shared" si="31"/>
        <v>5.3</v>
      </c>
      <c r="O371">
        <v>780.2</v>
      </c>
      <c r="P371">
        <v>124</v>
      </c>
      <c r="Q371" s="2">
        <f t="shared" si="32"/>
        <v>12.639325630819567</v>
      </c>
      <c r="R371">
        <v>0.17899999999999999</v>
      </c>
      <c r="S371">
        <v>0</v>
      </c>
      <c r="T371">
        <f t="shared" si="33"/>
        <v>7.7</v>
      </c>
    </row>
    <row r="372" spans="8:20">
      <c r="H372">
        <v>785</v>
      </c>
      <c r="I372">
        <v>89</v>
      </c>
      <c r="J372" s="2">
        <f t="shared" si="30"/>
        <v>9.0717740414753347</v>
      </c>
      <c r="K372">
        <v>0.06</v>
      </c>
      <c r="L372">
        <v>0</v>
      </c>
      <c r="M372">
        <f t="shared" si="31"/>
        <v>5.3</v>
      </c>
      <c r="O372">
        <v>785</v>
      </c>
      <c r="P372">
        <v>123.5</v>
      </c>
      <c r="Q372" s="2">
        <f t="shared" si="32"/>
        <v>12.58836060811465</v>
      </c>
      <c r="R372">
        <v>0.17599999999999999</v>
      </c>
      <c r="S372">
        <v>0</v>
      </c>
      <c r="T372">
        <f t="shared" si="33"/>
        <v>7.7</v>
      </c>
    </row>
    <row r="373" spans="8:20">
      <c r="H373">
        <v>789.8</v>
      </c>
      <c r="I373">
        <v>88.7</v>
      </c>
      <c r="J373" s="2">
        <f t="shared" si="30"/>
        <v>9.0411950278523854</v>
      </c>
      <c r="K373">
        <v>0.06</v>
      </c>
      <c r="L373">
        <v>0</v>
      </c>
      <c r="M373">
        <f t="shared" si="31"/>
        <v>5.3</v>
      </c>
      <c r="O373">
        <v>789.4</v>
      </c>
      <c r="P373">
        <v>122.9</v>
      </c>
      <c r="Q373" s="2">
        <f t="shared" si="32"/>
        <v>12.527202580868749</v>
      </c>
      <c r="R373">
        <v>0.17599999999999999</v>
      </c>
      <c r="S373">
        <v>0</v>
      </c>
      <c r="T373">
        <f t="shared" si="33"/>
        <v>7.7</v>
      </c>
    </row>
    <row r="374" spans="8:20">
      <c r="H374">
        <v>794.2</v>
      </c>
      <c r="I374">
        <v>88.7</v>
      </c>
      <c r="J374" s="2">
        <f t="shared" si="30"/>
        <v>9.0411950278523854</v>
      </c>
      <c r="K374">
        <v>0.06</v>
      </c>
      <c r="L374">
        <v>0</v>
      </c>
      <c r="M374">
        <f t="shared" si="31"/>
        <v>5.3</v>
      </c>
      <c r="O374">
        <v>794.2</v>
      </c>
      <c r="P374">
        <v>123.2</v>
      </c>
      <c r="Q374" s="2">
        <f t="shared" si="32"/>
        <v>12.557781594491699</v>
      </c>
      <c r="R374">
        <v>0.17</v>
      </c>
      <c r="S374">
        <v>0</v>
      </c>
      <c r="T374">
        <f t="shared" si="33"/>
        <v>7.7</v>
      </c>
    </row>
    <row r="375" spans="8:20">
      <c r="H375">
        <v>799</v>
      </c>
      <c r="I375">
        <v>88.5</v>
      </c>
      <c r="J375" s="2">
        <f t="shared" si="30"/>
        <v>9.020809018770418</v>
      </c>
      <c r="K375">
        <v>5.8999999999999997E-2</v>
      </c>
      <c r="L375">
        <v>0</v>
      </c>
      <c r="M375">
        <f t="shared" si="31"/>
        <v>5.3</v>
      </c>
      <c r="O375">
        <v>798.6</v>
      </c>
      <c r="P375">
        <v>122.7</v>
      </c>
      <c r="Q375" s="2">
        <f t="shared" si="32"/>
        <v>12.506816571786782</v>
      </c>
      <c r="R375">
        <v>0.17299999999999999</v>
      </c>
      <c r="S375">
        <v>0</v>
      </c>
      <c r="T375">
        <f t="shared" si="33"/>
        <v>7.7</v>
      </c>
    </row>
    <row r="376" spans="8:20">
      <c r="H376">
        <v>807.2</v>
      </c>
      <c r="I376">
        <v>88.3</v>
      </c>
      <c r="J376" s="2">
        <f t="shared" si="30"/>
        <v>9.0004230096884505</v>
      </c>
      <c r="K376">
        <v>5.8000000000000003E-2</v>
      </c>
      <c r="L376">
        <v>0</v>
      </c>
      <c r="M376">
        <f t="shared" si="31"/>
        <v>5.3</v>
      </c>
      <c r="O376">
        <v>807.2</v>
      </c>
      <c r="P376">
        <v>123.1</v>
      </c>
      <c r="Q376" s="2">
        <f t="shared" si="32"/>
        <v>12.547588589950715</v>
      </c>
      <c r="R376">
        <v>0.17199999999999999</v>
      </c>
      <c r="S376">
        <v>0</v>
      </c>
      <c r="T376">
        <f t="shared" si="33"/>
        <v>7.7</v>
      </c>
    </row>
    <row r="377" spans="8:20">
      <c r="H377">
        <v>815.6</v>
      </c>
      <c r="I377">
        <v>87.7</v>
      </c>
      <c r="J377" s="2">
        <f t="shared" si="30"/>
        <v>8.9392649824425501</v>
      </c>
      <c r="K377">
        <v>5.8999999999999997E-2</v>
      </c>
      <c r="L377">
        <v>0</v>
      </c>
      <c r="M377">
        <f t="shared" si="31"/>
        <v>5.3</v>
      </c>
      <c r="O377">
        <v>815.6</v>
      </c>
      <c r="P377">
        <v>122.2</v>
      </c>
      <c r="Q377" s="2">
        <f t="shared" si="32"/>
        <v>12.455851549081865</v>
      </c>
      <c r="R377">
        <v>0.17699999999999999</v>
      </c>
      <c r="S377">
        <v>0</v>
      </c>
      <c r="T377">
        <f t="shared" si="33"/>
        <v>7.7</v>
      </c>
    </row>
    <row r="378" spans="8:20">
      <c r="H378">
        <v>824.2</v>
      </c>
      <c r="I378">
        <v>87.5</v>
      </c>
      <c r="J378" s="2">
        <f t="shared" si="30"/>
        <v>8.9188789733605827</v>
      </c>
      <c r="K378">
        <v>0.06</v>
      </c>
      <c r="L378">
        <v>0</v>
      </c>
      <c r="M378">
        <f t="shared" si="31"/>
        <v>5.3</v>
      </c>
      <c r="O378">
        <v>824</v>
      </c>
      <c r="P378">
        <v>122</v>
      </c>
      <c r="Q378" s="2">
        <f t="shared" si="32"/>
        <v>12.435465539999898</v>
      </c>
      <c r="R378">
        <v>0.17299999999999999</v>
      </c>
      <c r="S378">
        <v>0</v>
      </c>
      <c r="T378">
        <f t="shared" si="33"/>
        <v>7.7</v>
      </c>
    </row>
    <row r="379" spans="8:20">
      <c r="H379">
        <v>832.6</v>
      </c>
      <c r="I379">
        <v>87.1</v>
      </c>
      <c r="J379" s="2">
        <f t="shared" si="30"/>
        <v>8.8781069551966478</v>
      </c>
      <c r="K379">
        <v>5.7000000000000002E-2</v>
      </c>
      <c r="L379">
        <v>0</v>
      </c>
      <c r="M379">
        <f t="shared" si="31"/>
        <v>5.3</v>
      </c>
      <c r="O379">
        <v>832.6</v>
      </c>
      <c r="P379">
        <v>121.3</v>
      </c>
      <c r="Q379" s="2">
        <f t="shared" si="32"/>
        <v>12.364114508213012</v>
      </c>
      <c r="R379">
        <v>0.17199999999999999</v>
      </c>
      <c r="S379">
        <v>0</v>
      </c>
      <c r="T379">
        <f t="shared" si="33"/>
        <v>7.7</v>
      </c>
    </row>
    <row r="380" spans="8:20">
      <c r="H380">
        <v>841</v>
      </c>
      <c r="I380">
        <v>86.9</v>
      </c>
      <c r="J380" s="2">
        <f t="shared" si="30"/>
        <v>8.8577209461146822</v>
      </c>
      <c r="K380">
        <v>6.2E-2</v>
      </c>
      <c r="L380">
        <v>0</v>
      </c>
      <c r="M380">
        <f t="shared" si="31"/>
        <v>5.3</v>
      </c>
      <c r="O380">
        <v>841</v>
      </c>
      <c r="P380">
        <v>121.6</v>
      </c>
      <c r="Q380" s="2">
        <f t="shared" si="32"/>
        <v>12.394693521835963</v>
      </c>
      <c r="R380">
        <v>0.17199999999999999</v>
      </c>
      <c r="S380">
        <v>0</v>
      </c>
      <c r="T380">
        <f t="shared" si="33"/>
        <v>7.7</v>
      </c>
    </row>
    <row r="381" spans="8:20">
      <c r="H381">
        <v>849.6</v>
      </c>
      <c r="I381">
        <v>86.5</v>
      </c>
      <c r="J381" s="2">
        <f t="shared" si="30"/>
        <v>8.8169489279507474</v>
      </c>
      <c r="K381">
        <v>0.06</v>
      </c>
      <c r="L381">
        <v>0</v>
      </c>
      <c r="M381">
        <f t="shared" si="31"/>
        <v>5.3</v>
      </c>
      <c r="O381">
        <v>849.6</v>
      </c>
      <c r="P381">
        <v>121.6</v>
      </c>
      <c r="Q381" s="2">
        <f t="shared" si="32"/>
        <v>12.394693521835963</v>
      </c>
      <c r="R381">
        <v>0.17</v>
      </c>
      <c r="S381">
        <v>0</v>
      </c>
      <c r="T381">
        <f t="shared" si="33"/>
        <v>7.7</v>
      </c>
    </row>
    <row r="382" spans="8:20">
      <c r="H382">
        <v>858</v>
      </c>
      <c r="I382">
        <v>86.3</v>
      </c>
      <c r="J382" s="2">
        <f t="shared" si="30"/>
        <v>8.7965629188687799</v>
      </c>
      <c r="K382">
        <v>0.06</v>
      </c>
      <c r="L382">
        <v>0</v>
      </c>
      <c r="M382">
        <f t="shared" si="31"/>
        <v>5.3</v>
      </c>
      <c r="O382">
        <v>857.6</v>
      </c>
      <c r="P382">
        <v>121</v>
      </c>
      <c r="Q382" s="2">
        <f t="shared" si="32"/>
        <v>12.333535494590063</v>
      </c>
      <c r="R382">
        <v>0.17299999999999999</v>
      </c>
      <c r="S382">
        <v>0</v>
      </c>
      <c r="T382">
        <f t="shared" si="33"/>
        <v>7.7</v>
      </c>
    </row>
    <row r="383" spans="8:20">
      <c r="H383">
        <v>866.6</v>
      </c>
      <c r="I383">
        <v>86.1</v>
      </c>
      <c r="J383" s="2">
        <f t="shared" si="30"/>
        <v>8.7761769097868125</v>
      </c>
      <c r="K383">
        <v>0.06</v>
      </c>
      <c r="L383">
        <v>0</v>
      </c>
      <c r="M383">
        <f t="shared" si="31"/>
        <v>5.3</v>
      </c>
      <c r="O383">
        <v>866.2</v>
      </c>
      <c r="P383">
        <v>120.2</v>
      </c>
      <c r="Q383" s="2">
        <f t="shared" si="32"/>
        <v>12.251991458262195</v>
      </c>
      <c r="R383">
        <v>0.17699999999999999</v>
      </c>
      <c r="S383">
        <v>0</v>
      </c>
      <c r="T383">
        <f t="shared" si="33"/>
        <v>7.7</v>
      </c>
    </row>
    <row r="384" spans="8:20">
      <c r="H384">
        <v>875</v>
      </c>
      <c r="I384">
        <v>85.8</v>
      </c>
      <c r="J384" s="2">
        <f t="shared" si="30"/>
        <v>8.7455978961638614</v>
      </c>
      <c r="K384">
        <v>0.06</v>
      </c>
      <c r="L384">
        <v>0</v>
      </c>
      <c r="M384">
        <f t="shared" si="31"/>
        <v>5.3</v>
      </c>
      <c r="O384">
        <v>874.6</v>
      </c>
      <c r="P384">
        <v>119.4</v>
      </c>
      <c r="Q384" s="2">
        <f t="shared" si="32"/>
        <v>12.170447421934327</v>
      </c>
      <c r="R384">
        <v>0.17</v>
      </c>
      <c r="S384">
        <v>0</v>
      </c>
      <c r="T384">
        <f t="shared" si="33"/>
        <v>7.7</v>
      </c>
    </row>
    <row r="385" spans="8:20">
      <c r="H385">
        <v>883.6</v>
      </c>
      <c r="I385">
        <v>85.6</v>
      </c>
      <c r="J385" s="2">
        <f t="shared" si="30"/>
        <v>8.725211887081894</v>
      </c>
      <c r="K385">
        <v>6.2E-2</v>
      </c>
      <c r="L385">
        <v>0</v>
      </c>
      <c r="M385">
        <f t="shared" si="31"/>
        <v>5.3</v>
      </c>
      <c r="O385">
        <v>883.2</v>
      </c>
      <c r="P385">
        <v>118.7</v>
      </c>
      <c r="Q385" s="2">
        <f t="shared" si="32"/>
        <v>12.099096390147441</v>
      </c>
      <c r="R385">
        <v>0.17</v>
      </c>
      <c r="S385">
        <v>0</v>
      </c>
      <c r="T385">
        <f t="shared" si="33"/>
        <v>7.7</v>
      </c>
    </row>
    <row r="386" spans="8:20">
      <c r="H386">
        <v>892</v>
      </c>
      <c r="I386">
        <v>85.4</v>
      </c>
      <c r="J386" s="2">
        <f t="shared" si="30"/>
        <v>8.7048258779999284</v>
      </c>
      <c r="K386">
        <v>5.8999999999999997E-2</v>
      </c>
      <c r="L386">
        <v>0</v>
      </c>
      <c r="M386">
        <f t="shared" si="31"/>
        <v>5.3</v>
      </c>
      <c r="O386">
        <v>891.6</v>
      </c>
      <c r="P386">
        <v>119.4</v>
      </c>
      <c r="Q386" s="2">
        <f t="shared" si="32"/>
        <v>12.170447421934327</v>
      </c>
      <c r="R386">
        <v>0.161</v>
      </c>
      <c r="S386">
        <v>0</v>
      </c>
      <c r="T386">
        <f t="shared" si="33"/>
        <v>7.7</v>
      </c>
    </row>
    <row r="387" spans="8:20">
      <c r="H387">
        <v>900.6</v>
      </c>
      <c r="I387">
        <v>85.2</v>
      </c>
      <c r="J387" s="2">
        <f t="shared" si="30"/>
        <v>8.6844398689179609</v>
      </c>
      <c r="K387">
        <v>5.8999999999999997E-2</v>
      </c>
      <c r="L387">
        <v>0</v>
      </c>
      <c r="M387">
        <f t="shared" si="31"/>
        <v>5.3</v>
      </c>
      <c r="O387">
        <v>900.2</v>
      </c>
      <c r="P387">
        <v>118.3</v>
      </c>
      <c r="Q387" s="2">
        <f t="shared" si="32"/>
        <v>12.058324371983506</v>
      </c>
      <c r="R387">
        <v>0.16800000000000001</v>
      </c>
      <c r="S387">
        <v>0</v>
      </c>
      <c r="T387">
        <f t="shared" si="33"/>
        <v>7.7</v>
      </c>
    </row>
    <row r="388" spans="8:20">
      <c r="H388">
        <v>908.6</v>
      </c>
      <c r="I388">
        <v>84.8</v>
      </c>
      <c r="J388" s="2">
        <f t="shared" si="30"/>
        <v>8.6436678507540261</v>
      </c>
      <c r="K388">
        <v>0.06</v>
      </c>
      <c r="L388">
        <v>0</v>
      </c>
      <c r="M388">
        <f t="shared" si="31"/>
        <v>5.3</v>
      </c>
      <c r="O388">
        <v>908.6</v>
      </c>
      <c r="P388">
        <v>118.6</v>
      </c>
      <c r="Q388" s="2">
        <f t="shared" si="32"/>
        <v>12.088903385606457</v>
      </c>
      <c r="R388">
        <v>0.16700000000000001</v>
      </c>
      <c r="S388">
        <v>0</v>
      </c>
      <c r="T388">
        <f t="shared" si="33"/>
        <v>7.7</v>
      </c>
    </row>
    <row r="389" spans="8:20">
      <c r="H389">
        <v>917.2</v>
      </c>
      <c r="I389">
        <v>84.6</v>
      </c>
      <c r="J389" s="2">
        <f t="shared" si="30"/>
        <v>8.6232818416720587</v>
      </c>
      <c r="K389">
        <v>5.8999999999999997E-2</v>
      </c>
      <c r="L389">
        <v>0</v>
      </c>
      <c r="M389">
        <f t="shared" si="31"/>
        <v>5.3</v>
      </c>
      <c r="O389">
        <v>917.2</v>
      </c>
      <c r="P389">
        <v>117.5</v>
      </c>
      <c r="Q389" s="2">
        <f t="shared" si="32"/>
        <v>11.976780335655638</v>
      </c>
      <c r="R389">
        <v>0.17</v>
      </c>
      <c r="S389">
        <v>0</v>
      </c>
      <c r="T389">
        <f t="shared" si="33"/>
        <v>7.7</v>
      </c>
    </row>
    <row r="390" spans="8:20">
      <c r="H390">
        <v>925.6</v>
      </c>
      <c r="I390">
        <v>84.6</v>
      </c>
      <c r="J390" s="2">
        <f t="shared" si="30"/>
        <v>8.6232818416720587</v>
      </c>
      <c r="K390">
        <v>5.8000000000000003E-2</v>
      </c>
      <c r="L390">
        <v>0</v>
      </c>
      <c r="M390">
        <f t="shared" si="31"/>
        <v>5.3</v>
      </c>
      <c r="O390">
        <v>925.6</v>
      </c>
      <c r="P390">
        <v>117.3</v>
      </c>
      <c r="Q390" s="2">
        <f t="shared" si="32"/>
        <v>11.956394326573671</v>
      </c>
      <c r="R390">
        <v>0.16900000000000001</v>
      </c>
      <c r="S390">
        <v>0</v>
      </c>
      <c r="T390">
        <f t="shared" si="33"/>
        <v>7.7</v>
      </c>
    </row>
    <row r="391" spans="8:20">
      <c r="H391">
        <v>934.2</v>
      </c>
      <c r="I391">
        <v>84.3</v>
      </c>
      <c r="J391" s="2">
        <f t="shared" si="30"/>
        <v>8.5927028280491093</v>
      </c>
      <c r="K391">
        <v>0.06</v>
      </c>
      <c r="L391">
        <v>0</v>
      </c>
      <c r="M391">
        <f t="shared" si="31"/>
        <v>5.3</v>
      </c>
      <c r="O391">
        <v>934.2</v>
      </c>
      <c r="P391">
        <v>117.2</v>
      </c>
      <c r="Q391" s="2">
        <f t="shared" si="32"/>
        <v>11.946201322032689</v>
      </c>
      <c r="R391">
        <v>0.16700000000000001</v>
      </c>
      <c r="S391">
        <v>0</v>
      </c>
      <c r="T391">
        <f t="shared" si="33"/>
        <v>7.7</v>
      </c>
    </row>
    <row r="392" spans="8:20">
      <c r="H392">
        <v>942.6</v>
      </c>
      <c r="I392">
        <v>83.9</v>
      </c>
      <c r="J392" s="2">
        <f t="shared" si="30"/>
        <v>8.5519308098851763</v>
      </c>
      <c r="K392">
        <v>5.8999999999999997E-2</v>
      </c>
      <c r="L392">
        <v>0</v>
      </c>
      <c r="M392">
        <f t="shared" si="31"/>
        <v>5.3</v>
      </c>
      <c r="O392">
        <v>942.6</v>
      </c>
      <c r="P392">
        <v>117.2</v>
      </c>
      <c r="Q392" s="2">
        <f t="shared" si="32"/>
        <v>11.946201322032689</v>
      </c>
      <c r="R392">
        <v>0.16900000000000001</v>
      </c>
      <c r="S392">
        <v>0</v>
      </c>
      <c r="T392">
        <f t="shared" si="33"/>
        <v>7.7</v>
      </c>
    </row>
    <row r="393" spans="8:20">
      <c r="H393">
        <v>951.2</v>
      </c>
      <c r="I393">
        <v>83.9</v>
      </c>
      <c r="J393" s="2">
        <f t="shared" si="30"/>
        <v>8.5519308098851763</v>
      </c>
      <c r="K393">
        <v>0.06</v>
      </c>
      <c r="L393">
        <v>0</v>
      </c>
      <c r="M393">
        <f t="shared" si="31"/>
        <v>5.3</v>
      </c>
      <c r="O393">
        <v>951.2</v>
      </c>
      <c r="P393">
        <v>116.6</v>
      </c>
      <c r="Q393" s="2">
        <f t="shared" si="32"/>
        <v>11.885043294786787</v>
      </c>
      <c r="R393">
        <v>0.17299999999999999</v>
      </c>
      <c r="S393">
        <v>0</v>
      </c>
      <c r="T393">
        <f t="shared" si="33"/>
        <v>7.7</v>
      </c>
    </row>
    <row r="394" spans="8:20">
      <c r="H394">
        <v>959.6</v>
      </c>
      <c r="I394">
        <v>83.5</v>
      </c>
      <c r="J394" s="2">
        <f t="shared" ref="J394:J457" si="34">I394/9.81065</f>
        <v>8.5111587917212415</v>
      </c>
      <c r="K394">
        <v>5.8999999999999997E-2</v>
      </c>
      <c r="L394">
        <v>0</v>
      </c>
      <c r="M394">
        <f t="shared" ref="M394:M457" si="35">M393</f>
        <v>5.3</v>
      </c>
      <c r="O394">
        <v>959.2</v>
      </c>
      <c r="P394">
        <v>116.6</v>
      </c>
      <c r="Q394" s="2">
        <f t="shared" ref="Q394:Q457" si="36">P394/9.81065</f>
        <v>11.885043294786787</v>
      </c>
      <c r="R394">
        <v>0.16900000000000001</v>
      </c>
      <c r="S394">
        <v>0</v>
      </c>
      <c r="T394">
        <f t="shared" ref="T394:T457" si="37">T393</f>
        <v>7.7</v>
      </c>
    </row>
    <row r="395" spans="8:20">
      <c r="H395">
        <v>968.2</v>
      </c>
      <c r="I395">
        <v>83.2</v>
      </c>
      <c r="J395" s="2">
        <f t="shared" si="34"/>
        <v>8.4805797780982903</v>
      </c>
      <c r="K395">
        <v>0.06</v>
      </c>
      <c r="L395">
        <v>0</v>
      </c>
      <c r="M395">
        <f t="shared" si="35"/>
        <v>5.3</v>
      </c>
      <c r="O395">
        <v>967.8</v>
      </c>
      <c r="P395">
        <v>115.9</v>
      </c>
      <c r="Q395" s="2">
        <f t="shared" si="36"/>
        <v>11.813692262999902</v>
      </c>
      <c r="R395">
        <v>0.16600000000000001</v>
      </c>
      <c r="S395">
        <v>0</v>
      </c>
      <c r="T395">
        <f t="shared" si="37"/>
        <v>7.7</v>
      </c>
    </row>
    <row r="396" spans="8:20">
      <c r="H396">
        <v>976.6</v>
      </c>
      <c r="I396">
        <v>83</v>
      </c>
      <c r="J396" s="2">
        <f t="shared" si="34"/>
        <v>8.4601937690163229</v>
      </c>
      <c r="K396">
        <v>5.8999999999999997E-2</v>
      </c>
      <c r="L396">
        <v>0</v>
      </c>
      <c r="M396">
        <f t="shared" si="35"/>
        <v>5.3</v>
      </c>
      <c r="O396">
        <v>976.2</v>
      </c>
      <c r="P396">
        <v>115.8</v>
      </c>
      <c r="Q396" s="2">
        <f t="shared" si="36"/>
        <v>11.803499258458919</v>
      </c>
      <c r="R396">
        <v>0.16900000000000001</v>
      </c>
      <c r="S396">
        <v>0</v>
      </c>
      <c r="T396">
        <f t="shared" si="37"/>
        <v>7.7</v>
      </c>
    </row>
    <row r="397" spans="8:20">
      <c r="H397">
        <v>985</v>
      </c>
      <c r="I397">
        <v>83</v>
      </c>
      <c r="J397" s="2">
        <f t="shared" si="34"/>
        <v>8.4601937690163229</v>
      </c>
      <c r="K397">
        <v>0.06</v>
      </c>
      <c r="L397">
        <v>0</v>
      </c>
      <c r="M397">
        <f t="shared" si="35"/>
        <v>5.3</v>
      </c>
      <c r="O397">
        <v>984.8</v>
      </c>
      <c r="P397">
        <v>115.3</v>
      </c>
      <c r="Q397" s="2">
        <f t="shared" si="36"/>
        <v>11.752534235754</v>
      </c>
      <c r="R397">
        <v>0.17100000000000001</v>
      </c>
      <c r="S397">
        <v>0</v>
      </c>
      <c r="T397">
        <f t="shared" si="37"/>
        <v>7.7</v>
      </c>
    </row>
    <row r="398" spans="8:20">
      <c r="H398">
        <v>993.6</v>
      </c>
      <c r="I398">
        <v>82.7</v>
      </c>
      <c r="J398" s="2">
        <f t="shared" si="34"/>
        <v>8.4296147553933736</v>
      </c>
      <c r="K398">
        <v>5.7000000000000002E-2</v>
      </c>
      <c r="L398">
        <v>0</v>
      </c>
      <c r="M398">
        <f t="shared" si="35"/>
        <v>5.3</v>
      </c>
      <c r="O398">
        <v>993.2</v>
      </c>
      <c r="P398">
        <v>114.9</v>
      </c>
      <c r="Q398" s="2">
        <f t="shared" si="36"/>
        <v>11.711762217590067</v>
      </c>
      <c r="R398">
        <v>0.16700000000000001</v>
      </c>
      <c r="S398">
        <v>0</v>
      </c>
      <c r="T398">
        <f t="shared" si="37"/>
        <v>7.7</v>
      </c>
    </row>
    <row r="399" spans="8:20">
      <c r="H399">
        <v>1002</v>
      </c>
      <c r="I399">
        <v>82.5</v>
      </c>
      <c r="J399" s="2">
        <f t="shared" si="34"/>
        <v>8.4092287463114062</v>
      </c>
      <c r="K399">
        <v>5.7000000000000002E-2</v>
      </c>
      <c r="L399">
        <v>0</v>
      </c>
      <c r="M399">
        <f t="shared" si="35"/>
        <v>5.3</v>
      </c>
      <c r="O399">
        <v>1001.6</v>
      </c>
      <c r="P399">
        <v>115</v>
      </c>
      <c r="Q399" s="2">
        <f t="shared" si="36"/>
        <v>11.721955222131051</v>
      </c>
      <c r="R399">
        <v>0.16700000000000001</v>
      </c>
      <c r="S399">
        <v>0</v>
      </c>
      <c r="T399">
        <f t="shared" si="37"/>
        <v>7.7</v>
      </c>
    </row>
    <row r="400" spans="8:20">
      <c r="H400">
        <v>1010.2</v>
      </c>
      <c r="I400">
        <v>82.1</v>
      </c>
      <c r="J400" s="2">
        <f t="shared" si="34"/>
        <v>8.3684567281474713</v>
      </c>
      <c r="K400">
        <v>5.8999999999999997E-2</v>
      </c>
      <c r="L400">
        <v>0</v>
      </c>
      <c r="M400">
        <f t="shared" si="35"/>
        <v>5.3</v>
      </c>
      <c r="O400">
        <v>1010.2</v>
      </c>
      <c r="P400">
        <v>113.5</v>
      </c>
      <c r="Q400" s="2">
        <f t="shared" si="36"/>
        <v>11.569060154016297</v>
      </c>
      <c r="R400">
        <v>0.16300000000000001</v>
      </c>
      <c r="S400">
        <v>0</v>
      </c>
      <c r="T400">
        <f t="shared" si="37"/>
        <v>7.7</v>
      </c>
    </row>
    <row r="401" spans="8:20">
      <c r="H401">
        <v>1018.6</v>
      </c>
      <c r="I401">
        <v>81.7</v>
      </c>
      <c r="J401" s="2">
        <f t="shared" si="34"/>
        <v>8.3276847099835383</v>
      </c>
      <c r="K401">
        <v>5.8999999999999997E-2</v>
      </c>
      <c r="L401">
        <v>0</v>
      </c>
      <c r="M401">
        <f t="shared" si="35"/>
        <v>5.3</v>
      </c>
      <c r="O401">
        <v>1018.6</v>
      </c>
      <c r="P401">
        <v>112.4</v>
      </c>
      <c r="Q401" s="2">
        <f t="shared" si="36"/>
        <v>11.45693710406548</v>
      </c>
      <c r="R401">
        <v>0.16300000000000001</v>
      </c>
      <c r="S401">
        <v>0</v>
      </c>
      <c r="T401">
        <f t="shared" si="37"/>
        <v>7.7</v>
      </c>
    </row>
    <row r="402" spans="8:20">
      <c r="H402">
        <v>1027.2</v>
      </c>
      <c r="I402">
        <v>81.7</v>
      </c>
      <c r="J402" s="2">
        <f t="shared" si="34"/>
        <v>8.3276847099835383</v>
      </c>
      <c r="K402">
        <v>5.8999999999999997E-2</v>
      </c>
      <c r="L402">
        <v>0</v>
      </c>
      <c r="M402">
        <f t="shared" si="35"/>
        <v>5.3</v>
      </c>
      <c r="O402">
        <v>1027.2</v>
      </c>
      <c r="P402">
        <v>115.9</v>
      </c>
      <c r="Q402" s="2">
        <f t="shared" si="36"/>
        <v>11.813692262999902</v>
      </c>
      <c r="R402">
        <v>0.16</v>
      </c>
      <c r="S402">
        <v>0</v>
      </c>
      <c r="T402">
        <f t="shared" si="37"/>
        <v>7.7</v>
      </c>
    </row>
    <row r="403" spans="8:20">
      <c r="H403">
        <v>1035.5999999999999</v>
      </c>
      <c r="I403">
        <v>81.400000000000006</v>
      </c>
      <c r="J403" s="2">
        <f t="shared" si="34"/>
        <v>8.2971056963605871</v>
      </c>
      <c r="K403">
        <v>5.6000000000000001E-2</v>
      </c>
      <c r="L403">
        <v>0</v>
      </c>
      <c r="M403">
        <f t="shared" si="35"/>
        <v>5.3</v>
      </c>
      <c r="O403">
        <v>1035.5999999999999</v>
      </c>
      <c r="P403">
        <v>114.5</v>
      </c>
      <c r="Q403" s="2">
        <f t="shared" si="36"/>
        <v>11.670990199426132</v>
      </c>
      <c r="R403">
        <v>0.17899999999999999</v>
      </c>
      <c r="S403">
        <v>0</v>
      </c>
      <c r="T403">
        <f t="shared" si="37"/>
        <v>7.7</v>
      </c>
    </row>
    <row r="404" spans="8:20">
      <c r="H404">
        <v>1044.2</v>
      </c>
      <c r="I404">
        <v>81.2</v>
      </c>
      <c r="J404" s="2">
        <f t="shared" si="34"/>
        <v>8.2767196872786197</v>
      </c>
      <c r="K404">
        <v>5.8000000000000003E-2</v>
      </c>
      <c r="L404">
        <v>0</v>
      </c>
      <c r="M404">
        <f t="shared" si="35"/>
        <v>5.3</v>
      </c>
      <c r="O404">
        <v>1044.2</v>
      </c>
      <c r="P404">
        <v>113.9</v>
      </c>
      <c r="Q404" s="2">
        <f t="shared" si="36"/>
        <v>11.609832172180232</v>
      </c>
      <c r="R404">
        <v>0.17699999999999999</v>
      </c>
      <c r="S404">
        <v>0</v>
      </c>
      <c r="T404">
        <f t="shared" si="37"/>
        <v>7.7</v>
      </c>
    </row>
    <row r="405" spans="8:20">
      <c r="H405">
        <v>1052.5999999999999</v>
      </c>
      <c r="I405">
        <v>81.099999999999994</v>
      </c>
      <c r="J405" s="2">
        <f t="shared" si="34"/>
        <v>8.266526682737636</v>
      </c>
      <c r="K405">
        <v>6.2E-2</v>
      </c>
      <c r="L405">
        <v>0</v>
      </c>
      <c r="M405">
        <f t="shared" si="35"/>
        <v>5.3</v>
      </c>
      <c r="O405">
        <v>1052.5999999999999</v>
      </c>
      <c r="P405">
        <v>113.4</v>
      </c>
      <c r="Q405" s="2">
        <f t="shared" si="36"/>
        <v>11.558867149475315</v>
      </c>
      <c r="R405">
        <v>0.17399999999999999</v>
      </c>
      <c r="S405">
        <v>0</v>
      </c>
      <c r="T405">
        <f t="shared" si="37"/>
        <v>7.7</v>
      </c>
    </row>
    <row r="406" spans="8:20">
      <c r="H406">
        <v>1061.2</v>
      </c>
      <c r="I406">
        <v>80.900000000000006</v>
      </c>
      <c r="J406" s="2">
        <f t="shared" si="34"/>
        <v>8.2461406736556704</v>
      </c>
      <c r="K406">
        <v>6.2E-2</v>
      </c>
      <c r="L406">
        <v>0</v>
      </c>
      <c r="M406">
        <f t="shared" si="35"/>
        <v>5.3</v>
      </c>
      <c r="O406">
        <v>1060.8</v>
      </c>
      <c r="P406">
        <v>112.8</v>
      </c>
      <c r="Q406" s="2">
        <f t="shared" si="36"/>
        <v>11.497709122229413</v>
      </c>
      <c r="R406">
        <v>0.17299999999999999</v>
      </c>
      <c r="S406">
        <v>0</v>
      </c>
      <c r="T406">
        <f t="shared" si="37"/>
        <v>7.7</v>
      </c>
    </row>
    <row r="407" spans="8:20">
      <c r="H407">
        <v>1069.5999999999999</v>
      </c>
      <c r="I407">
        <v>80.8</v>
      </c>
      <c r="J407" s="2">
        <f t="shared" si="34"/>
        <v>8.2359476691146849</v>
      </c>
      <c r="K407">
        <v>5.8999999999999997E-2</v>
      </c>
      <c r="L407">
        <v>0</v>
      </c>
      <c r="M407">
        <f t="shared" si="35"/>
        <v>5.3</v>
      </c>
      <c r="O407">
        <v>1069.2</v>
      </c>
      <c r="P407">
        <v>112.7</v>
      </c>
      <c r="Q407" s="2">
        <f t="shared" si="36"/>
        <v>11.487516117688429</v>
      </c>
      <c r="R407">
        <v>0.17299999999999999</v>
      </c>
      <c r="S407">
        <v>0</v>
      </c>
      <c r="T407">
        <f t="shared" si="37"/>
        <v>7.7</v>
      </c>
    </row>
    <row r="408" spans="8:20">
      <c r="H408">
        <v>1078.2</v>
      </c>
      <c r="I408">
        <v>80.5</v>
      </c>
      <c r="J408" s="2">
        <f t="shared" si="34"/>
        <v>8.2053686554917356</v>
      </c>
      <c r="K408">
        <v>0.06</v>
      </c>
      <c r="L408">
        <v>0</v>
      </c>
      <c r="M408">
        <f t="shared" si="35"/>
        <v>5.3</v>
      </c>
      <c r="O408">
        <v>1077.8</v>
      </c>
      <c r="P408">
        <v>112.1</v>
      </c>
      <c r="Q408" s="2">
        <f t="shared" si="36"/>
        <v>11.426358090442529</v>
      </c>
      <c r="R408">
        <v>0.17199999999999999</v>
      </c>
      <c r="S408">
        <v>0</v>
      </c>
      <c r="T408">
        <f t="shared" si="37"/>
        <v>7.7</v>
      </c>
    </row>
    <row r="409" spans="8:20">
      <c r="H409">
        <v>1086.5999999999999</v>
      </c>
      <c r="I409">
        <v>80.5</v>
      </c>
      <c r="J409" s="2">
        <f t="shared" si="34"/>
        <v>8.2053686554917356</v>
      </c>
      <c r="K409">
        <v>6.0999999999999999E-2</v>
      </c>
      <c r="L409">
        <v>0</v>
      </c>
      <c r="M409">
        <f t="shared" si="35"/>
        <v>5.3</v>
      </c>
      <c r="O409">
        <v>1086.2</v>
      </c>
      <c r="P409">
        <v>113.7</v>
      </c>
      <c r="Q409" s="2">
        <f t="shared" si="36"/>
        <v>11.589446163098264</v>
      </c>
      <c r="R409">
        <v>0.17199999999999999</v>
      </c>
      <c r="S409">
        <v>0</v>
      </c>
      <c r="T409">
        <f t="shared" si="37"/>
        <v>7.7</v>
      </c>
    </row>
    <row r="410" spans="8:20">
      <c r="H410">
        <v>1095.2</v>
      </c>
      <c r="I410">
        <v>80.3</v>
      </c>
      <c r="J410" s="2">
        <f t="shared" si="34"/>
        <v>8.1849826464097681</v>
      </c>
      <c r="K410">
        <v>5.8999999999999997E-2</v>
      </c>
      <c r="L410">
        <v>0</v>
      </c>
      <c r="M410">
        <f t="shared" si="35"/>
        <v>5.3</v>
      </c>
      <c r="O410">
        <v>1094.8</v>
      </c>
      <c r="P410">
        <v>112.4</v>
      </c>
      <c r="Q410" s="2">
        <f t="shared" si="36"/>
        <v>11.45693710406548</v>
      </c>
      <c r="R410">
        <v>0.18</v>
      </c>
      <c r="S410">
        <v>0</v>
      </c>
      <c r="T410">
        <f t="shared" si="37"/>
        <v>7.7</v>
      </c>
    </row>
    <row r="411" spans="8:20">
      <c r="H411">
        <v>1103.5999999999999</v>
      </c>
      <c r="I411">
        <v>80</v>
      </c>
      <c r="J411" s="2">
        <f t="shared" si="34"/>
        <v>8.154403632786817</v>
      </c>
      <c r="K411">
        <v>0.06</v>
      </c>
      <c r="L411">
        <v>0</v>
      </c>
      <c r="M411">
        <f t="shared" si="35"/>
        <v>5.3</v>
      </c>
      <c r="O411">
        <v>1103.2</v>
      </c>
      <c r="P411">
        <v>112.1</v>
      </c>
      <c r="Q411" s="2">
        <f t="shared" si="36"/>
        <v>11.426358090442529</v>
      </c>
      <c r="R411">
        <v>0.17599999999999999</v>
      </c>
      <c r="S411">
        <v>0</v>
      </c>
      <c r="T411">
        <f t="shared" si="37"/>
        <v>7.7</v>
      </c>
    </row>
    <row r="412" spans="8:20">
      <c r="H412">
        <v>1111.8</v>
      </c>
      <c r="I412">
        <v>79.7</v>
      </c>
      <c r="J412" s="2">
        <f t="shared" si="34"/>
        <v>8.1238246191638677</v>
      </c>
      <c r="K412">
        <v>6.2E-2</v>
      </c>
      <c r="L412">
        <v>0</v>
      </c>
      <c r="M412">
        <f t="shared" si="35"/>
        <v>5.3</v>
      </c>
      <c r="O412">
        <v>1111.8</v>
      </c>
      <c r="P412">
        <v>111.7</v>
      </c>
      <c r="Q412" s="2">
        <f t="shared" si="36"/>
        <v>11.385586072278594</v>
      </c>
      <c r="R412">
        <v>0.17399999999999999</v>
      </c>
      <c r="S412">
        <v>0</v>
      </c>
      <c r="T412">
        <f t="shared" si="37"/>
        <v>7.7</v>
      </c>
    </row>
    <row r="413" spans="8:20">
      <c r="H413">
        <v>1120.2</v>
      </c>
      <c r="I413">
        <v>79.400000000000006</v>
      </c>
      <c r="J413" s="2">
        <f t="shared" si="34"/>
        <v>8.0932456055409165</v>
      </c>
      <c r="K413">
        <v>0.06</v>
      </c>
      <c r="L413">
        <v>0</v>
      </c>
      <c r="M413">
        <f t="shared" si="35"/>
        <v>5.3</v>
      </c>
      <c r="O413">
        <v>1120.2</v>
      </c>
      <c r="P413">
        <v>111.1</v>
      </c>
      <c r="Q413" s="2">
        <f t="shared" si="36"/>
        <v>11.324428045032693</v>
      </c>
      <c r="R413">
        <v>0.17199999999999999</v>
      </c>
      <c r="S413">
        <v>0</v>
      </c>
      <c r="T413">
        <f t="shared" si="37"/>
        <v>7.7</v>
      </c>
    </row>
    <row r="414" spans="8:20">
      <c r="H414">
        <v>1128.8</v>
      </c>
      <c r="I414">
        <v>79.400000000000006</v>
      </c>
      <c r="J414" s="2">
        <f t="shared" si="34"/>
        <v>8.0932456055409165</v>
      </c>
      <c r="K414">
        <v>0.06</v>
      </c>
      <c r="L414">
        <v>0</v>
      </c>
      <c r="M414">
        <f t="shared" si="35"/>
        <v>5.3</v>
      </c>
      <c r="O414">
        <v>1128.8</v>
      </c>
      <c r="P414">
        <v>111.1</v>
      </c>
      <c r="Q414" s="2">
        <f t="shared" si="36"/>
        <v>11.324428045032693</v>
      </c>
      <c r="R414">
        <v>0.17199999999999999</v>
      </c>
      <c r="S414">
        <v>0</v>
      </c>
      <c r="T414">
        <f t="shared" si="37"/>
        <v>7.7</v>
      </c>
    </row>
    <row r="415" spans="8:20">
      <c r="H415">
        <v>1137.2</v>
      </c>
      <c r="I415">
        <v>79.099999999999994</v>
      </c>
      <c r="J415" s="2">
        <f t="shared" si="34"/>
        <v>8.0626665919179654</v>
      </c>
      <c r="K415">
        <v>0.06</v>
      </c>
      <c r="L415">
        <v>0</v>
      </c>
      <c r="M415">
        <f t="shared" si="35"/>
        <v>5.3</v>
      </c>
      <c r="O415">
        <v>1137.2</v>
      </c>
      <c r="P415">
        <v>110.2</v>
      </c>
      <c r="Q415" s="2">
        <f t="shared" si="36"/>
        <v>11.232691004163842</v>
      </c>
      <c r="R415">
        <v>0.17299999999999999</v>
      </c>
      <c r="S415">
        <v>0</v>
      </c>
      <c r="T415">
        <f t="shared" si="37"/>
        <v>7.7</v>
      </c>
    </row>
    <row r="416" spans="8:20">
      <c r="H416">
        <v>1145.8</v>
      </c>
      <c r="I416">
        <v>79</v>
      </c>
      <c r="J416" s="2">
        <f t="shared" si="34"/>
        <v>8.0524735873769817</v>
      </c>
      <c r="K416">
        <v>6.0999999999999999E-2</v>
      </c>
      <c r="L416">
        <v>0</v>
      </c>
      <c r="M416">
        <f t="shared" si="35"/>
        <v>5.3</v>
      </c>
      <c r="O416">
        <v>1145.5999999999999</v>
      </c>
      <c r="P416">
        <v>110.3</v>
      </c>
      <c r="Q416" s="2">
        <f t="shared" si="36"/>
        <v>11.242884008704825</v>
      </c>
      <c r="R416">
        <v>0.16800000000000001</v>
      </c>
      <c r="S416">
        <v>0</v>
      </c>
      <c r="T416">
        <f t="shared" si="37"/>
        <v>7.7</v>
      </c>
    </row>
    <row r="417" spans="8:20">
      <c r="H417">
        <v>1154.2</v>
      </c>
      <c r="I417">
        <v>78.7</v>
      </c>
      <c r="J417" s="2">
        <f t="shared" si="34"/>
        <v>8.0218945737540324</v>
      </c>
      <c r="K417">
        <v>6.0999999999999999E-2</v>
      </c>
      <c r="L417">
        <v>0</v>
      </c>
      <c r="M417">
        <f t="shared" si="35"/>
        <v>5.3</v>
      </c>
      <c r="O417">
        <v>1154.2</v>
      </c>
      <c r="P417">
        <v>109.9</v>
      </c>
      <c r="Q417" s="2">
        <f t="shared" si="36"/>
        <v>11.202111990540892</v>
      </c>
      <c r="R417">
        <v>0.17</v>
      </c>
      <c r="S417">
        <v>0</v>
      </c>
      <c r="T417">
        <f t="shared" si="37"/>
        <v>7.7</v>
      </c>
    </row>
    <row r="418" spans="8:20">
      <c r="H418">
        <v>1162.5999999999999</v>
      </c>
      <c r="I418">
        <v>78.400000000000006</v>
      </c>
      <c r="J418" s="2">
        <f t="shared" si="34"/>
        <v>7.9913155601310821</v>
      </c>
      <c r="K418">
        <v>5.8999999999999997E-2</v>
      </c>
      <c r="L418">
        <v>0</v>
      </c>
      <c r="M418">
        <f t="shared" si="35"/>
        <v>5.3</v>
      </c>
      <c r="O418">
        <v>1162.4000000000001</v>
      </c>
      <c r="P418">
        <v>109.4</v>
      </c>
      <c r="Q418" s="2">
        <f t="shared" si="36"/>
        <v>11.151146967835974</v>
      </c>
      <c r="R418">
        <v>0.17</v>
      </c>
      <c r="S418">
        <v>0</v>
      </c>
      <c r="T418">
        <f t="shared" si="37"/>
        <v>7.7</v>
      </c>
    </row>
    <row r="419" spans="8:20">
      <c r="H419">
        <v>1171.2</v>
      </c>
      <c r="I419">
        <v>78.3</v>
      </c>
      <c r="J419" s="2">
        <f t="shared" si="34"/>
        <v>7.9811225555900975</v>
      </c>
      <c r="K419">
        <v>0.06</v>
      </c>
      <c r="L419">
        <v>0</v>
      </c>
      <c r="M419">
        <f t="shared" si="35"/>
        <v>5.3</v>
      </c>
      <c r="O419">
        <v>1170.8</v>
      </c>
      <c r="P419">
        <v>109.1</v>
      </c>
      <c r="Q419" s="2">
        <f t="shared" si="36"/>
        <v>11.120567954213023</v>
      </c>
      <c r="R419">
        <v>0.16900000000000001</v>
      </c>
      <c r="S419">
        <v>0</v>
      </c>
      <c r="T419">
        <f t="shared" si="37"/>
        <v>7.7</v>
      </c>
    </row>
    <row r="420" spans="8:20">
      <c r="H420">
        <v>1179.5999999999999</v>
      </c>
      <c r="I420">
        <v>78.2</v>
      </c>
      <c r="J420" s="2">
        <f t="shared" si="34"/>
        <v>7.9709295510491147</v>
      </c>
      <c r="K420">
        <v>6.2E-2</v>
      </c>
      <c r="L420">
        <v>0</v>
      </c>
      <c r="M420">
        <f t="shared" si="35"/>
        <v>5.3</v>
      </c>
      <c r="O420">
        <v>1179.2</v>
      </c>
      <c r="P420">
        <v>108.5</v>
      </c>
      <c r="Q420" s="2">
        <f t="shared" si="36"/>
        <v>11.059409926967122</v>
      </c>
      <c r="R420">
        <v>0.16700000000000001</v>
      </c>
      <c r="S420">
        <v>0</v>
      </c>
      <c r="T420">
        <f t="shared" si="37"/>
        <v>7.7</v>
      </c>
    </row>
    <row r="421" spans="8:20">
      <c r="H421">
        <v>1188.2</v>
      </c>
      <c r="I421">
        <v>78</v>
      </c>
      <c r="J421" s="2">
        <f t="shared" si="34"/>
        <v>7.9505435419671473</v>
      </c>
      <c r="K421">
        <v>0.06</v>
      </c>
      <c r="L421">
        <v>0</v>
      </c>
      <c r="M421">
        <f t="shared" si="35"/>
        <v>5.3</v>
      </c>
      <c r="O421">
        <v>1187.8</v>
      </c>
      <c r="P421">
        <v>108.5</v>
      </c>
      <c r="Q421" s="2">
        <f t="shared" si="36"/>
        <v>11.059409926967122</v>
      </c>
      <c r="R421">
        <v>0.16700000000000001</v>
      </c>
      <c r="S421">
        <v>0</v>
      </c>
      <c r="T421">
        <f t="shared" si="37"/>
        <v>7.7</v>
      </c>
    </row>
    <row r="422" spans="8:20">
      <c r="H422">
        <v>1196.5999999999999</v>
      </c>
      <c r="I422">
        <v>77.8</v>
      </c>
      <c r="J422" s="2">
        <f t="shared" si="34"/>
        <v>7.9301575328851799</v>
      </c>
      <c r="K422">
        <v>0.06</v>
      </c>
      <c r="L422">
        <v>0</v>
      </c>
      <c r="M422">
        <f t="shared" si="35"/>
        <v>5.3</v>
      </c>
      <c r="O422">
        <v>1196.2</v>
      </c>
      <c r="P422">
        <v>108.5</v>
      </c>
      <c r="Q422" s="2">
        <f t="shared" si="36"/>
        <v>11.059409926967122</v>
      </c>
      <c r="R422">
        <v>0.16600000000000001</v>
      </c>
      <c r="S422">
        <v>0</v>
      </c>
      <c r="T422">
        <f t="shared" si="37"/>
        <v>7.7</v>
      </c>
    </row>
    <row r="423" spans="8:20">
      <c r="H423">
        <v>1205.2</v>
      </c>
      <c r="I423">
        <v>77.7</v>
      </c>
      <c r="J423" s="2">
        <f t="shared" si="34"/>
        <v>7.9199645283441971</v>
      </c>
      <c r="K423">
        <v>6.2E-2</v>
      </c>
      <c r="L423">
        <v>0</v>
      </c>
      <c r="M423">
        <f t="shared" si="35"/>
        <v>5.3</v>
      </c>
      <c r="O423">
        <v>1204.8</v>
      </c>
      <c r="P423">
        <v>109.6</v>
      </c>
      <c r="Q423" s="2">
        <f t="shared" si="36"/>
        <v>11.171532976917939</v>
      </c>
      <c r="R423">
        <v>0.16600000000000001</v>
      </c>
      <c r="S423">
        <v>0</v>
      </c>
      <c r="T423">
        <f t="shared" si="37"/>
        <v>7.7</v>
      </c>
    </row>
    <row r="424" spans="8:20">
      <c r="H424">
        <v>1213.2</v>
      </c>
      <c r="I424">
        <v>77.400000000000006</v>
      </c>
      <c r="J424" s="2">
        <f t="shared" si="34"/>
        <v>7.8893855147212468</v>
      </c>
      <c r="K424">
        <v>0.06</v>
      </c>
      <c r="L424">
        <v>0</v>
      </c>
      <c r="M424">
        <f t="shared" si="35"/>
        <v>5.3</v>
      </c>
      <c r="O424">
        <v>1213.2</v>
      </c>
      <c r="P424">
        <v>108.4</v>
      </c>
      <c r="Q424" s="2">
        <f t="shared" si="36"/>
        <v>11.049216922426139</v>
      </c>
      <c r="R424">
        <v>0.17699999999999999</v>
      </c>
      <c r="S424">
        <v>0</v>
      </c>
      <c r="T424">
        <f t="shared" si="37"/>
        <v>7.7</v>
      </c>
    </row>
    <row r="425" spans="8:20">
      <c r="H425">
        <v>1221.8</v>
      </c>
      <c r="I425">
        <v>77.2</v>
      </c>
      <c r="J425" s="2">
        <f t="shared" si="34"/>
        <v>7.8689995056392794</v>
      </c>
      <c r="K425">
        <v>6.2E-2</v>
      </c>
      <c r="L425">
        <v>0</v>
      </c>
      <c r="M425">
        <f t="shared" si="35"/>
        <v>5.3</v>
      </c>
      <c r="O425">
        <v>1221.8</v>
      </c>
      <c r="P425">
        <v>106.6</v>
      </c>
      <c r="Q425" s="2">
        <f t="shared" si="36"/>
        <v>10.865742840688434</v>
      </c>
      <c r="R425">
        <v>0.17100000000000001</v>
      </c>
      <c r="S425">
        <v>0</v>
      </c>
      <c r="T425">
        <f t="shared" si="37"/>
        <v>7.7</v>
      </c>
    </row>
    <row r="426" spans="8:20">
      <c r="H426">
        <v>1230.2</v>
      </c>
      <c r="I426">
        <v>77</v>
      </c>
      <c r="J426" s="2">
        <f t="shared" si="34"/>
        <v>7.848613496557312</v>
      </c>
      <c r="K426">
        <v>5.8999999999999997E-2</v>
      </c>
      <c r="L426">
        <v>0</v>
      </c>
      <c r="M426">
        <f t="shared" si="35"/>
        <v>5.3</v>
      </c>
      <c r="O426">
        <v>1230.2</v>
      </c>
      <c r="P426">
        <v>105.9</v>
      </c>
      <c r="Q426" s="2">
        <f t="shared" si="36"/>
        <v>10.794391808901551</v>
      </c>
      <c r="R426">
        <v>0.161</v>
      </c>
      <c r="S426">
        <v>0</v>
      </c>
      <c r="T426">
        <f t="shared" si="37"/>
        <v>7.7</v>
      </c>
    </row>
    <row r="427" spans="8:20">
      <c r="H427">
        <v>1238.8</v>
      </c>
      <c r="I427">
        <v>76.900000000000006</v>
      </c>
      <c r="J427" s="2">
        <f t="shared" si="34"/>
        <v>7.8384204920163292</v>
      </c>
      <c r="K427">
        <v>6.2E-2</v>
      </c>
      <c r="L427">
        <v>0</v>
      </c>
      <c r="M427">
        <f t="shared" si="35"/>
        <v>5.3</v>
      </c>
      <c r="O427">
        <v>1238.8</v>
      </c>
      <c r="P427">
        <v>107.2</v>
      </c>
      <c r="Q427" s="2">
        <f t="shared" si="36"/>
        <v>10.926900867934336</v>
      </c>
      <c r="R427">
        <v>0.16300000000000001</v>
      </c>
      <c r="S427">
        <v>0</v>
      </c>
      <c r="T427">
        <f t="shared" si="37"/>
        <v>7.7</v>
      </c>
    </row>
    <row r="428" spans="8:20">
      <c r="H428">
        <v>1247.2</v>
      </c>
      <c r="I428">
        <v>76.599999999999994</v>
      </c>
      <c r="J428" s="2">
        <f t="shared" si="34"/>
        <v>7.8078414783933772</v>
      </c>
      <c r="K428">
        <v>5.8999999999999997E-2</v>
      </c>
      <c r="L428">
        <v>0</v>
      </c>
      <c r="M428">
        <f t="shared" si="35"/>
        <v>5.3</v>
      </c>
      <c r="O428">
        <v>1247.2</v>
      </c>
      <c r="P428">
        <v>106</v>
      </c>
      <c r="Q428" s="2">
        <f t="shared" si="36"/>
        <v>10.804584813442533</v>
      </c>
      <c r="R428">
        <v>0.16</v>
      </c>
      <c r="S428">
        <v>0</v>
      </c>
      <c r="T428">
        <f t="shared" si="37"/>
        <v>7.7</v>
      </c>
    </row>
    <row r="429" spans="8:20">
      <c r="H429">
        <v>1255.8</v>
      </c>
      <c r="I429">
        <v>76.5</v>
      </c>
      <c r="J429" s="2">
        <f t="shared" si="34"/>
        <v>7.7976484738523943</v>
      </c>
      <c r="K429">
        <v>0.06</v>
      </c>
      <c r="L429">
        <v>0</v>
      </c>
      <c r="M429">
        <f t="shared" si="35"/>
        <v>5.3</v>
      </c>
      <c r="O429">
        <v>1255.8</v>
      </c>
      <c r="P429">
        <v>107</v>
      </c>
      <c r="Q429" s="2">
        <f t="shared" si="36"/>
        <v>10.906514858852368</v>
      </c>
      <c r="R429">
        <v>0.157</v>
      </c>
      <c r="S429">
        <v>0</v>
      </c>
      <c r="T429">
        <f t="shared" si="37"/>
        <v>7.7</v>
      </c>
    </row>
    <row r="430" spans="8:20">
      <c r="H430">
        <v>1264.2</v>
      </c>
      <c r="I430">
        <v>76.3</v>
      </c>
      <c r="J430" s="2">
        <f t="shared" si="34"/>
        <v>7.7772624647704269</v>
      </c>
      <c r="K430">
        <v>5.6000000000000001E-2</v>
      </c>
      <c r="L430">
        <v>0</v>
      </c>
      <c r="M430">
        <f t="shared" si="35"/>
        <v>5.3</v>
      </c>
      <c r="O430">
        <v>1263.8</v>
      </c>
      <c r="P430">
        <v>106.7</v>
      </c>
      <c r="Q430" s="2">
        <f t="shared" si="36"/>
        <v>10.875935845229419</v>
      </c>
      <c r="R430">
        <v>0.158</v>
      </c>
      <c r="S430">
        <v>0</v>
      </c>
      <c r="T430">
        <f t="shared" si="37"/>
        <v>7.7</v>
      </c>
    </row>
    <row r="431" spans="8:20">
      <c r="H431">
        <v>1272.8</v>
      </c>
      <c r="I431">
        <v>76.099999999999994</v>
      </c>
      <c r="J431" s="2">
        <f t="shared" si="34"/>
        <v>7.7568764556884595</v>
      </c>
      <c r="K431">
        <v>5.6000000000000001E-2</v>
      </c>
      <c r="L431">
        <v>0</v>
      </c>
      <c r="M431">
        <f t="shared" si="35"/>
        <v>5.3</v>
      </c>
      <c r="O431">
        <v>1272.4000000000001</v>
      </c>
      <c r="P431">
        <v>106.7</v>
      </c>
      <c r="Q431" s="2">
        <f t="shared" si="36"/>
        <v>10.875935845229419</v>
      </c>
      <c r="R431">
        <v>0.156</v>
      </c>
      <c r="S431">
        <v>0</v>
      </c>
      <c r="T431">
        <f t="shared" si="37"/>
        <v>7.7</v>
      </c>
    </row>
    <row r="432" spans="8:20">
      <c r="H432">
        <v>1281.2</v>
      </c>
      <c r="I432">
        <v>76</v>
      </c>
      <c r="J432" s="2">
        <f t="shared" si="34"/>
        <v>7.7466834511474767</v>
      </c>
      <c r="K432">
        <v>5.7000000000000002E-2</v>
      </c>
      <c r="L432">
        <v>0</v>
      </c>
      <c r="M432">
        <f t="shared" si="35"/>
        <v>5.3</v>
      </c>
      <c r="O432">
        <v>1280.8</v>
      </c>
      <c r="P432">
        <v>105.9</v>
      </c>
      <c r="Q432" s="2">
        <f t="shared" si="36"/>
        <v>10.794391808901551</v>
      </c>
      <c r="R432">
        <v>0.158</v>
      </c>
      <c r="S432">
        <v>0</v>
      </c>
      <c r="T432">
        <f t="shared" si="37"/>
        <v>7.7</v>
      </c>
    </row>
    <row r="433" spans="8:20">
      <c r="H433">
        <v>1289.8</v>
      </c>
      <c r="I433">
        <v>75.8</v>
      </c>
      <c r="J433" s="2">
        <f t="shared" si="34"/>
        <v>7.7262974420655093</v>
      </c>
      <c r="K433">
        <v>5.8000000000000003E-2</v>
      </c>
      <c r="L433">
        <v>0</v>
      </c>
      <c r="M433">
        <f t="shared" si="35"/>
        <v>5.3</v>
      </c>
      <c r="O433">
        <v>1289.4000000000001</v>
      </c>
      <c r="P433">
        <v>105.6</v>
      </c>
      <c r="Q433" s="2">
        <f t="shared" si="36"/>
        <v>10.763812795278598</v>
      </c>
      <c r="R433">
        <v>0.16</v>
      </c>
      <c r="S433">
        <v>0</v>
      </c>
      <c r="T433">
        <f t="shared" si="37"/>
        <v>7.7</v>
      </c>
    </row>
    <row r="434" spans="8:20">
      <c r="H434">
        <v>1298.2</v>
      </c>
      <c r="I434">
        <v>75.599999999999994</v>
      </c>
      <c r="J434" s="2">
        <f t="shared" si="34"/>
        <v>7.7059114329835419</v>
      </c>
      <c r="K434">
        <v>5.8999999999999997E-2</v>
      </c>
      <c r="L434">
        <v>0</v>
      </c>
      <c r="M434">
        <f t="shared" si="35"/>
        <v>5.3</v>
      </c>
      <c r="O434">
        <v>1297.8</v>
      </c>
      <c r="P434">
        <v>101.6</v>
      </c>
      <c r="Q434" s="2">
        <f t="shared" si="36"/>
        <v>10.356092613639259</v>
      </c>
      <c r="R434">
        <v>0.156</v>
      </c>
      <c r="S434">
        <v>0</v>
      </c>
      <c r="T434">
        <f t="shared" si="37"/>
        <v>7.7</v>
      </c>
    </row>
    <row r="435" spans="8:20">
      <c r="H435">
        <v>1306.5999999999999</v>
      </c>
      <c r="I435">
        <v>75.400000000000006</v>
      </c>
      <c r="J435" s="2">
        <f t="shared" si="34"/>
        <v>7.6855254239015762</v>
      </c>
      <c r="K435">
        <v>6.2E-2</v>
      </c>
      <c r="L435">
        <v>0</v>
      </c>
      <c r="M435">
        <f t="shared" si="35"/>
        <v>5.3</v>
      </c>
      <c r="O435">
        <v>1306.4000000000001</v>
      </c>
      <c r="P435">
        <v>103.3</v>
      </c>
      <c r="Q435" s="2">
        <f t="shared" si="36"/>
        <v>10.529373690835978</v>
      </c>
      <c r="R435">
        <v>0.127</v>
      </c>
      <c r="S435">
        <v>0</v>
      </c>
      <c r="T435">
        <f t="shared" si="37"/>
        <v>7.7</v>
      </c>
    </row>
    <row r="436" spans="8:20">
      <c r="H436">
        <v>1314.8</v>
      </c>
      <c r="I436">
        <v>76.7</v>
      </c>
      <c r="J436" s="2">
        <f t="shared" si="34"/>
        <v>7.8180344829343618</v>
      </c>
      <c r="K436">
        <v>8.5000000000000006E-2</v>
      </c>
      <c r="L436">
        <v>0</v>
      </c>
      <c r="M436">
        <f t="shared" si="35"/>
        <v>5.3</v>
      </c>
      <c r="O436">
        <v>1314.8</v>
      </c>
      <c r="P436">
        <v>103.8</v>
      </c>
      <c r="Q436" s="2">
        <f t="shared" si="36"/>
        <v>10.580338713540895</v>
      </c>
      <c r="R436">
        <v>0.128</v>
      </c>
      <c r="S436">
        <v>0</v>
      </c>
      <c r="T436">
        <f t="shared" si="37"/>
        <v>7.7</v>
      </c>
    </row>
    <row r="437" spans="8:20">
      <c r="H437">
        <v>1323.2</v>
      </c>
      <c r="I437">
        <v>77.2</v>
      </c>
      <c r="J437" s="2">
        <f t="shared" si="34"/>
        <v>7.8689995056392794</v>
      </c>
      <c r="K437">
        <v>9.9000000000000005E-2</v>
      </c>
      <c r="L437">
        <v>0</v>
      </c>
      <c r="M437">
        <f t="shared" si="35"/>
        <v>5.3</v>
      </c>
      <c r="O437">
        <v>1323.2</v>
      </c>
      <c r="P437">
        <v>104.6</v>
      </c>
      <c r="Q437" s="2">
        <f t="shared" si="36"/>
        <v>10.661882749868763</v>
      </c>
      <c r="R437">
        <v>0.124</v>
      </c>
      <c r="S437">
        <v>0</v>
      </c>
      <c r="T437">
        <f t="shared" si="37"/>
        <v>7.7</v>
      </c>
    </row>
    <row r="438" spans="8:20">
      <c r="H438">
        <v>1331.8</v>
      </c>
      <c r="I438">
        <v>76.900000000000006</v>
      </c>
      <c r="J438" s="2">
        <f t="shared" si="34"/>
        <v>7.8384204920163292</v>
      </c>
      <c r="K438">
        <v>8.4000000000000005E-2</v>
      </c>
      <c r="L438">
        <v>0</v>
      </c>
      <c r="M438">
        <f t="shared" si="35"/>
        <v>5.3</v>
      </c>
      <c r="O438">
        <v>1331.8</v>
      </c>
      <c r="P438">
        <v>104.8</v>
      </c>
      <c r="Q438" s="2">
        <f t="shared" si="36"/>
        <v>10.68226875895073</v>
      </c>
      <c r="R438">
        <v>0.13</v>
      </c>
      <c r="S438">
        <v>0</v>
      </c>
      <c r="T438">
        <f t="shared" si="37"/>
        <v>7.7</v>
      </c>
    </row>
    <row r="439" spans="8:20">
      <c r="H439">
        <v>1340.2</v>
      </c>
      <c r="I439">
        <v>76.3</v>
      </c>
      <c r="J439" s="2">
        <f t="shared" si="34"/>
        <v>7.7772624647704269</v>
      </c>
      <c r="K439">
        <v>8.2000000000000003E-2</v>
      </c>
      <c r="L439">
        <v>0</v>
      </c>
      <c r="M439">
        <f t="shared" si="35"/>
        <v>5.3</v>
      </c>
      <c r="O439">
        <v>1340.2</v>
      </c>
      <c r="P439">
        <v>104.7</v>
      </c>
      <c r="Q439" s="2">
        <f t="shared" si="36"/>
        <v>10.672075754409748</v>
      </c>
      <c r="R439">
        <v>0.13100000000000001</v>
      </c>
      <c r="S439">
        <v>0</v>
      </c>
      <c r="T439">
        <f t="shared" si="37"/>
        <v>7.7</v>
      </c>
    </row>
    <row r="440" spans="8:20">
      <c r="H440">
        <v>1348.8</v>
      </c>
      <c r="I440">
        <v>76.099999999999994</v>
      </c>
      <c r="J440" s="2">
        <f t="shared" si="34"/>
        <v>7.7568764556884595</v>
      </c>
      <c r="K440">
        <v>8.4000000000000005E-2</v>
      </c>
      <c r="L440">
        <v>0</v>
      </c>
      <c r="M440">
        <f t="shared" si="35"/>
        <v>5.3</v>
      </c>
      <c r="O440">
        <v>1348.8</v>
      </c>
      <c r="P440">
        <v>104.3</v>
      </c>
      <c r="Q440" s="2">
        <f t="shared" si="36"/>
        <v>10.631303736245814</v>
      </c>
      <c r="R440">
        <v>0.13200000000000001</v>
      </c>
      <c r="S440">
        <v>0</v>
      </c>
      <c r="T440">
        <f t="shared" si="37"/>
        <v>7.7</v>
      </c>
    </row>
    <row r="441" spans="8:20">
      <c r="H441">
        <v>1357.2</v>
      </c>
      <c r="I441">
        <v>75.8</v>
      </c>
      <c r="J441" s="2">
        <f t="shared" si="34"/>
        <v>7.7262974420655093</v>
      </c>
      <c r="K441">
        <v>7.1999999999999995E-2</v>
      </c>
      <c r="L441">
        <v>0</v>
      </c>
      <c r="M441">
        <f t="shared" si="35"/>
        <v>5.3</v>
      </c>
      <c r="O441">
        <v>1357.2</v>
      </c>
      <c r="P441">
        <v>104</v>
      </c>
      <c r="Q441" s="2">
        <f t="shared" si="36"/>
        <v>10.600724722622862</v>
      </c>
      <c r="R441">
        <v>0.13</v>
      </c>
      <c r="S441">
        <v>0</v>
      </c>
      <c r="T441">
        <f t="shared" si="37"/>
        <v>7.7</v>
      </c>
    </row>
    <row r="442" spans="8:20">
      <c r="H442">
        <v>1365.8</v>
      </c>
      <c r="I442">
        <v>75.599999999999994</v>
      </c>
      <c r="J442" s="2">
        <f t="shared" si="34"/>
        <v>7.7059114329835419</v>
      </c>
      <c r="K442">
        <v>7.0000000000000007E-2</v>
      </c>
      <c r="L442">
        <v>0</v>
      </c>
      <c r="M442">
        <f t="shared" si="35"/>
        <v>5.3</v>
      </c>
      <c r="O442">
        <v>1365.4</v>
      </c>
      <c r="P442">
        <v>104.1</v>
      </c>
      <c r="Q442" s="2">
        <f t="shared" si="36"/>
        <v>10.610917727163846</v>
      </c>
      <c r="R442">
        <v>0.13400000000000001</v>
      </c>
      <c r="S442">
        <v>0</v>
      </c>
      <c r="T442">
        <f t="shared" si="37"/>
        <v>7.7</v>
      </c>
    </row>
    <row r="443" spans="8:20">
      <c r="H443">
        <v>1374.2</v>
      </c>
      <c r="I443">
        <v>75.2</v>
      </c>
      <c r="J443" s="2">
        <f t="shared" si="34"/>
        <v>7.6651394148196088</v>
      </c>
      <c r="K443">
        <v>7.3999999999999996E-2</v>
      </c>
      <c r="L443">
        <v>0</v>
      </c>
      <c r="M443">
        <f t="shared" si="35"/>
        <v>5.3</v>
      </c>
      <c r="O443">
        <v>1373.8</v>
      </c>
      <c r="P443">
        <v>104.4</v>
      </c>
      <c r="Q443" s="2">
        <f t="shared" si="36"/>
        <v>10.641496740786797</v>
      </c>
      <c r="R443">
        <v>0.13300000000000001</v>
      </c>
      <c r="S443">
        <v>0</v>
      </c>
      <c r="T443">
        <f t="shared" si="37"/>
        <v>7.7</v>
      </c>
    </row>
    <row r="444" spans="8:20">
      <c r="H444">
        <v>1382.8</v>
      </c>
      <c r="I444">
        <v>75</v>
      </c>
      <c r="J444" s="2">
        <f t="shared" si="34"/>
        <v>7.6447534057376414</v>
      </c>
      <c r="K444">
        <v>7.4999999999999997E-2</v>
      </c>
      <c r="L444">
        <v>0</v>
      </c>
      <c r="M444">
        <f t="shared" si="35"/>
        <v>5.3</v>
      </c>
      <c r="O444">
        <v>1382.4</v>
      </c>
      <c r="P444">
        <v>103.4</v>
      </c>
      <c r="Q444" s="2">
        <f t="shared" si="36"/>
        <v>10.539566695376962</v>
      </c>
      <c r="R444">
        <v>0.13700000000000001</v>
      </c>
      <c r="S444">
        <v>0</v>
      </c>
      <c r="T444">
        <f t="shared" si="37"/>
        <v>7.7</v>
      </c>
    </row>
    <row r="445" spans="8:20">
      <c r="H445">
        <v>1391.2</v>
      </c>
      <c r="I445">
        <v>74.599999999999994</v>
      </c>
      <c r="J445" s="2">
        <f t="shared" si="34"/>
        <v>7.6039813875737066</v>
      </c>
      <c r="K445">
        <v>7.3999999999999996E-2</v>
      </c>
      <c r="L445">
        <v>0</v>
      </c>
      <c r="M445">
        <f t="shared" si="35"/>
        <v>5.3</v>
      </c>
      <c r="O445">
        <v>1390.8</v>
      </c>
      <c r="P445">
        <v>103.3</v>
      </c>
      <c r="Q445" s="2">
        <f t="shared" si="36"/>
        <v>10.529373690835978</v>
      </c>
      <c r="R445">
        <v>0.13100000000000001</v>
      </c>
      <c r="S445">
        <v>0</v>
      </c>
      <c r="T445">
        <f t="shared" si="37"/>
        <v>7.7</v>
      </c>
    </row>
    <row r="446" spans="8:20">
      <c r="H446">
        <v>1399.8</v>
      </c>
      <c r="I446">
        <v>74.5</v>
      </c>
      <c r="J446" s="2">
        <f t="shared" si="34"/>
        <v>7.5937883830327237</v>
      </c>
      <c r="K446">
        <v>7.5999999999999998E-2</v>
      </c>
      <c r="L446">
        <v>0</v>
      </c>
      <c r="M446">
        <f t="shared" si="35"/>
        <v>5.3</v>
      </c>
      <c r="O446">
        <v>1399.4</v>
      </c>
      <c r="P446">
        <v>103</v>
      </c>
      <c r="Q446" s="2">
        <f t="shared" si="36"/>
        <v>10.498794677213027</v>
      </c>
      <c r="R446">
        <v>0.13300000000000001</v>
      </c>
      <c r="S446">
        <v>0</v>
      </c>
      <c r="T446">
        <f t="shared" si="37"/>
        <v>7.7</v>
      </c>
    </row>
    <row r="447" spans="8:20">
      <c r="H447">
        <v>1408.2</v>
      </c>
      <c r="I447">
        <v>74.2</v>
      </c>
      <c r="J447" s="2">
        <f t="shared" si="34"/>
        <v>7.5632093694097735</v>
      </c>
      <c r="K447">
        <v>7.4999999999999997E-2</v>
      </c>
      <c r="L447">
        <v>0</v>
      </c>
      <c r="M447">
        <f t="shared" si="35"/>
        <v>5.3</v>
      </c>
      <c r="O447">
        <v>1407.8</v>
      </c>
      <c r="P447">
        <v>102.8</v>
      </c>
      <c r="Q447" s="2">
        <f t="shared" si="36"/>
        <v>10.47840866813106</v>
      </c>
      <c r="R447">
        <v>0.13300000000000001</v>
      </c>
      <c r="S447">
        <v>0</v>
      </c>
      <c r="T447">
        <f t="shared" si="37"/>
        <v>7.7</v>
      </c>
    </row>
    <row r="448" spans="8:20">
      <c r="H448">
        <v>1416.4</v>
      </c>
      <c r="I448">
        <v>74</v>
      </c>
      <c r="J448" s="2">
        <f t="shared" si="34"/>
        <v>7.5428233603278061</v>
      </c>
      <c r="K448">
        <v>7.4999999999999997E-2</v>
      </c>
      <c r="L448">
        <v>0</v>
      </c>
      <c r="M448">
        <f t="shared" si="35"/>
        <v>5.3</v>
      </c>
      <c r="O448">
        <v>1416.4</v>
      </c>
      <c r="P448">
        <v>102</v>
      </c>
      <c r="Q448" s="2">
        <f t="shared" si="36"/>
        <v>10.396864631803192</v>
      </c>
      <c r="R448">
        <v>0.129</v>
      </c>
      <c r="S448">
        <v>0</v>
      </c>
      <c r="T448">
        <f t="shared" si="37"/>
        <v>7.7</v>
      </c>
    </row>
    <row r="449" spans="8:20">
      <c r="H449">
        <v>1424.8</v>
      </c>
      <c r="I449">
        <v>74</v>
      </c>
      <c r="J449" s="2">
        <f t="shared" si="34"/>
        <v>7.5428233603278061</v>
      </c>
      <c r="K449">
        <v>7.5999999999999998E-2</v>
      </c>
      <c r="L449">
        <v>0</v>
      </c>
      <c r="M449">
        <f t="shared" si="35"/>
        <v>5.3</v>
      </c>
      <c r="O449">
        <v>1424.8</v>
      </c>
      <c r="P449">
        <v>102.3</v>
      </c>
      <c r="Q449" s="2">
        <f t="shared" si="36"/>
        <v>10.427443645426143</v>
      </c>
      <c r="R449">
        <v>0.13100000000000001</v>
      </c>
      <c r="S449">
        <v>0</v>
      </c>
      <c r="T449">
        <f t="shared" si="37"/>
        <v>7.7</v>
      </c>
    </row>
    <row r="450" spans="8:20">
      <c r="H450">
        <v>1433.4</v>
      </c>
      <c r="I450">
        <v>73.900000000000006</v>
      </c>
      <c r="J450" s="2">
        <f t="shared" si="34"/>
        <v>7.5326303557868233</v>
      </c>
      <c r="K450">
        <v>7.5999999999999998E-2</v>
      </c>
      <c r="L450">
        <v>0</v>
      </c>
      <c r="M450">
        <f t="shared" si="35"/>
        <v>5.3</v>
      </c>
      <c r="O450">
        <v>1433.4</v>
      </c>
      <c r="P450">
        <v>102.2</v>
      </c>
      <c r="Q450" s="2">
        <f t="shared" si="36"/>
        <v>10.417250640885159</v>
      </c>
      <c r="R450">
        <v>0.13200000000000001</v>
      </c>
      <c r="S450">
        <v>0</v>
      </c>
      <c r="T450">
        <f t="shared" si="37"/>
        <v>7.7</v>
      </c>
    </row>
    <row r="451" spans="8:20">
      <c r="H451">
        <v>1441.8</v>
      </c>
      <c r="I451">
        <v>73.7</v>
      </c>
      <c r="J451" s="2">
        <f t="shared" si="34"/>
        <v>7.5122443467048559</v>
      </c>
      <c r="K451">
        <v>7.4999999999999997E-2</v>
      </c>
      <c r="L451">
        <v>0</v>
      </c>
      <c r="M451">
        <f t="shared" si="35"/>
        <v>5.3</v>
      </c>
      <c r="O451">
        <v>1441.8</v>
      </c>
      <c r="P451">
        <v>102.2</v>
      </c>
      <c r="Q451" s="2">
        <f t="shared" si="36"/>
        <v>10.417250640885159</v>
      </c>
      <c r="R451">
        <v>0.13100000000000001</v>
      </c>
      <c r="S451">
        <v>0</v>
      </c>
      <c r="T451">
        <f t="shared" si="37"/>
        <v>7.7</v>
      </c>
    </row>
    <row r="452" spans="8:20">
      <c r="H452">
        <v>1450.4</v>
      </c>
      <c r="I452">
        <v>73.5</v>
      </c>
      <c r="J452" s="2">
        <f t="shared" si="34"/>
        <v>7.4918583376228884</v>
      </c>
      <c r="K452">
        <v>7.4999999999999997E-2</v>
      </c>
      <c r="L452">
        <v>0</v>
      </c>
      <c r="M452">
        <f t="shared" si="35"/>
        <v>5.3</v>
      </c>
      <c r="O452">
        <v>1450.4</v>
      </c>
      <c r="P452">
        <v>102</v>
      </c>
      <c r="Q452" s="2">
        <f t="shared" si="36"/>
        <v>10.396864631803192</v>
      </c>
      <c r="R452">
        <v>0.13100000000000001</v>
      </c>
      <c r="S452">
        <v>0</v>
      </c>
      <c r="T452">
        <f t="shared" si="37"/>
        <v>7.7</v>
      </c>
    </row>
    <row r="453" spans="8:20">
      <c r="H453">
        <v>1458.8</v>
      </c>
      <c r="I453">
        <v>73.7</v>
      </c>
      <c r="J453" s="2">
        <f t="shared" si="34"/>
        <v>7.5122443467048559</v>
      </c>
      <c r="K453">
        <v>7.4999999999999997E-2</v>
      </c>
      <c r="L453">
        <v>0</v>
      </c>
      <c r="M453">
        <f t="shared" si="35"/>
        <v>5.3</v>
      </c>
      <c r="O453">
        <v>1458.8</v>
      </c>
      <c r="P453">
        <v>101.8</v>
      </c>
      <c r="Q453" s="2">
        <f t="shared" si="36"/>
        <v>10.376478622721224</v>
      </c>
      <c r="R453">
        <v>0.13200000000000001</v>
      </c>
      <c r="S453">
        <v>0</v>
      </c>
      <c r="T453">
        <f t="shared" si="37"/>
        <v>7.7</v>
      </c>
    </row>
    <row r="454" spans="8:20">
      <c r="H454">
        <v>1467.4</v>
      </c>
      <c r="I454">
        <v>73.5</v>
      </c>
      <c r="J454" s="2">
        <f t="shared" si="34"/>
        <v>7.4918583376228884</v>
      </c>
      <c r="K454">
        <v>7.4999999999999997E-2</v>
      </c>
      <c r="L454">
        <v>0</v>
      </c>
      <c r="M454">
        <f t="shared" si="35"/>
        <v>5.3</v>
      </c>
      <c r="O454">
        <v>1467</v>
      </c>
      <c r="P454">
        <v>101.4</v>
      </c>
      <c r="Q454" s="2">
        <f t="shared" si="36"/>
        <v>10.335706604557291</v>
      </c>
      <c r="R454">
        <v>0.13</v>
      </c>
      <c r="S454">
        <v>0</v>
      </c>
      <c r="T454">
        <f t="shared" si="37"/>
        <v>7.7</v>
      </c>
    </row>
    <row r="455" spans="8:20">
      <c r="H455">
        <v>1475.8</v>
      </c>
      <c r="I455">
        <v>73.2</v>
      </c>
      <c r="J455" s="2">
        <f t="shared" si="34"/>
        <v>7.4612793239999382</v>
      </c>
      <c r="K455">
        <v>7.8E-2</v>
      </c>
      <c r="L455">
        <v>0</v>
      </c>
      <c r="M455">
        <f t="shared" si="35"/>
        <v>5.3</v>
      </c>
      <c r="O455">
        <v>1475.4</v>
      </c>
      <c r="P455">
        <v>101.3</v>
      </c>
      <c r="Q455" s="2">
        <f t="shared" si="36"/>
        <v>10.325513600016308</v>
      </c>
      <c r="R455">
        <v>0.13100000000000001</v>
      </c>
      <c r="S455">
        <v>0</v>
      </c>
      <c r="T455">
        <f t="shared" si="37"/>
        <v>7.7</v>
      </c>
    </row>
    <row r="456" spans="8:20">
      <c r="H456">
        <v>1484.2</v>
      </c>
      <c r="I456">
        <v>73.3</v>
      </c>
      <c r="J456" s="2">
        <f t="shared" si="34"/>
        <v>7.4714723285409219</v>
      </c>
      <c r="K456">
        <v>7.6999999999999999E-2</v>
      </c>
      <c r="L456">
        <v>0</v>
      </c>
      <c r="M456">
        <f t="shared" si="35"/>
        <v>5.3</v>
      </c>
      <c r="O456">
        <v>1484</v>
      </c>
      <c r="P456">
        <v>101.3</v>
      </c>
      <c r="Q456" s="2">
        <f t="shared" si="36"/>
        <v>10.325513600016308</v>
      </c>
      <c r="R456">
        <v>0.13400000000000001</v>
      </c>
      <c r="S456">
        <v>0</v>
      </c>
      <c r="T456">
        <f t="shared" si="37"/>
        <v>7.7</v>
      </c>
    </row>
    <row r="457" spans="8:20">
      <c r="H457">
        <v>1492.8</v>
      </c>
      <c r="I457">
        <v>73</v>
      </c>
      <c r="J457" s="2">
        <f t="shared" si="34"/>
        <v>7.4408933149179708</v>
      </c>
      <c r="K457">
        <v>6.6000000000000003E-2</v>
      </c>
      <c r="L457">
        <v>0</v>
      </c>
      <c r="M457">
        <f t="shared" si="35"/>
        <v>5.3</v>
      </c>
      <c r="O457">
        <v>1492.4</v>
      </c>
      <c r="P457">
        <v>101.1</v>
      </c>
      <c r="Q457" s="2">
        <f t="shared" si="36"/>
        <v>10.30512759093434</v>
      </c>
      <c r="R457">
        <v>0.13400000000000001</v>
      </c>
      <c r="S457">
        <v>0</v>
      </c>
      <c r="T457">
        <f t="shared" si="37"/>
        <v>7.7</v>
      </c>
    </row>
    <row r="458" spans="8:20">
      <c r="H458">
        <v>1501.2</v>
      </c>
      <c r="I458">
        <v>72.900000000000006</v>
      </c>
      <c r="J458" s="2">
        <f t="shared" ref="J458:J521" si="38">I458/9.81065</f>
        <v>7.430700310376988</v>
      </c>
      <c r="K458">
        <v>7.2999999999999995E-2</v>
      </c>
      <c r="L458">
        <v>0</v>
      </c>
      <c r="M458">
        <f t="shared" ref="M458:M521" si="39">M457</f>
        <v>5.3</v>
      </c>
      <c r="O458">
        <v>1500.8</v>
      </c>
      <c r="P458">
        <v>100.8</v>
      </c>
      <c r="Q458" s="2">
        <f t="shared" ref="Q458:Q521" si="40">P458/9.81065</f>
        <v>10.274548577311391</v>
      </c>
      <c r="R458">
        <v>0.13300000000000001</v>
      </c>
      <c r="S458">
        <v>0</v>
      </c>
      <c r="T458">
        <f t="shared" ref="T458:T521" si="41">T457</f>
        <v>7.7</v>
      </c>
    </row>
    <row r="459" spans="8:20">
      <c r="H459">
        <v>1509.8</v>
      </c>
      <c r="I459">
        <v>72.599999999999994</v>
      </c>
      <c r="J459" s="2">
        <f t="shared" si="38"/>
        <v>7.4001212967540368</v>
      </c>
      <c r="K459">
        <v>7.5999999999999998E-2</v>
      </c>
      <c r="L459">
        <v>0</v>
      </c>
      <c r="M459">
        <f t="shared" si="39"/>
        <v>5.3</v>
      </c>
      <c r="O459">
        <v>1509.4</v>
      </c>
      <c r="P459">
        <v>100.7</v>
      </c>
      <c r="Q459" s="2">
        <f t="shared" si="40"/>
        <v>10.264355572770407</v>
      </c>
      <c r="R459">
        <v>0.13300000000000001</v>
      </c>
      <c r="S459">
        <v>0</v>
      </c>
      <c r="T459">
        <f t="shared" si="41"/>
        <v>7.7</v>
      </c>
    </row>
    <row r="460" spans="8:20">
      <c r="H460">
        <v>1517.8</v>
      </c>
      <c r="I460">
        <v>72.400000000000006</v>
      </c>
      <c r="J460" s="2">
        <f t="shared" si="38"/>
        <v>7.3797352876720703</v>
      </c>
      <c r="K460">
        <v>7.5999999999999998E-2</v>
      </c>
      <c r="L460">
        <v>0</v>
      </c>
      <c r="M460">
        <f t="shared" si="39"/>
        <v>5.3</v>
      </c>
      <c r="O460">
        <v>1517.8</v>
      </c>
      <c r="P460">
        <v>100.6</v>
      </c>
      <c r="Q460" s="2">
        <f t="shared" si="40"/>
        <v>10.254162568229424</v>
      </c>
      <c r="R460">
        <v>0.13200000000000001</v>
      </c>
      <c r="S460">
        <v>0</v>
      </c>
      <c r="T460">
        <f t="shared" si="41"/>
        <v>7.7</v>
      </c>
    </row>
    <row r="461" spans="8:20">
      <c r="H461">
        <v>1526.4</v>
      </c>
      <c r="I461">
        <v>72.2</v>
      </c>
      <c r="J461" s="2">
        <f t="shared" si="38"/>
        <v>7.3593492785901029</v>
      </c>
      <c r="K461">
        <v>7.4999999999999997E-2</v>
      </c>
      <c r="L461">
        <v>0</v>
      </c>
      <c r="M461">
        <f t="shared" si="39"/>
        <v>5.3</v>
      </c>
      <c r="O461">
        <v>1526.2</v>
      </c>
      <c r="P461">
        <v>100.2</v>
      </c>
      <c r="Q461" s="2">
        <f t="shared" si="40"/>
        <v>10.213390550065489</v>
      </c>
      <c r="R461">
        <v>0.13</v>
      </c>
      <c r="S461">
        <v>0</v>
      </c>
      <c r="T461">
        <f t="shared" si="41"/>
        <v>7.7</v>
      </c>
    </row>
    <row r="462" spans="8:20">
      <c r="H462">
        <v>1534.8</v>
      </c>
      <c r="I462">
        <v>72.099999999999994</v>
      </c>
      <c r="J462" s="2">
        <f t="shared" si="38"/>
        <v>7.3491562740491192</v>
      </c>
      <c r="K462">
        <v>7.5999999999999998E-2</v>
      </c>
      <c r="L462">
        <v>0</v>
      </c>
      <c r="M462">
        <f t="shared" si="39"/>
        <v>5.3</v>
      </c>
      <c r="O462">
        <v>1534.8</v>
      </c>
      <c r="P462">
        <v>98.1</v>
      </c>
      <c r="Q462" s="2">
        <f t="shared" si="40"/>
        <v>9.9993374547048344</v>
      </c>
      <c r="R462">
        <v>0.13200000000000001</v>
      </c>
      <c r="S462">
        <v>0</v>
      </c>
      <c r="T462">
        <f t="shared" si="41"/>
        <v>7.7</v>
      </c>
    </row>
    <row r="463" spans="8:20">
      <c r="H463">
        <v>1543.4</v>
      </c>
      <c r="I463">
        <v>72</v>
      </c>
      <c r="J463" s="2">
        <f t="shared" si="38"/>
        <v>7.3389632695081364</v>
      </c>
      <c r="K463">
        <v>7.5999999999999998E-2</v>
      </c>
      <c r="L463">
        <v>0</v>
      </c>
      <c r="M463">
        <f t="shared" si="39"/>
        <v>5.3</v>
      </c>
      <c r="O463">
        <v>1543</v>
      </c>
      <c r="P463">
        <v>98</v>
      </c>
      <c r="Q463" s="2">
        <f t="shared" si="40"/>
        <v>9.9891444501638524</v>
      </c>
      <c r="R463">
        <v>0.13300000000000001</v>
      </c>
      <c r="S463">
        <v>0</v>
      </c>
      <c r="T463">
        <f t="shared" si="41"/>
        <v>7.7</v>
      </c>
    </row>
    <row r="464" spans="8:20">
      <c r="H464">
        <v>1551.8</v>
      </c>
      <c r="I464">
        <v>72</v>
      </c>
      <c r="J464" s="2">
        <f t="shared" si="38"/>
        <v>7.3389632695081364</v>
      </c>
      <c r="K464">
        <v>7.5999999999999998E-2</v>
      </c>
      <c r="L464">
        <v>0</v>
      </c>
      <c r="M464">
        <f t="shared" si="39"/>
        <v>5.3</v>
      </c>
      <c r="O464">
        <v>1551.6</v>
      </c>
      <c r="P464">
        <v>99.5</v>
      </c>
      <c r="Q464" s="2">
        <f t="shared" si="40"/>
        <v>10.142039518278605</v>
      </c>
      <c r="R464">
        <v>0.11700000000000001</v>
      </c>
      <c r="S464">
        <v>0</v>
      </c>
      <c r="T464">
        <f t="shared" si="41"/>
        <v>7.7</v>
      </c>
    </row>
    <row r="465" spans="8:20">
      <c r="H465">
        <v>1560.4</v>
      </c>
      <c r="I465">
        <v>71.8</v>
      </c>
      <c r="J465" s="2">
        <f t="shared" si="38"/>
        <v>7.318577260426169</v>
      </c>
      <c r="K465">
        <v>7.8E-2</v>
      </c>
      <c r="L465">
        <v>0</v>
      </c>
      <c r="M465">
        <f t="shared" si="39"/>
        <v>5.3</v>
      </c>
      <c r="O465">
        <v>1560</v>
      </c>
      <c r="P465">
        <v>99.2</v>
      </c>
      <c r="Q465" s="2">
        <f t="shared" si="40"/>
        <v>10.111460504655655</v>
      </c>
      <c r="R465">
        <v>0.113</v>
      </c>
      <c r="S465">
        <v>0</v>
      </c>
      <c r="T465">
        <f t="shared" si="41"/>
        <v>7.7</v>
      </c>
    </row>
    <row r="466" spans="8:20">
      <c r="H466">
        <v>1568.8</v>
      </c>
      <c r="I466">
        <v>71.8</v>
      </c>
      <c r="J466" s="2">
        <f t="shared" si="38"/>
        <v>7.318577260426169</v>
      </c>
      <c r="K466">
        <v>7.6999999999999999E-2</v>
      </c>
      <c r="L466">
        <v>0</v>
      </c>
      <c r="M466">
        <f t="shared" si="39"/>
        <v>5.3</v>
      </c>
      <c r="O466">
        <v>1568.2</v>
      </c>
      <c r="P466">
        <v>99.2</v>
      </c>
      <c r="Q466" s="2">
        <f t="shared" si="40"/>
        <v>10.111460504655655</v>
      </c>
      <c r="R466">
        <v>0.124</v>
      </c>
      <c r="S466">
        <v>0</v>
      </c>
      <c r="T466">
        <f t="shared" si="41"/>
        <v>7.7</v>
      </c>
    </row>
    <row r="467" spans="8:20">
      <c r="H467">
        <v>1577.4</v>
      </c>
      <c r="I467">
        <v>71.599999999999994</v>
      </c>
      <c r="J467" s="2">
        <f t="shared" si="38"/>
        <v>7.2981912513442015</v>
      </c>
      <c r="K467">
        <v>7.6999999999999999E-2</v>
      </c>
      <c r="L467">
        <v>0</v>
      </c>
      <c r="M467">
        <f t="shared" si="39"/>
        <v>5.3</v>
      </c>
      <c r="O467">
        <v>1576.6</v>
      </c>
      <c r="P467">
        <v>99</v>
      </c>
      <c r="Q467" s="2">
        <f t="shared" si="40"/>
        <v>10.091074495573688</v>
      </c>
      <c r="R467">
        <v>0.123</v>
      </c>
      <c r="S467">
        <v>0</v>
      </c>
      <c r="T467">
        <f t="shared" si="41"/>
        <v>7.7</v>
      </c>
    </row>
    <row r="468" spans="8:20">
      <c r="H468">
        <v>1585.8</v>
      </c>
      <c r="I468">
        <v>71.400000000000006</v>
      </c>
      <c r="J468" s="2">
        <f t="shared" si="38"/>
        <v>7.277805242262235</v>
      </c>
      <c r="K468">
        <v>7.4999999999999997E-2</v>
      </c>
      <c r="L468">
        <v>0</v>
      </c>
      <c r="M468">
        <f t="shared" si="39"/>
        <v>5.3</v>
      </c>
      <c r="O468">
        <v>1585.2</v>
      </c>
      <c r="P468">
        <v>99</v>
      </c>
      <c r="Q468" s="2">
        <f t="shared" si="40"/>
        <v>10.091074495573688</v>
      </c>
      <c r="R468">
        <v>0.123</v>
      </c>
      <c r="S468">
        <v>0</v>
      </c>
      <c r="T468">
        <f t="shared" si="41"/>
        <v>7.7</v>
      </c>
    </row>
    <row r="469" spans="8:20">
      <c r="H469">
        <v>1594.4</v>
      </c>
      <c r="I469">
        <v>71.2</v>
      </c>
      <c r="J469" s="2">
        <f t="shared" si="38"/>
        <v>7.2574192331802685</v>
      </c>
      <c r="K469">
        <v>7.8E-2</v>
      </c>
      <c r="L469">
        <v>0</v>
      </c>
      <c r="M469">
        <f t="shared" si="39"/>
        <v>5.3</v>
      </c>
      <c r="O469">
        <v>1593.6</v>
      </c>
      <c r="P469">
        <v>98.8</v>
      </c>
      <c r="Q469" s="2">
        <f t="shared" si="40"/>
        <v>10.07068848649172</v>
      </c>
      <c r="R469">
        <v>0.123</v>
      </c>
      <c r="S469">
        <v>0</v>
      </c>
      <c r="T469">
        <f t="shared" si="41"/>
        <v>7.7</v>
      </c>
    </row>
    <row r="470" spans="8:20">
      <c r="H470">
        <v>1611.4</v>
      </c>
      <c r="I470">
        <v>70.900000000000006</v>
      </c>
      <c r="J470" s="2">
        <f t="shared" si="38"/>
        <v>7.2268402195573183</v>
      </c>
      <c r="K470">
        <v>7.6999999999999999E-2</v>
      </c>
      <c r="L470">
        <v>0</v>
      </c>
      <c r="M470">
        <f t="shared" si="39"/>
        <v>5.3</v>
      </c>
      <c r="O470">
        <v>1609.8</v>
      </c>
      <c r="P470">
        <v>98.5</v>
      </c>
      <c r="Q470" s="2">
        <f t="shared" si="40"/>
        <v>10.040109472868769</v>
      </c>
      <c r="R470">
        <v>0.123</v>
      </c>
      <c r="S470">
        <v>0</v>
      </c>
      <c r="T470">
        <f t="shared" si="41"/>
        <v>7.7</v>
      </c>
    </row>
    <row r="471" spans="8:20">
      <c r="H471">
        <v>1628</v>
      </c>
      <c r="I471">
        <v>70.8</v>
      </c>
      <c r="J471" s="2">
        <f t="shared" si="38"/>
        <v>7.2166472150163337</v>
      </c>
      <c r="K471">
        <v>6.8000000000000005E-2</v>
      </c>
      <c r="L471">
        <v>0</v>
      </c>
      <c r="M471">
        <f t="shared" si="39"/>
        <v>5.3</v>
      </c>
      <c r="O471">
        <v>1626.2</v>
      </c>
      <c r="P471">
        <v>98.3</v>
      </c>
      <c r="Q471" s="2">
        <f t="shared" si="40"/>
        <v>10.019723463786802</v>
      </c>
      <c r="R471">
        <v>0.124</v>
      </c>
      <c r="S471">
        <v>0</v>
      </c>
      <c r="T471">
        <f t="shared" si="41"/>
        <v>7.7</v>
      </c>
    </row>
    <row r="472" spans="8:20">
      <c r="H472">
        <v>1644.2</v>
      </c>
      <c r="I472">
        <v>70.7</v>
      </c>
      <c r="J472" s="2">
        <f t="shared" si="38"/>
        <v>7.2064542104753508</v>
      </c>
      <c r="K472">
        <v>7.5999999999999998E-2</v>
      </c>
      <c r="L472">
        <v>0</v>
      </c>
      <c r="M472">
        <f t="shared" si="39"/>
        <v>5.3</v>
      </c>
      <c r="O472">
        <v>1643.2</v>
      </c>
      <c r="P472">
        <v>98.2</v>
      </c>
      <c r="Q472" s="2">
        <f t="shared" si="40"/>
        <v>10.00953045924582</v>
      </c>
      <c r="R472">
        <v>0.125</v>
      </c>
      <c r="S472">
        <v>0</v>
      </c>
      <c r="T472">
        <f t="shared" si="41"/>
        <v>7.7</v>
      </c>
    </row>
    <row r="473" spans="8:20">
      <c r="H473">
        <v>1660.4</v>
      </c>
      <c r="I473">
        <v>70.3</v>
      </c>
      <c r="J473" s="2">
        <f t="shared" si="38"/>
        <v>7.165682192311416</v>
      </c>
      <c r="K473">
        <v>7.6999999999999999E-2</v>
      </c>
      <c r="L473">
        <v>0</v>
      </c>
      <c r="M473">
        <f t="shared" si="39"/>
        <v>5.3</v>
      </c>
      <c r="O473">
        <v>1659.8</v>
      </c>
      <c r="P473">
        <v>97.8</v>
      </c>
      <c r="Q473" s="2">
        <f t="shared" si="40"/>
        <v>9.968758441081885</v>
      </c>
      <c r="R473">
        <v>0.124</v>
      </c>
      <c r="S473">
        <v>0</v>
      </c>
      <c r="T473">
        <f t="shared" si="41"/>
        <v>7.7</v>
      </c>
    </row>
    <row r="474" spans="8:20">
      <c r="H474">
        <v>1676.6</v>
      </c>
      <c r="I474">
        <v>70.2</v>
      </c>
      <c r="J474" s="2">
        <f t="shared" si="38"/>
        <v>7.1554891877704332</v>
      </c>
      <c r="K474">
        <v>7.9000000000000001E-2</v>
      </c>
      <c r="L474">
        <v>0</v>
      </c>
      <c r="M474">
        <f t="shared" si="39"/>
        <v>5.3</v>
      </c>
      <c r="O474">
        <v>1676</v>
      </c>
      <c r="P474">
        <v>97.5</v>
      </c>
      <c r="Q474" s="2">
        <f t="shared" si="40"/>
        <v>9.9381794274589339</v>
      </c>
      <c r="R474">
        <v>0.125</v>
      </c>
      <c r="S474">
        <v>0</v>
      </c>
      <c r="T474">
        <f t="shared" si="41"/>
        <v>7.7</v>
      </c>
    </row>
    <row r="475" spans="8:20">
      <c r="H475">
        <v>1692.6</v>
      </c>
      <c r="I475">
        <v>70</v>
      </c>
      <c r="J475" s="2">
        <f t="shared" si="38"/>
        <v>7.1351031786884658</v>
      </c>
      <c r="K475">
        <v>7.9000000000000001E-2</v>
      </c>
      <c r="L475">
        <v>0</v>
      </c>
      <c r="M475">
        <f t="shared" si="39"/>
        <v>5.3</v>
      </c>
      <c r="O475">
        <v>1692.2</v>
      </c>
      <c r="P475">
        <v>97</v>
      </c>
      <c r="Q475" s="2">
        <f t="shared" si="40"/>
        <v>9.8872144047540171</v>
      </c>
      <c r="R475">
        <v>0.125</v>
      </c>
      <c r="S475">
        <v>0</v>
      </c>
      <c r="T475">
        <f t="shared" si="41"/>
        <v>7.7</v>
      </c>
    </row>
    <row r="476" spans="8:20">
      <c r="H476">
        <v>1708.8</v>
      </c>
      <c r="I476">
        <v>69.7</v>
      </c>
      <c r="J476" s="2">
        <f t="shared" si="38"/>
        <v>7.1045241650655155</v>
      </c>
      <c r="K476">
        <v>7.5999999999999998E-2</v>
      </c>
      <c r="L476">
        <v>0</v>
      </c>
      <c r="M476">
        <f t="shared" si="39"/>
        <v>5.3</v>
      </c>
      <c r="O476">
        <v>1708.4</v>
      </c>
      <c r="P476">
        <v>97.2</v>
      </c>
      <c r="Q476" s="2">
        <f t="shared" si="40"/>
        <v>9.9076004138359846</v>
      </c>
      <c r="R476">
        <v>0.123</v>
      </c>
      <c r="S476">
        <v>0</v>
      </c>
      <c r="T476">
        <f t="shared" si="41"/>
        <v>7.7</v>
      </c>
    </row>
    <row r="477" spans="8:20">
      <c r="H477">
        <v>1725</v>
      </c>
      <c r="I477">
        <v>69.5</v>
      </c>
      <c r="J477" s="2">
        <f t="shared" si="38"/>
        <v>7.0841381559835481</v>
      </c>
      <c r="K477">
        <v>7.5999999999999998E-2</v>
      </c>
      <c r="L477">
        <v>0</v>
      </c>
      <c r="M477">
        <f t="shared" si="39"/>
        <v>5.3</v>
      </c>
      <c r="O477">
        <v>1724.4</v>
      </c>
      <c r="P477">
        <v>96.8</v>
      </c>
      <c r="Q477" s="2">
        <f t="shared" si="40"/>
        <v>9.8668283956720497</v>
      </c>
      <c r="R477">
        <v>0.125</v>
      </c>
      <c r="S477">
        <v>0</v>
      </c>
      <c r="T477">
        <f t="shared" si="41"/>
        <v>7.7</v>
      </c>
    </row>
    <row r="478" spans="8:20">
      <c r="H478">
        <v>1741.2</v>
      </c>
      <c r="I478">
        <v>69.7</v>
      </c>
      <c r="J478" s="2">
        <f t="shared" si="38"/>
        <v>7.1045241650655155</v>
      </c>
      <c r="K478">
        <v>6.8000000000000005E-2</v>
      </c>
      <c r="L478">
        <v>0</v>
      </c>
      <c r="M478">
        <f t="shared" si="39"/>
        <v>5.3</v>
      </c>
      <c r="O478">
        <v>1740.6</v>
      </c>
      <c r="P478">
        <v>96.5</v>
      </c>
      <c r="Q478" s="2">
        <f t="shared" si="40"/>
        <v>9.8362493820490986</v>
      </c>
      <c r="R478">
        <v>0.126</v>
      </c>
      <c r="S478">
        <v>0</v>
      </c>
      <c r="T478">
        <f t="shared" si="41"/>
        <v>7.7</v>
      </c>
    </row>
    <row r="479" spans="8:20">
      <c r="H479">
        <v>1757.2</v>
      </c>
      <c r="I479">
        <v>69.2</v>
      </c>
      <c r="J479" s="2">
        <f t="shared" si="38"/>
        <v>7.0535591423605979</v>
      </c>
      <c r="K479">
        <v>7.9000000000000001E-2</v>
      </c>
      <c r="L479">
        <v>0</v>
      </c>
      <c r="M479">
        <f t="shared" si="39"/>
        <v>5.3</v>
      </c>
      <c r="O479">
        <v>1756.8</v>
      </c>
      <c r="P479">
        <v>96.3</v>
      </c>
      <c r="Q479" s="2">
        <f t="shared" si="40"/>
        <v>9.8158633729671312</v>
      </c>
      <c r="R479">
        <v>0.127</v>
      </c>
      <c r="S479">
        <v>0</v>
      </c>
      <c r="T479">
        <f t="shared" si="41"/>
        <v>7.7</v>
      </c>
    </row>
    <row r="480" spans="8:20">
      <c r="H480">
        <v>1773.4</v>
      </c>
      <c r="I480">
        <v>69</v>
      </c>
      <c r="J480" s="2">
        <f t="shared" si="38"/>
        <v>7.0331731332786305</v>
      </c>
      <c r="K480">
        <v>7.8E-2</v>
      </c>
      <c r="L480">
        <v>0</v>
      </c>
      <c r="M480">
        <f t="shared" si="39"/>
        <v>5.3</v>
      </c>
      <c r="O480">
        <v>1773</v>
      </c>
      <c r="P480">
        <v>96.3</v>
      </c>
      <c r="Q480" s="2">
        <f t="shared" si="40"/>
        <v>9.8158633729671312</v>
      </c>
      <c r="R480">
        <v>0.124</v>
      </c>
      <c r="S480">
        <v>0</v>
      </c>
      <c r="T480">
        <f t="shared" si="41"/>
        <v>7.7</v>
      </c>
    </row>
    <row r="481" spans="8:20">
      <c r="H481">
        <v>1789.6</v>
      </c>
      <c r="I481">
        <v>68.8</v>
      </c>
      <c r="J481" s="2">
        <f t="shared" si="38"/>
        <v>7.0127871241966631</v>
      </c>
      <c r="K481">
        <v>7.6999999999999999E-2</v>
      </c>
      <c r="L481">
        <v>0</v>
      </c>
      <c r="M481">
        <f t="shared" si="39"/>
        <v>5.3</v>
      </c>
      <c r="O481">
        <v>1789</v>
      </c>
      <c r="P481">
        <v>93.9</v>
      </c>
      <c r="Q481" s="2">
        <f t="shared" si="40"/>
        <v>9.5712312639835275</v>
      </c>
      <c r="R481">
        <v>0.126</v>
      </c>
      <c r="S481">
        <v>0</v>
      </c>
      <c r="T481">
        <f t="shared" si="41"/>
        <v>7.7</v>
      </c>
    </row>
    <row r="482" spans="8:20">
      <c r="H482">
        <v>1805.8</v>
      </c>
      <c r="I482">
        <v>68.599999999999994</v>
      </c>
      <c r="J482" s="2">
        <f t="shared" si="38"/>
        <v>6.9924011151146956</v>
      </c>
      <c r="K482">
        <v>7.6999999999999999E-2</v>
      </c>
      <c r="L482">
        <v>0</v>
      </c>
      <c r="M482">
        <f t="shared" si="39"/>
        <v>5.3</v>
      </c>
      <c r="O482">
        <v>1805.2</v>
      </c>
      <c r="P482">
        <v>95.7</v>
      </c>
      <c r="Q482" s="2">
        <f t="shared" si="40"/>
        <v>9.7547053457212307</v>
      </c>
      <c r="R482">
        <v>0.13200000000000001</v>
      </c>
      <c r="S482">
        <v>0</v>
      </c>
      <c r="T482">
        <f t="shared" si="41"/>
        <v>7.7</v>
      </c>
    </row>
    <row r="483" spans="8:20">
      <c r="H483">
        <v>1821.8</v>
      </c>
      <c r="I483">
        <v>68.400000000000006</v>
      </c>
      <c r="J483" s="2">
        <f t="shared" si="38"/>
        <v>6.97201510603273</v>
      </c>
      <c r="K483">
        <v>8.1000000000000003E-2</v>
      </c>
      <c r="L483">
        <v>0</v>
      </c>
      <c r="M483">
        <f t="shared" si="39"/>
        <v>5.3</v>
      </c>
      <c r="O483">
        <v>1821.4</v>
      </c>
      <c r="P483">
        <v>95.2</v>
      </c>
      <c r="Q483" s="2">
        <f t="shared" si="40"/>
        <v>9.703740323016314</v>
      </c>
      <c r="R483">
        <v>0.126</v>
      </c>
      <c r="S483">
        <v>0</v>
      </c>
      <c r="T483">
        <f t="shared" si="41"/>
        <v>7.7</v>
      </c>
    </row>
    <row r="484" spans="8:20">
      <c r="H484">
        <v>1838</v>
      </c>
      <c r="I484">
        <v>68.3</v>
      </c>
      <c r="J484" s="2">
        <f t="shared" si="38"/>
        <v>6.9618221014917454</v>
      </c>
      <c r="K484">
        <v>7.9000000000000001E-2</v>
      </c>
      <c r="L484">
        <v>0</v>
      </c>
      <c r="M484">
        <f t="shared" si="39"/>
        <v>5.3</v>
      </c>
      <c r="O484">
        <v>1837.6</v>
      </c>
      <c r="P484">
        <v>94.9</v>
      </c>
      <c r="Q484" s="2">
        <f t="shared" si="40"/>
        <v>9.6731613093933628</v>
      </c>
      <c r="R484">
        <v>0.126</v>
      </c>
      <c r="S484">
        <v>0</v>
      </c>
      <c r="T484">
        <f t="shared" si="41"/>
        <v>7.7</v>
      </c>
    </row>
    <row r="485" spans="8:20">
      <c r="H485">
        <v>1854.2</v>
      </c>
      <c r="I485">
        <v>68</v>
      </c>
      <c r="J485" s="2">
        <f t="shared" si="38"/>
        <v>6.9312430878687952</v>
      </c>
      <c r="K485">
        <v>8.1000000000000003E-2</v>
      </c>
      <c r="L485">
        <v>0</v>
      </c>
      <c r="M485">
        <f t="shared" si="39"/>
        <v>5.3</v>
      </c>
      <c r="O485">
        <v>1853.6</v>
      </c>
      <c r="P485">
        <v>95</v>
      </c>
      <c r="Q485" s="2">
        <f t="shared" si="40"/>
        <v>9.6833543139343465</v>
      </c>
      <c r="R485">
        <v>0.127</v>
      </c>
      <c r="S485">
        <v>0</v>
      </c>
      <c r="T485">
        <f t="shared" si="41"/>
        <v>7.7</v>
      </c>
    </row>
    <row r="486" spans="8:20">
      <c r="H486">
        <v>1870.6</v>
      </c>
      <c r="I486">
        <v>67.900000000000006</v>
      </c>
      <c r="J486" s="2">
        <f t="shared" si="38"/>
        <v>6.9210500833278124</v>
      </c>
      <c r="K486">
        <v>0.08</v>
      </c>
      <c r="L486">
        <v>0</v>
      </c>
      <c r="M486">
        <f t="shared" si="39"/>
        <v>5.3</v>
      </c>
      <c r="O486">
        <v>1869.8</v>
      </c>
      <c r="P486">
        <v>94.6</v>
      </c>
      <c r="Q486" s="2">
        <f t="shared" si="40"/>
        <v>9.6425822957704117</v>
      </c>
      <c r="R486">
        <v>0.127</v>
      </c>
      <c r="S486">
        <v>0</v>
      </c>
      <c r="T486">
        <f t="shared" si="41"/>
        <v>7.7</v>
      </c>
    </row>
    <row r="487" spans="8:20">
      <c r="H487">
        <v>1887.2</v>
      </c>
      <c r="I487">
        <v>67.8</v>
      </c>
      <c r="J487" s="2">
        <f t="shared" si="38"/>
        <v>6.9108570787868278</v>
      </c>
      <c r="K487">
        <v>7.2999999999999995E-2</v>
      </c>
      <c r="L487">
        <v>0</v>
      </c>
      <c r="M487">
        <f t="shared" si="39"/>
        <v>5.3</v>
      </c>
      <c r="O487">
        <v>1886</v>
      </c>
      <c r="P487">
        <v>94.4</v>
      </c>
      <c r="Q487" s="2">
        <f t="shared" si="40"/>
        <v>9.6221962866884461</v>
      </c>
      <c r="R487">
        <v>0.128</v>
      </c>
      <c r="S487">
        <v>0</v>
      </c>
      <c r="T487">
        <f t="shared" si="41"/>
        <v>7.7</v>
      </c>
    </row>
    <row r="488" spans="8:20">
      <c r="H488">
        <v>1903.4</v>
      </c>
      <c r="I488">
        <v>67.5</v>
      </c>
      <c r="J488" s="2">
        <f t="shared" si="38"/>
        <v>6.8802780651638775</v>
      </c>
      <c r="K488">
        <v>7.9000000000000001E-2</v>
      </c>
      <c r="L488">
        <v>0</v>
      </c>
      <c r="M488">
        <f t="shared" si="39"/>
        <v>5.3</v>
      </c>
      <c r="O488">
        <v>1902.4</v>
      </c>
      <c r="P488">
        <v>94.2</v>
      </c>
      <c r="Q488" s="2">
        <f t="shared" si="40"/>
        <v>9.6018102776064786</v>
      </c>
      <c r="R488">
        <v>0.13</v>
      </c>
      <c r="S488">
        <v>0</v>
      </c>
      <c r="T488">
        <f t="shared" si="41"/>
        <v>7.7</v>
      </c>
    </row>
    <row r="489" spans="8:20">
      <c r="H489">
        <v>1919.6</v>
      </c>
      <c r="I489">
        <v>67.2</v>
      </c>
      <c r="J489" s="2">
        <f t="shared" si="38"/>
        <v>6.8496990515409273</v>
      </c>
      <c r="K489">
        <v>7.9000000000000001E-2</v>
      </c>
      <c r="L489">
        <v>0</v>
      </c>
      <c r="M489">
        <f t="shared" si="39"/>
        <v>5.3</v>
      </c>
      <c r="O489">
        <v>1919</v>
      </c>
      <c r="P489">
        <v>93.9</v>
      </c>
      <c r="Q489" s="2">
        <f t="shared" si="40"/>
        <v>9.5712312639835275</v>
      </c>
      <c r="R489">
        <v>0.127</v>
      </c>
      <c r="S489">
        <v>0</v>
      </c>
      <c r="T489">
        <f t="shared" si="41"/>
        <v>7.7</v>
      </c>
    </row>
    <row r="490" spans="8:20">
      <c r="H490">
        <v>1935.8</v>
      </c>
      <c r="I490">
        <v>67.2</v>
      </c>
      <c r="J490" s="2">
        <f t="shared" si="38"/>
        <v>6.8496990515409273</v>
      </c>
      <c r="K490">
        <v>7.9000000000000001E-2</v>
      </c>
      <c r="L490">
        <v>0</v>
      </c>
      <c r="M490">
        <f t="shared" si="39"/>
        <v>5.3</v>
      </c>
      <c r="O490">
        <v>1935.2</v>
      </c>
      <c r="P490">
        <v>93.9</v>
      </c>
      <c r="Q490" s="2">
        <f t="shared" si="40"/>
        <v>9.5712312639835275</v>
      </c>
      <c r="R490">
        <v>0.126</v>
      </c>
      <c r="S490">
        <v>0</v>
      </c>
      <c r="T490">
        <f t="shared" si="41"/>
        <v>7.7</v>
      </c>
    </row>
    <row r="491" spans="8:20">
      <c r="H491">
        <v>1952.2</v>
      </c>
      <c r="I491">
        <v>66.900000000000006</v>
      </c>
      <c r="J491" s="2">
        <f t="shared" si="38"/>
        <v>6.8191200379179771</v>
      </c>
      <c r="K491">
        <v>0.08</v>
      </c>
      <c r="L491">
        <v>0</v>
      </c>
      <c r="M491">
        <f t="shared" si="39"/>
        <v>5.3</v>
      </c>
      <c r="O491">
        <v>1951.4</v>
      </c>
      <c r="P491">
        <v>93.7</v>
      </c>
      <c r="Q491" s="2">
        <f t="shared" si="40"/>
        <v>9.5508452549015601</v>
      </c>
      <c r="R491">
        <v>0.127</v>
      </c>
      <c r="S491">
        <v>0</v>
      </c>
      <c r="T491">
        <f t="shared" si="41"/>
        <v>7.7</v>
      </c>
    </row>
    <row r="492" spans="8:20">
      <c r="H492">
        <v>1968.8</v>
      </c>
      <c r="I492">
        <v>66.8</v>
      </c>
      <c r="J492" s="2">
        <f t="shared" si="38"/>
        <v>6.8089270333769925</v>
      </c>
      <c r="K492">
        <v>7.9000000000000001E-2</v>
      </c>
      <c r="L492">
        <v>0</v>
      </c>
      <c r="M492">
        <f t="shared" si="39"/>
        <v>5.3</v>
      </c>
      <c r="O492">
        <v>1967.6</v>
      </c>
      <c r="P492">
        <v>93.3</v>
      </c>
      <c r="Q492" s="2">
        <f t="shared" si="40"/>
        <v>9.5100732367376253</v>
      </c>
      <c r="R492">
        <v>0.127</v>
      </c>
      <c r="S492">
        <v>0</v>
      </c>
      <c r="T492">
        <f t="shared" si="41"/>
        <v>7.7</v>
      </c>
    </row>
    <row r="493" spans="8:20">
      <c r="H493">
        <v>1985</v>
      </c>
      <c r="I493">
        <v>66.3</v>
      </c>
      <c r="J493" s="2">
        <f t="shared" si="38"/>
        <v>6.7579620106720748</v>
      </c>
      <c r="K493">
        <v>8.1000000000000003E-2</v>
      </c>
      <c r="L493">
        <v>0</v>
      </c>
      <c r="M493">
        <f t="shared" si="39"/>
        <v>5.3</v>
      </c>
      <c r="O493">
        <v>1983.6</v>
      </c>
      <c r="P493">
        <v>93.4</v>
      </c>
      <c r="Q493" s="2">
        <f t="shared" si="40"/>
        <v>9.5202662412786108</v>
      </c>
      <c r="R493">
        <v>0.128</v>
      </c>
      <c r="S493">
        <v>0</v>
      </c>
      <c r="T493">
        <f t="shared" si="41"/>
        <v>7.7</v>
      </c>
    </row>
    <row r="494" spans="8:20">
      <c r="H494">
        <v>2001.2</v>
      </c>
      <c r="I494">
        <v>66.3</v>
      </c>
      <c r="J494" s="2">
        <f t="shared" si="38"/>
        <v>6.7579620106720748</v>
      </c>
      <c r="K494">
        <v>0.08</v>
      </c>
      <c r="L494">
        <v>0</v>
      </c>
      <c r="M494">
        <f t="shared" si="39"/>
        <v>5.3</v>
      </c>
      <c r="O494">
        <v>1999.8</v>
      </c>
      <c r="P494">
        <v>92.9</v>
      </c>
      <c r="Q494" s="2">
        <f t="shared" si="40"/>
        <v>9.4693012185736922</v>
      </c>
      <c r="R494">
        <v>0.128</v>
      </c>
      <c r="S494">
        <v>0</v>
      </c>
      <c r="T494">
        <f t="shared" si="41"/>
        <v>7.7</v>
      </c>
    </row>
    <row r="495" spans="8:20">
      <c r="H495">
        <v>2017.4</v>
      </c>
      <c r="I495">
        <v>66.5</v>
      </c>
      <c r="J495" s="2">
        <f t="shared" si="38"/>
        <v>6.7783480197540422</v>
      </c>
      <c r="K495">
        <v>7.4999999999999997E-2</v>
      </c>
      <c r="L495">
        <v>0</v>
      </c>
      <c r="M495">
        <f t="shared" si="39"/>
        <v>5.3</v>
      </c>
      <c r="O495">
        <v>2016</v>
      </c>
      <c r="P495">
        <v>92.8</v>
      </c>
      <c r="Q495" s="2">
        <f t="shared" si="40"/>
        <v>9.4591082140327085</v>
      </c>
      <c r="R495">
        <v>0.128</v>
      </c>
      <c r="S495">
        <v>0</v>
      </c>
      <c r="T495">
        <f t="shared" si="41"/>
        <v>7.7</v>
      </c>
    </row>
    <row r="496" spans="8:20">
      <c r="H496">
        <v>2033.4</v>
      </c>
      <c r="I496">
        <v>66.400000000000006</v>
      </c>
      <c r="J496" s="2">
        <f t="shared" si="38"/>
        <v>6.7681550152130594</v>
      </c>
      <c r="K496">
        <v>7.6999999999999999E-2</v>
      </c>
      <c r="L496">
        <v>0</v>
      </c>
      <c r="M496">
        <f t="shared" si="39"/>
        <v>5.3</v>
      </c>
      <c r="O496">
        <v>2032.2</v>
      </c>
      <c r="P496">
        <v>92.7</v>
      </c>
      <c r="Q496" s="2">
        <f t="shared" si="40"/>
        <v>9.4489152094917248</v>
      </c>
      <c r="R496">
        <v>0.127</v>
      </c>
      <c r="S496">
        <v>0</v>
      </c>
      <c r="T496">
        <f t="shared" si="41"/>
        <v>7.7</v>
      </c>
    </row>
    <row r="497" spans="8:20">
      <c r="H497">
        <v>2049.6</v>
      </c>
      <c r="I497">
        <v>66.099999999999994</v>
      </c>
      <c r="J497" s="2">
        <f t="shared" si="38"/>
        <v>6.7375760015901074</v>
      </c>
      <c r="K497">
        <v>7.8E-2</v>
      </c>
      <c r="L497">
        <v>0</v>
      </c>
      <c r="M497">
        <f t="shared" si="39"/>
        <v>5.3</v>
      </c>
      <c r="O497">
        <v>2048.1999999999998</v>
      </c>
      <c r="P497">
        <v>92.4</v>
      </c>
      <c r="Q497" s="2">
        <f t="shared" si="40"/>
        <v>9.4183361958687755</v>
      </c>
      <c r="R497">
        <v>0.129</v>
      </c>
      <c r="S497">
        <v>0</v>
      </c>
      <c r="T497">
        <f t="shared" si="41"/>
        <v>7.7</v>
      </c>
    </row>
    <row r="498" spans="8:20">
      <c r="H498">
        <v>2065.8000000000002</v>
      </c>
      <c r="I498">
        <v>66</v>
      </c>
      <c r="J498" s="2">
        <f t="shared" si="38"/>
        <v>6.7273829970491246</v>
      </c>
      <c r="K498">
        <v>7.8E-2</v>
      </c>
      <c r="L498">
        <v>0</v>
      </c>
      <c r="M498">
        <f t="shared" si="39"/>
        <v>5.3</v>
      </c>
      <c r="O498">
        <v>2064.4</v>
      </c>
      <c r="P498">
        <v>92.2</v>
      </c>
      <c r="Q498" s="2">
        <f t="shared" si="40"/>
        <v>9.397950186786808</v>
      </c>
      <c r="R498">
        <v>0.128</v>
      </c>
      <c r="S498">
        <v>0</v>
      </c>
      <c r="T498">
        <f t="shared" si="41"/>
        <v>7.7</v>
      </c>
    </row>
    <row r="499" spans="8:20">
      <c r="H499">
        <v>2082</v>
      </c>
      <c r="I499">
        <v>65.8</v>
      </c>
      <c r="J499" s="2">
        <f t="shared" si="38"/>
        <v>6.7069969879671572</v>
      </c>
      <c r="K499">
        <v>0.08</v>
      </c>
      <c r="L499">
        <v>0</v>
      </c>
      <c r="M499">
        <f t="shared" si="39"/>
        <v>5.3</v>
      </c>
      <c r="O499">
        <v>2080.6</v>
      </c>
      <c r="P499">
        <v>91.9</v>
      </c>
      <c r="Q499" s="2">
        <f t="shared" si="40"/>
        <v>9.3673711731638569</v>
      </c>
      <c r="R499">
        <v>0.128</v>
      </c>
      <c r="S499">
        <v>0</v>
      </c>
      <c r="T499">
        <f t="shared" si="41"/>
        <v>7.7</v>
      </c>
    </row>
    <row r="500" spans="8:20">
      <c r="H500">
        <v>2098.6</v>
      </c>
      <c r="I500">
        <v>65.5</v>
      </c>
      <c r="J500" s="2">
        <f t="shared" si="38"/>
        <v>6.6764179743442069</v>
      </c>
      <c r="K500">
        <v>8.1000000000000003E-2</v>
      </c>
      <c r="L500">
        <v>0</v>
      </c>
      <c r="M500">
        <f t="shared" si="39"/>
        <v>5.3</v>
      </c>
      <c r="O500">
        <v>2096.8000000000002</v>
      </c>
      <c r="P500">
        <v>91.8</v>
      </c>
      <c r="Q500" s="2">
        <f t="shared" si="40"/>
        <v>9.3571781686228732</v>
      </c>
      <c r="R500">
        <v>0.128</v>
      </c>
      <c r="S500">
        <v>0</v>
      </c>
      <c r="T500">
        <f t="shared" si="41"/>
        <v>7.7</v>
      </c>
    </row>
    <row r="501" spans="8:20">
      <c r="H501">
        <v>2115</v>
      </c>
      <c r="I501">
        <v>65.3</v>
      </c>
      <c r="J501" s="2">
        <f t="shared" si="38"/>
        <v>6.6560319652622395</v>
      </c>
      <c r="K501">
        <v>6.7000000000000004E-2</v>
      </c>
      <c r="L501">
        <v>0</v>
      </c>
      <c r="M501">
        <f t="shared" si="39"/>
        <v>5.3</v>
      </c>
      <c r="O501">
        <v>2113.1999999999998</v>
      </c>
      <c r="P501">
        <v>92.1</v>
      </c>
      <c r="Q501" s="2">
        <f t="shared" si="40"/>
        <v>9.3877571822458226</v>
      </c>
      <c r="R501">
        <v>0.128</v>
      </c>
      <c r="S501">
        <v>0</v>
      </c>
      <c r="T501">
        <f t="shared" si="41"/>
        <v>7.7</v>
      </c>
    </row>
    <row r="502" spans="8:20">
      <c r="H502">
        <v>2131.1999999999998</v>
      </c>
      <c r="I502">
        <v>65.400000000000006</v>
      </c>
      <c r="J502" s="2">
        <f t="shared" si="38"/>
        <v>6.6662249698032241</v>
      </c>
      <c r="K502">
        <v>8.1000000000000003E-2</v>
      </c>
      <c r="L502">
        <v>0</v>
      </c>
      <c r="M502">
        <f t="shared" si="39"/>
        <v>5.3</v>
      </c>
      <c r="O502">
        <v>2129.8000000000002</v>
      </c>
      <c r="P502">
        <v>90.7</v>
      </c>
      <c r="Q502" s="2">
        <f t="shared" si="40"/>
        <v>9.2450551186720542</v>
      </c>
      <c r="R502">
        <v>0.128</v>
      </c>
      <c r="S502">
        <v>0</v>
      </c>
      <c r="T502">
        <f t="shared" si="41"/>
        <v>7.7</v>
      </c>
    </row>
    <row r="503" spans="8:20">
      <c r="H503">
        <v>2147.4</v>
      </c>
      <c r="I503">
        <v>65</v>
      </c>
      <c r="J503" s="2">
        <f t="shared" si="38"/>
        <v>6.6254529516392893</v>
      </c>
      <c r="K503">
        <v>8.7999999999999995E-2</v>
      </c>
      <c r="L503">
        <v>0</v>
      </c>
      <c r="M503">
        <f t="shared" si="39"/>
        <v>5.3</v>
      </c>
      <c r="O503">
        <v>2146</v>
      </c>
      <c r="P503">
        <v>91</v>
      </c>
      <c r="Q503" s="2">
        <f t="shared" si="40"/>
        <v>9.2756341322950053</v>
      </c>
      <c r="R503">
        <v>0.121</v>
      </c>
      <c r="S503">
        <v>0</v>
      </c>
      <c r="T503">
        <f t="shared" si="41"/>
        <v>7.7</v>
      </c>
    </row>
    <row r="504" spans="8:20">
      <c r="H504">
        <v>2164.4</v>
      </c>
      <c r="I504">
        <v>64.900000000000006</v>
      </c>
      <c r="J504" s="2">
        <f t="shared" si="38"/>
        <v>6.6152599470983064</v>
      </c>
      <c r="K504">
        <v>7.9000000000000001E-2</v>
      </c>
      <c r="L504">
        <v>0</v>
      </c>
      <c r="M504">
        <f t="shared" si="39"/>
        <v>5.3</v>
      </c>
      <c r="O504">
        <v>2162.1999999999998</v>
      </c>
      <c r="P504">
        <v>90.7</v>
      </c>
      <c r="Q504" s="2">
        <f t="shared" si="40"/>
        <v>9.2450551186720542</v>
      </c>
      <c r="R504">
        <v>0.127</v>
      </c>
      <c r="S504">
        <v>0</v>
      </c>
      <c r="T504">
        <f t="shared" si="41"/>
        <v>7.7</v>
      </c>
    </row>
    <row r="505" spans="8:20">
      <c r="H505">
        <v>2181</v>
      </c>
      <c r="I505">
        <v>64.8</v>
      </c>
      <c r="J505" s="2">
        <f t="shared" si="38"/>
        <v>6.6050669425573219</v>
      </c>
      <c r="K505">
        <v>8.1000000000000003E-2</v>
      </c>
      <c r="L505">
        <v>0</v>
      </c>
      <c r="M505">
        <f t="shared" si="39"/>
        <v>5.3</v>
      </c>
      <c r="O505">
        <v>2178.4</v>
      </c>
      <c r="P505">
        <v>90.9</v>
      </c>
      <c r="Q505" s="2">
        <f t="shared" si="40"/>
        <v>9.2654411277540216</v>
      </c>
      <c r="R505">
        <v>0.129</v>
      </c>
      <c r="S505">
        <v>0</v>
      </c>
      <c r="T505">
        <f t="shared" si="41"/>
        <v>7.7</v>
      </c>
    </row>
    <row r="506" spans="8:20">
      <c r="H506">
        <v>2197.1999999999998</v>
      </c>
      <c r="I506">
        <v>64.5</v>
      </c>
      <c r="J506" s="2">
        <f t="shared" si="38"/>
        <v>6.5744879289343716</v>
      </c>
      <c r="K506">
        <v>0.08</v>
      </c>
      <c r="L506">
        <v>0</v>
      </c>
      <c r="M506">
        <f t="shared" si="39"/>
        <v>5.3</v>
      </c>
      <c r="O506">
        <v>2195.1999999999998</v>
      </c>
      <c r="P506">
        <v>90.8</v>
      </c>
      <c r="Q506" s="2">
        <f t="shared" si="40"/>
        <v>9.2552481232130379</v>
      </c>
      <c r="R506">
        <v>0.128</v>
      </c>
      <c r="S506">
        <v>0</v>
      </c>
      <c r="T506">
        <f t="shared" si="41"/>
        <v>7.7</v>
      </c>
    </row>
    <row r="507" spans="8:20">
      <c r="H507">
        <v>2213.6</v>
      </c>
      <c r="I507">
        <v>64.400000000000006</v>
      </c>
      <c r="J507" s="2">
        <f t="shared" si="38"/>
        <v>6.5642949243933888</v>
      </c>
      <c r="K507">
        <v>0.08</v>
      </c>
      <c r="L507">
        <v>0</v>
      </c>
      <c r="M507">
        <f t="shared" si="39"/>
        <v>5.3</v>
      </c>
      <c r="O507">
        <v>2211.4</v>
      </c>
      <c r="P507">
        <v>90.4</v>
      </c>
      <c r="Q507" s="2">
        <f t="shared" si="40"/>
        <v>9.2144761050491049</v>
      </c>
      <c r="R507">
        <v>0.129</v>
      </c>
      <c r="S507">
        <v>0</v>
      </c>
      <c r="T507">
        <f t="shared" si="41"/>
        <v>7.7</v>
      </c>
    </row>
    <row r="508" spans="8:20">
      <c r="H508">
        <v>2229.8000000000002</v>
      </c>
      <c r="I508">
        <v>64.400000000000006</v>
      </c>
      <c r="J508" s="2">
        <f t="shared" si="38"/>
        <v>6.5642949243933888</v>
      </c>
      <c r="K508">
        <v>0.08</v>
      </c>
      <c r="L508">
        <v>0</v>
      </c>
      <c r="M508">
        <f t="shared" si="39"/>
        <v>5.3</v>
      </c>
      <c r="O508">
        <v>2227.6</v>
      </c>
      <c r="P508">
        <v>90.5</v>
      </c>
      <c r="Q508" s="2">
        <f t="shared" si="40"/>
        <v>9.2246691095900868</v>
      </c>
      <c r="R508">
        <v>0.129</v>
      </c>
      <c r="S508">
        <v>0</v>
      </c>
      <c r="T508">
        <f t="shared" si="41"/>
        <v>7.7</v>
      </c>
    </row>
    <row r="509" spans="8:20">
      <c r="H509">
        <v>2246.4</v>
      </c>
      <c r="I509">
        <v>64.2</v>
      </c>
      <c r="J509" s="2">
        <f t="shared" si="38"/>
        <v>6.5439089153114214</v>
      </c>
      <c r="K509">
        <v>8.1000000000000003E-2</v>
      </c>
      <c r="L509">
        <v>0</v>
      </c>
      <c r="M509">
        <f t="shared" si="39"/>
        <v>5.3</v>
      </c>
      <c r="O509">
        <v>2243.8000000000002</v>
      </c>
      <c r="P509">
        <v>90.3</v>
      </c>
      <c r="Q509" s="2">
        <f t="shared" si="40"/>
        <v>9.2042831005081212</v>
      </c>
      <c r="R509">
        <v>0.128</v>
      </c>
      <c r="S509">
        <v>0</v>
      </c>
      <c r="T509">
        <f t="shared" si="41"/>
        <v>7.7</v>
      </c>
    </row>
    <row r="510" spans="8:20">
      <c r="H510">
        <v>2262.6</v>
      </c>
      <c r="I510">
        <v>64</v>
      </c>
      <c r="J510" s="2">
        <f t="shared" si="38"/>
        <v>6.523522906229454</v>
      </c>
      <c r="K510">
        <v>8.2000000000000003E-2</v>
      </c>
      <c r="L510">
        <v>0</v>
      </c>
      <c r="M510">
        <f t="shared" si="39"/>
        <v>5.3</v>
      </c>
      <c r="O510">
        <v>2260.8000000000002</v>
      </c>
      <c r="P510">
        <v>90</v>
      </c>
      <c r="Q510" s="2">
        <f t="shared" si="40"/>
        <v>9.17370408688517</v>
      </c>
      <c r="R510">
        <v>0.129</v>
      </c>
      <c r="S510">
        <v>0</v>
      </c>
      <c r="T510">
        <f t="shared" si="41"/>
        <v>7.7</v>
      </c>
    </row>
    <row r="511" spans="8:20">
      <c r="H511">
        <v>2278.8000000000002</v>
      </c>
      <c r="I511">
        <v>64</v>
      </c>
      <c r="J511" s="2">
        <f t="shared" si="38"/>
        <v>6.523522906229454</v>
      </c>
      <c r="K511">
        <v>8.2000000000000003E-2</v>
      </c>
      <c r="L511">
        <v>0</v>
      </c>
      <c r="M511">
        <f t="shared" si="39"/>
        <v>5.3</v>
      </c>
      <c r="O511">
        <v>2277.4</v>
      </c>
      <c r="P511">
        <v>89.9</v>
      </c>
      <c r="Q511" s="2">
        <f t="shared" si="40"/>
        <v>9.1635110823441863</v>
      </c>
      <c r="R511">
        <v>0.128</v>
      </c>
      <c r="S511">
        <v>0</v>
      </c>
      <c r="T511">
        <f t="shared" si="41"/>
        <v>7.7</v>
      </c>
    </row>
    <row r="512" spans="8:20">
      <c r="H512">
        <v>2295.1999999999998</v>
      </c>
      <c r="I512">
        <v>63.6</v>
      </c>
      <c r="J512" s="2">
        <f t="shared" si="38"/>
        <v>6.48275088806552</v>
      </c>
      <c r="K512">
        <v>7.9000000000000001E-2</v>
      </c>
      <c r="L512">
        <v>0</v>
      </c>
      <c r="M512">
        <f t="shared" si="39"/>
        <v>5.3</v>
      </c>
      <c r="O512">
        <v>2293.6</v>
      </c>
      <c r="P512">
        <v>89.7</v>
      </c>
      <c r="Q512" s="2">
        <f t="shared" si="40"/>
        <v>9.1431250732622189</v>
      </c>
      <c r="R512">
        <v>0.128</v>
      </c>
      <c r="S512">
        <v>0</v>
      </c>
      <c r="T512">
        <f t="shared" si="41"/>
        <v>7.7</v>
      </c>
    </row>
    <row r="513" spans="8:20">
      <c r="H513">
        <v>2312.1999999999998</v>
      </c>
      <c r="I513">
        <v>63.9</v>
      </c>
      <c r="J513" s="2">
        <f t="shared" si="38"/>
        <v>6.5133299016884703</v>
      </c>
      <c r="K513">
        <v>5.7000000000000002E-2</v>
      </c>
      <c r="L513">
        <v>0</v>
      </c>
      <c r="M513">
        <f t="shared" si="39"/>
        <v>5.3</v>
      </c>
      <c r="O513">
        <v>2310</v>
      </c>
      <c r="P513">
        <v>89.4</v>
      </c>
      <c r="Q513" s="2">
        <f t="shared" si="40"/>
        <v>9.1125460596392696</v>
      </c>
      <c r="R513">
        <v>0.129</v>
      </c>
      <c r="S513">
        <v>0</v>
      </c>
      <c r="T513">
        <f t="shared" si="41"/>
        <v>7.7</v>
      </c>
    </row>
    <row r="514" spans="8:20">
      <c r="H514">
        <v>2328.8000000000002</v>
      </c>
      <c r="I514">
        <v>63.6</v>
      </c>
      <c r="J514" s="2">
        <f t="shared" si="38"/>
        <v>6.48275088806552</v>
      </c>
      <c r="K514">
        <v>7.9000000000000001E-2</v>
      </c>
      <c r="L514">
        <v>0</v>
      </c>
      <c r="M514">
        <f t="shared" si="39"/>
        <v>5.3</v>
      </c>
      <c r="O514">
        <v>2326.1999999999998</v>
      </c>
      <c r="P514">
        <v>89.3</v>
      </c>
      <c r="Q514" s="2">
        <f t="shared" si="40"/>
        <v>9.1023530550982859</v>
      </c>
      <c r="R514">
        <v>0.127</v>
      </c>
      <c r="S514">
        <v>0</v>
      </c>
      <c r="T514">
        <f t="shared" si="41"/>
        <v>7.7</v>
      </c>
    </row>
    <row r="515" spans="8:20">
      <c r="H515">
        <v>2345</v>
      </c>
      <c r="I515">
        <v>63.7</v>
      </c>
      <c r="J515" s="2">
        <f t="shared" si="38"/>
        <v>6.4929438926065037</v>
      </c>
      <c r="K515">
        <v>7.8E-2</v>
      </c>
      <c r="L515">
        <v>0</v>
      </c>
      <c r="M515">
        <f t="shared" si="39"/>
        <v>5.3</v>
      </c>
      <c r="O515">
        <v>2342.8000000000002</v>
      </c>
      <c r="P515">
        <v>89.4</v>
      </c>
      <c r="Q515" s="2">
        <f t="shared" si="40"/>
        <v>9.1125460596392696</v>
      </c>
      <c r="R515">
        <v>0.129</v>
      </c>
      <c r="S515">
        <v>0</v>
      </c>
      <c r="T515">
        <f t="shared" si="41"/>
        <v>7.7</v>
      </c>
    </row>
    <row r="516" spans="8:20">
      <c r="H516">
        <v>2361.1999999999998</v>
      </c>
      <c r="I516">
        <v>63.4</v>
      </c>
      <c r="J516" s="2">
        <f t="shared" si="38"/>
        <v>6.4623648789835526</v>
      </c>
      <c r="K516">
        <v>7.8E-2</v>
      </c>
      <c r="L516">
        <v>0</v>
      </c>
      <c r="M516">
        <f t="shared" si="39"/>
        <v>5.3</v>
      </c>
      <c r="O516">
        <v>2359</v>
      </c>
      <c r="P516">
        <v>88.3</v>
      </c>
      <c r="Q516" s="2">
        <f t="shared" si="40"/>
        <v>9.0004230096884505</v>
      </c>
      <c r="R516">
        <v>0.128</v>
      </c>
      <c r="S516">
        <v>0</v>
      </c>
      <c r="T516">
        <f t="shared" si="41"/>
        <v>7.7</v>
      </c>
    </row>
    <row r="517" spans="8:20">
      <c r="H517">
        <v>2377.4</v>
      </c>
      <c r="I517">
        <v>63.1</v>
      </c>
      <c r="J517" s="2">
        <f t="shared" si="38"/>
        <v>6.4317858653606024</v>
      </c>
      <c r="K517">
        <v>7.4999999999999997E-2</v>
      </c>
      <c r="L517">
        <v>0</v>
      </c>
      <c r="M517">
        <f t="shared" si="39"/>
        <v>5.3</v>
      </c>
      <c r="O517">
        <v>2375.1999999999998</v>
      </c>
      <c r="P517">
        <v>88.6</v>
      </c>
      <c r="Q517" s="2">
        <f t="shared" si="40"/>
        <v>9.0310020233113999</v>
      </c>
      <c r="R517">
        <v>0.123</v>
      </c>
      <c r="S517">
        <v>0</v>
      </c>
      <c r="T517">
        <f t="shared" si="41"/>
        <v>7.7</v>
      </c>
    </row>
    <row r="518" spans="8:20">
      <c r="H518">
        <v>2394</v>
      </c>
      <c r="I518">
        <v>63.1</v>
      </c>
      <c r="J518" s="2">
        <f t="shared" si="38"/>
        <v>6.4317858653606024</v>
      </c>
      <c r="K518">
        <v>8.2000000000000003E-2</v>
      </c>
      <c r="L518">
        <v>0</v>
      </c>
      <c r="M518">
        <f t="shared" si="39"/>
        <v>5.3</v>
      </c>
      <c r="O518">
        <v>2391.6</v>
      </c>
      <c r="P518">
        <v>88.7</v>
      </c>
      <c r="Q518" s="2">
        <f t="shared" si="40"/>
        <v>9.0411950278523854</v>
      </c>
      <c r="R518">
        <v>0.127</v>
      </c>
      <c r="S518">
        <v>0</v>
      </c>
      <c r="T518">
        <f t="shared" si="41"/>
        <v>7.7</v>
      </c>
    </row>
    <row r="519" spans="8:20">
      <c r="H519">
        <v>2410.4</v>
      </c>
      <c r="I519">
        <v>62.8</v>
      </c>
      <c r="J519" s="2">
        <f t="shared" si="38"/>
        <v>6.4012068517376512</v>
      </c>
      <c r="K519">
        <v>8.2000000000000003E-2</v>
      </c>
      <c r="L519">
        <v>0</v>
      </c>
      <c r="M519">
        <f t="shared" si="39"/>
        <v>5.3</v>
      </c>
      <c r="O519">
        <v>2408.6</v>
      </c>
      <c r="P519">
        <v>88.8</v>
      </c>
      <c r="Q519" s="2">
        <f t="shared" si="40"/>
        <v>9.0513880323933673</v>
      </c>
      <c r="R519">
        <v>0.127</v>
      </c>
      <c r="S519">
        <v>0</v>
      </c>
      <c r="T519">
        <f t="shared" si="41"/>
        <v>7.7</v>
      </c>
    </row>
    <row r="520" spans="8:20">
      <c r="H520">
        <v>2426.6</v>
      </c>
      <c r="I520">
        <v>62.8</v>
      </c>
      <c r="J520" s="2">
        <f t="shared" si="38"/>
        <v>6.4012068517376512</v>
      </c>
      <c r="K520">
        <v>8.1000000000000003E-2</v>
      </c>
      <c r="L520">
        <v>0</v>
      </c>
      <c r="M520">
        <f t="shared" si="39"/>
        <v>5.3</v>
      </c>
      <c r="O520">
        <v>2425.1999999999998</v>
      </c>
      <c r="P520">
        <v>88.5</v>
      </c>
      <c r="Q520" s="2">
        <f t="shared" si="40"/>
        <v>9.020809018770418</v>
      </c>
      <c r="R520">
        <v>0.13</v>
      </c>
      <c r="S520">
        <v>0</v>
      </c>
      <c r="T520">
        <f t="shared" si="41"/>
        <v>7.7</v>
      </c>
    </row>
    <row r="521" spans="8:20">
      <c r="H521">
        <v>2442.8000000000002</v>
      </c>
      <c r="I521">
        <v>62.8</v>
      </c>
      <c r="J521" s="2">
        <f t="shared" si="38"/>
        <v>6.4012068517376512</v>
      </c>
      <c r="K521">
        <v>8.1000000000000003E-2</v>
      </c>
      <c r="L521">
        <v>0</v>
      </c>
      <c r="M521">
        <f t="shared" si="39"/>
        <v>5.3</v>
      </c>
      <c r="O521">
        <v>2441.4</v>
      </c>
      <c r="P521">
        <v>88.2</v>
      </c>
      <c r="Q521" s="2">
        <f t="shared" si="40"/>
        <v>8.9902300051474668</v>
      </c>
      <c r="R521">
        <v>0.129</v>
      </c>
      <c r="S521">
        <v>0</v>
      </c>
      <c r="T521">
        <f t="shared" si="41"/>
        <v>7.7</v>
      </c>
    </row>
    <row r="522" spans="8:20">
      <c r="H522">
        <v>2459.8000000000002</v>
      </c>
      <c r="I522">
        <v>62.5</v>
      </c>
      <c r="J522" s="2">
        <f t="shared" ref="J522:J573" si="42">I522/9.81065</f>
        <v>6.370627838114701</v>
      </c>
      <c r="K522">
        <v>8.5000000000000006E-2</v>
      </c>
      <c r="L522">
        <v>0</v>
      </c>
      <c r="M522">
        <f t="shared" ref="M522:M574" si="43">M521</f>
        <v>5.3</v>
      </c>
      <c r="O522">
        <v>2457.6</v>
      </c>
      <c r="P522">
        <v>88.2</v>
      </c>
      <c r="Q522" s="2">
        <f t="shared" ref="Q522:Q567" si="44">P522/9.81065</f>
        <v>8.9902300051474668</v>
      </c>
      <c r="R522">
        <v>0.129</v>
      </c>
      <c r="S522">
        <v>0</v>
      </c>
      <c r="T522">
        <f t="shared" ref="T522:T568" si="45">T521</f>
        <v>7.7</v>
      </c>
    </row>
    <row r="523" spans="8:20">
      <c r="H523">
        <v>2476.4</v>
      </c>
      <c r="I523">
        <v>62.3</v>
      </c>
      <c r="J523" s="2">
        <f t="shared" si="42"/>
        <v>6.3502418290327345</v>
      </c>
      <c r="K523">
        <v>8.2000000000000003E-2</v>
      </c>
      <c r="L523">
        <v>0</v>
      </c>
      <c r="M523">
        <f t="shared" si="43"/>
        <v>5.3</v>
      </c>
      <c r="O523">
        <v>2473.8000000000002</v>
      </c>
      <c r="P523">
        <v>88.3</v>
      </c>
      <c r="Q523" s="2">
        <f t="shared" si="44"/>
        <v>9.0004230096884505</v>
      </c>
      <c r="R523">
        <v>0.129</v>
      </c>
      <c r="S523">
        <v>0</v>
      </c>
      <c r="T523">
        <f t="shared" si="45"/>
        <v>7.7</v>
      </c>
    </row>
    <row r="524" spans="8:20">
      <c r="H524">
        <v>2492.6</v>
      </c>
      <c r="I524">
        <v>62.2</v>
      </c>
      <c r="J524" s="2">
        <f t="shared" si="42"/>
        <v>6.3400488244917508</v>
      </c>
      <c r="K524">
        <v>8.2000000000000003E-2</v>
      </c>
      <c r="L524">
        <v>0</v>
      </c>
      <c r="M524">
        <f t="shared" si="43"/>
        <v>5.3</v>
      </c>
      <c r="O524">
        <v>2490.4</v>
      </c>
      <c r="P524">
        <v>87.8</v>
      </c>
      <c r="Q524" s="2">
        <f t="shared" si="44"/>
        <v>8.949457986983532</v>
      </c>
      <c r="R524">
        <v>0.129</v>
      </c>
      <c r="S524">
        <v>0</v>
      </c>
      <c r="T524">
        <f t="shared" si="45"/>
        <v>7.7</v>
      </c>
    </row>
    <row r="525" spans="8:20">
      <c r="H525">
        <v>2509</v>
      </c>
      <c r="I525">
        <v>62.3</v>
      </c>
      <c r="J525" s="2">
        <f t="shared" si="42"/>
        <v>6.3502418290327345</v>
      </c>
      <c r="K525">
        <v>8.2000000000000003E-2</v>
      </c>
      <c r="L525">
        <v>0</v>
      </c>
      <c r="M525">
        <f t="shared" si="43"/>
        <v>5.3</v>
      </c>
      <c r="O525">
        <v>2506.8000000000002</v>
      </c>
      <c r="P525">
        <v>87.6</v>
      </c>
      <c r="Q525" s="2">
        <f t="shared" si="44"/>
        <v>8.9290719779015646</v>
      </c>
      <c r="R525">
        <v>0.128</v>
      </c>
      <c r="S525">
        <v>0</v>
      </c>
      <c r="T525">
        <f t="shared" si="45"/>
        <v>7.7</v>
      </c>
    </row>
    <row r="526" spans="8:20">
      <c r="H526">
        <v>2525.1999999999998</v>
      </c>
      <c r="I526">
        <v>62.1</v>
      </c>
      <c r="J526" s="2">
        <f t="shared" si="42"/>
        <v>6.3298558199507671</v>
      </c>
      <c r="K526">
        <v>8.2000000000000003E-2</v>
      </c>
      <c r="L526">
        <v>0</v>
      </c>
      <c r="M526">
        <f t="shared" si="43"/>
        <v>5.3</v>
      </c>
      <c r="O526">
        <v>2523</v>
      </c>
      <c r="P526">
        <v>87.8</v>
      </c>
      <c r="Q526" s="2">
        <f t="shared" si="44"/>
        <v>8.949457986983532</v>
      </c>
      <c r="R526">
        <v>0.128</v>
      </c>
      <c r="S526">
        <v>0</v>
      </c>
      <c r="T526">
        <f t="shared" si="45"/>
        <v>7.7</v>
      </c>
    </row>
    <row r="527" spans="8:20">
      <c r="H527">
        <v>2541.8000000000002</v>
      </c>
      <c r="I527">
        <v>61.9</v>
      </c>
      <c r="J527" s="2">
        <f t="shared" si="42"/>
        <v>6.3094698108688005</v>
      </c>
      <c r="K527">
        <v>8.2000000000000003E-2</v>
      </c>
      <c r="L527">
        <v>0</v>
      </c>
      <c r="M527">
        <f t="shared" si="43"/>
        <v>5.3</v>
      </c>
      <c r="O527">
        <v>2539.1999999999998</v>
      </c>
      <c r="P527">
        <v>87.4</v>
      </c>
      <c r="Q527" s="2">
        <f t="shared" si="44"/>
        <v>8.908685968819599</v>
      </c>
      <c r="R527">
        <v>0.129</v>
      </c>
      <c r="S527">
        <v>0</v>
      </c>
      <c r="T527">
        <f t="shared" si="45"/>
        <v>7.7</v>
      </c>
    </row>
    <row r="528" spans="8:20">
      <c r="H528">
        <v>2558</v>
      </c>
      <c r="I528">
        <v>61.9</v>
      </c>
      <c r="J528" s="2">
        <f t="shared" si="42"/>
        <v>6.3094698108688005</v>
      </c>
      <c r="K528">
        <v>8.3000000000000004E-2</v>
      </c>
      <c r="L528">
        <v>0</v>
      </c>
      <c r="M528">
        <f t="shared" si="43"/>
        <v>5.3</v>
      </c>
      <c r="O528">
        <v>2556.1999999999998</v>
      </c>
      <c r="P528">
        <v>87.2</v>
      </c>
      <c r="Q528" s="2">
        <f t="shared" si="44"/>
        <v>8.8882999597376315</v>
      </c>
      <c r="R528">
        <v>0.128</v>
      </c>
      <c r="S528">
        <v>0</v>
      </c>
      <c r="T528">
        <f t="shared" si="45"/>
        <v>7.7</v>
      </c>
    </row>
    <row r="529" spans="8:20">
      <c r="H529">
        <v>2574.1999999999998</v>
      </c>
      <c r="I529">
        <v>61.6</v>
      </c>
      <c r="J529" s="2">
        <f t="shared" si="42"/>
        <v>6.2788907972458494</v>
      </c>
      <c r="K529">
        <v>8.2000000000000003E-2</v>
      </c>
      <c r="L529">
        <v>0</v>
      </c>
      <c r="M529">
        <f t="shared" si="43"/>
        <v>5.3</v>
      </c>
      <c r="O529">
        <v>2572.8000000000002</v>
      </c>
      <c r="P529">
        <v>86.2</v>
      </c>
      <c r="Q529" s="2">
        <f t="shared" si="44"/>
        <v>8.7863699143277962</v>
      </c>
      <c r="R529">
        <v>0.128</v>
      </c>
      <c r="S529">
        <v>0</v>
      </c>
      <c r="T529">
        <f t="shared" si="45"/>
        <v>7.7</v>
      </c>
    </row>
    <row r="530" spans="8:20">
      <c r="H530">
        <v>2590.6</v>
      </c>
      <c r="I530">
        <v>61.7</v>
      </c>
      <c r="J530" s="2">
        <f t="shared" si="42"/>
        <v>6.2890838017868331</v>
      </c>
      <c r="K530">
        <v>8.2000000000000003E-2</v>
      </c>
      <c r="L530">
        <v>0</v>
      </c>
      <c r="M530">
        <f t="shared" si="43"/>
        <v>5.3</v>
      </c>
      <c r="O530">
        <v>2589</v>
      </c>
      <c r="P530">
        <v>86.6</v>
      </c>
      <c r="Q530" s="2">
        <f t="shared" si="44"/>
        <v>8.8271419324917293</v>
      </c>
      <c r="R530">
        <v>0.124</v>
      </c>
      <c r="S530">
        <v>0</v>
      </c>
      <c r="T530">
        <f t="shared" si="45"/>
        <v>7.7</v>
      </c>
    </row>
    <row r="531" spans="8:20">
      <c r="H531">
        <v>2607.4</v>
      </c>
      <c r="I531">
        <v>61.8</v>
      </c>
      <c r="J531" s="2">
        <f t="shared" si="42"/>
        <v>6.2992768063278168</v>
      </c>
      <c r="K531">
        <v>8.2000000000000003E-2</v>
      </c>
      <c r="L531">
        <v>0</v>
      </c>
      <c r="M531">
        <f t="shared" si="43"/>
        <v>5.3</v>
      </c>
      <c r="O531">
        <v>2605.4</v>
      </c>
      <c r="P531">
        <v>86.5</v>
      </c>
      <c r="Q531" s="2">
        <f t="shared" si="44"/>
        <v>8.8169489279507474</v>
      </c>
      <c r="R531">
        <v>0.124</v>
      </c>
      <c r="S531">
        <v>0</v>
      </c>
      <c r="T531">
        <f t="shared" si="45"/>
        <v>7.7</v>
      </c>
    </row>
    <row r="532" spans="8:20">
      <c r="H532">
        <v>2624.2</v>
      </c>
      <c r="I532">
        <v>61.7</v>
      </c>
      <c r="J532" s="2">
        <f t="shared" si="42"/>
        <v>6.2890838017868331</v>
      </c>
      <c r="K532">
        <v>8.2000000000000003E-2</v>
      </c>
      <c r="L532">
        <v>0</v>
      </c>
      <c r="M532">
        <f t="shared" si="43"/>
        <v>5.3</v>
      </c>
      <c r="O532">
        <v>2621.6</v>
      </c>
      <c r="P532">
        <v>86.6</v>
      </c>
      <c r="Q532" s="2">
        <f t="shared" si="44"/>
        <v>8.8271419324917293</v>
      </c>
      <c r="R532">
        <v>0.125</v>
      </c>
      <c r="S532">
        <v>0</v>
      </c>
      <c r="T532">
        <f t="shared" si="45"/>
        <v>7.7</v>
      </c>
    </row>
    <row r="533" spans="8:20">
      <c r="H533">
        <v>2640.4</v>
      </c>
      <c r="I533">
        <v>61.3</v>
      </c>
      <c r="J533" s="2">
        <f t="shared" si="42"/>
        <v>6.2483117836228992</v>
      </c>
      <c r="K533">
        <v>8.6999999999999994E-2</v>
      </c>
      <c r="L533">
        <v>0</v>
      </c>
      <c r="M533">
        <f t="shared" si="43"/>
        <v>5.3</v>
      </c>
      <c r="O533">
        <v>2638.2</v>
      </c>
      <c r="P533">
        <v>86.5</v>
      </c>
      <c r="Q533" s="2">
        <f t="shared" si="44"/>
        <v>8.8169489279507474</v>
      </c>
      <c r="R533">
        <v>0.13300000000000001</v>
      </c>
      <c r="S533">
        <v>0</v>
      </c>
      <c r="T533">
        <f t="shared" si="45"/>
        <v>7.7</v>
      </c>
    </row>
    <row r="534" spans="8:20">
      <c r="H534">
        <v>2656.6</v>
      </c>
      <c r="I534">
        <v>61.3</v>
      </c>
      <c r="J534" s="2">
        <f t="shared" si="42"/>
        <v>6.2483117836228992</v>
      </c>
      <c r="K534">
        <v>8.5000000000000006E-2</v>
      </c>
      <c r="L534">
        <v>0</v>
      </c>
      <c r="M534">
        <f t="shared" si="43"/>
        <v>5.3</v>
      </c>
      <c r="O534">
        <v>2654.4</v>
      </c>
      <c r="P534">
        <v>86</v>
      </c>
      <c r="Q534" s="2">
        <f t="shared" si="44"/>
        <v>8.7659839052458288</v>
      </c>
      <c r="R534">
        <v>0.127</v>
      </c>
      <c r="S534">
        <v>0</v>
      </c>
      <c r="T534">
        <f t="shared" si="45"/>
        <v>7.7</v>
      </c>
    </row>
    <row r="535" spans="8:20">
      <c r="H535">
        <v>2672.8</v>
      </c>
      <c r="I535">
        <v>61.2</v>
      </c>
      <c r="J535" s="2">
        <f t="shared" si="42"/>
        <v>6.2381187790819155</v>
      </c>
      <c r="K535">
        <v>8.7999999999999995E-2</v>
      </c>
      <c r="L535">
        <v>0</v>
      </c>
      <c r="M535">
        <f t="shared" si="43"/>
        <v>5.3</v>
      </c>
      <c r="O535">
        <v>2670.6</v>
      </c>
      <c r="P535">
        <v>86.2</v>
      </c>
      <c r="Q535" s="2">
        <f t="shared" si="44"/>
        <v>8.7863699143277962</v>
      </c>
      <c r="R535">
        <v>0.125</v>
      </c>
      <c r="S535">
        <v>0</v>
      </c>
      <c r="T535">
        <f t="shared" si="45"/>
        <v>7.7</v>
      </c>
    </row>
    <row r="536" spans="8:20">
      <c r="H536">
        <v>2689.4</v>
      </c>
      <c r="I536">
        <v>61</v>
      </c>
      <c r="J536" s="2">
        <f t="shared" si="42"/>
        <v>6.2177327699999489</v>
      </c>
      <c r="K536">
        <v>8.5000000000000006E-2</v>
      </c>
      <c r="L536">
        <v>0</v>
      </c>
      <c r="M536">
        <f t="shared" si="43"/>
        <v>5.3</v>
      </c>
      <c r="O536">
        <v>2687</v>
      </c>
      <c r="P536">
        <v>92.4</v>
      </c>
      <c r="Q536" s="2">
        <f t="shared" si="44"/>
        <v>9.4183361958687755</v>
      </c>
      <c r="R536">
        <v>0.13100000000000001</v>
      </c>
      <c r="S536">
        <v>0</v>
      </c>
      <c r="T536">
        <f t="shared" si="45"/>
        <v>7.7</v>
      </c>
    </row>
    <row r="537" spans="8:20">
      <c r="H537">
        <v>2705.6</v>
      </c>
      <c r="I537">
        <v>61</v>
      </c>
      <c r="J537" s="2">
        <f t="shared" si="42"/>
        <v>6.2177327699999489</v>
      </c>
      <c r="K537">
        <v>8.4000000000000005E-2</v>
      </c>
      <c r="L537">
        <v>0</v>
      </c>
      <c r="M537">
        <f t="shared" si="43"/>
        <v>5.3</v>
      </c>
      <c r="O537">
        <v>2704</v>
      </c>
      <c r="P537">
        <v>91.1</v>
      </c>
      <c r="Q537" s="2">
        <f t="shared" si="44"/>
        <v>9.285827136835989</v>
      </c>
      <c r="R537">
        <v>0.16600000000000001</v>
      </c>
      <c r="S537">
        <v>0</v>
      </c>
      <c r="T537">
        <f t="shared" si="45"/>
        <v>7.7</v>
      </c>
    </row>
    <row r="538" spans="8:20">
      <c r="H538">
        <v>2722</v>
      </c>
      <c r="I538">
        <v>60.7</v>
      </c>
      <c r="J538" s="2">
        <f t="shared" si="42"/>
        <v>6.1871537563769987</v>
      </c>
      <c r="K538">
        <v>8.5000000000000006E-2</v>
      </c>
      <c r="L538">
        <v>0</v>
      </c>
      <c r="M538">
        <f t="shared" si="43"/>
        <v>5.3</v>
      </c>
      <c r="O538">
        <v>2720.6</v>
      </c>
      <c r="P538">
        <v>88.8</v>
      </c>
      <c r="Q538" s="2">
        <f t="shared" si="44"/>
        <v>9.0513880323933673</v>
      </c>
      <c r="R538">
        <v>0.157</v>
      </c>
      <c r="S538">
        <v>0</v>
      </c>
      <c r="T538">
        <f t="shared" si="45"/>
        <v>7.7</v>
      </c>
    </row>
    <row r="539" spans="8:20">
      <c r="H539">
        <v>2738.2</v>
      </c>
      <c r="I539">
        <v>60.7</v>
      </c>
      <c r="J539" s="2">
        <f t="shared" si="42"/>
        <v>6.1871537563769987</v>
      </c>
      <c r="K539">
        <v>8.4000000000000005E-2</v>
      </c>
      <c r="L539">
        <v>0</v>
      </c>
      <c r="M539">
        <f t="shared" si="43"/>
        <v>5.3</v>
      </c>
      <c r="O539">
        <v>2736.8</v>
      </c>
      <c r="P539">
        <v>87.7</v>
      </c>
      <c r="Q539" s="2">
        <f t="shared" si="44"/>
        <v>8.9392649824425501</v>
      </c>
      <c r="R539">
        <v>0.16300000000000001</v>
      </c>
      <c r="S539">
        <v>0</v>
      </c>
      <c r="T539">
        <f t="shared" si="45"/>
        <v>7.7</v>
      </c>
    </row>
    <row r="540" spans="8:20">
      <c r="H540">
        <v>2755.2</v>
      </c>
      <c r="I540">
        <v>60.8</v>
      </c>
      <c r="J540" s="2">
        <f t="shared" si="42"/>
        <v>6.1973467609179815</v>
      </c>
      <c r="K540">
        <v>8.6999999999999994E-2</v>
      </c>
      <c r="L540">
        <v>0</v>
      </c>
      <c r="M540">
        <f t="shared" si="43"/>
        <v>5.3</v>
      </c>
      <c r="O540">
        <v>2753</v>
      </c>
      <c r="P540">
        <v>87</v>
      </c>
      <c r="Q540" s="2">
        <f t="shared" si="44"/>
        <v>8.8679139506556641</v>
      </c>
      <c r="R540">
        <v>0.16300000000000001</v>
      </c>
      <c r="S540">
        <v>0</v>
      </c>
      <c r="T540">
        <f t="shared" si="45"/>
        <v>7.7</v>
      </c>
    </row>
    <row r="541" spans="8:20">
      <c r="H541">
        <v>2771.8</v>
      </c>
      <c r="I541">
        <v>60.8</v>
      </c>
      <c r="J541" s="2">
        <f t="shared" si="42"/>
        <v>6.1973467609179815</v>
      </c>
      <c r="K541">
        <v>8.5000000000000006E-2</v>
      </c>
      <c r="L541">
        <v>0</v>
      </c>
      <c r="M541">
        <f t="shared" si="43"/>
        <v>5.3</v>
      </c>
      <c r="O541">
        <v>2769.2</v>
      </c>
      <c r="P541">
        <v>87.6</v>
      </c>
      <c r="Q541" s="2">
        <f t="shared" si="44"/>
        <v>8.9290719779015646</v>
      </c>
      <c r="R541">
        <v>0.157</v>
      </c>
      <c r="S541">
        <v>0</v>
      </c>
      <c r="T541">
        <f t="shared" si="45"/>
        <v>7.7</v>
      </c>
    </row>
    <row r="542" spans="8:20">
      <c r="H542">
        <v>2788</v>
      </c>
      <c r="I542">
        <v>60.3</v>
      </c>
      <c r="J542" s="2">
        <f t="shared" si="42"/>
        <v>6.1463817382130639</v>
      </c>
      <c r="K542">
        <v>8.6999999999999994E-2</v>
      </c>
      <c r="L542">
        <v>0</v>
      </c>
      <c r="M542">
        <f t="shared" si="43"/>
        <v>5.3</v>
      </c>
      <c r="O542">
        <v>2785.8</v>
      </c>
      <c r="P542">
        <v>86.9</v>
      </c>
      <c r="Q542" s="2">
        <f t="shared" si="44"/>
        <v>8.8577209461146822</v>
      </c>
      <c r="R542">
        <v>0.161</v>
      </c>
      <c r="S542">
        <v>0</v>
      </c>
      <c r="T542">
        <f t="shared" si="45"/>
        <v>7.7</v>
      </c>
    </row>
    <row r="543" spans="8:20">
      <c r="H543">
        <v>2804.2</v>
      </c>
      <c r="I543">
        <v>60.4</v>
      </c>
      <c r="J543" s="2">
        <f t="shared" si="42"/>
        <v>6.1565747427540476</v>
      </c>
      <c r="K543">
        <v>8.6999999999999994E-2</v>
      </c>
      <c r="L543">
        <v>0</v>
      </c>
      <c r="M543">
        <f t="shared" si="43"/>
        <v>5.3</v>
      </c>
      <c r="O543">
        <v>2802.2</v>
      </c>
      <c r="P543">
        <v>86.3</v>
      </c>
      <c r="Q543" s="2">
        <f t="shared" si="44"/>
        <v>8.7965629188687799</v>
      </c>
      <c r="R543">
        <v>0.16200000000000001</v>
      </c>
      <c r="S543">
        <v>0</v>
      </c>
      <c r="T543">
        <f t="shared" si="45"/>
        <v>7.7</v>
      </c>
    </row>
    <row r="544" spans="8:20">
      <c r="H544">
        <v>2820.6</v>
      </c>
      <c r="I544">
        <v>60.2</v>
      </c>
      <c r="J544" s="2">
        <f t="shared" si="42"/>
        <v>6.1361887336720811</v>
      </c>
      <c r="K544">
        <v>9.0999999999999998E-2</v>
      </c>
      <c r="L544">
        <v>0</v>
      </c>
      <c r="M544">
        <f t="shared" si="43"/>
        <v>5.3</v>
      </c>
      <c r="O544">
        <v>2818.4</v>
      </c>
      <c r="P544">
        <v>86.3</v>
      </c>
      <c r="Q544" s="2">
        <f t="shared" si="44"/>
        <v>8.7965629188687799</v>
      </c>
      <c r="R544">
        <v>0.16</v>
      </c>
      <c r="S544">
        <v>0</v>
      </c>
      <c r="T544">
        <f t="shared" si="45"/>
        <v>7.7</v>
      </c>
    </row>
    <row r="545" spans="8:20">
      <c r="H545">
        <v>2837.2</v>
      </c>
      <c r="I545">
        <v>60.1</v>
      </c>
      <c r="J545" s="2">
        <f t="shared" si="42"/>
        <v>6.1259957291310974</v>
      </c>
      <c r="K545">
        <v>9.1999999999999998E-2</v>
      </c>
      <c r="L545">
        <v>0</v>
      </c>
      <c r="M545">
        <f t="shared" si="43"/>
        <v>5.3</v>
      </c>
      <c r="O545">
        <v>2834.6</v>
      </c>
      <c r="P545">
        <v>85.9</v>
      </c>
      <c r="Q545" s="2">
        <f t="shared" si="44"/>
        <v>8.7557909007048469</v>
      </c>
      <c r="R545">
        <v>0.16</v>
      </c>
      <c r="S545">
        <v>0</v>
      </c>
      <c r="T545">
        <f t="shared" si="45"/>
        <v>7.7</v>
      </c>
    </row>
    <row r="546" spans="8:20">
      <c r="H546">
        <v>2853.4</v>
      </c>
      <c r="I546">
        <v>60.1</v>
      </c>
      <c r="J546" s="2">
        <f t="shared" si="42"/>
        <v>6.1259957291310974</v>
      </c>
      <c r="K546">
        <v>8.5000000000000006E-2</v>
      </c>
      <c r="L546">
        <v>0</v>
      </c>
      <c r="M546">
        <f t="shared" si="43"/>
        <v>5.3</v>
      </c>
      <c r="O546">
        <v>2851.6</v>
      </c>
      <c r="P546">
        <v>84</v>
      </c>
      <c r="Q546" s="2">
        <f t="shared" si="44"/>
        <v>8.5621238144261582</v>
      </c>
      <c r="R546">
        <v>0.161</v>
      </c>
      <c r="S546">
        <v>0</v>
      </c>
      <c r="T546">
        <f t="shared" si="45"/>
        <v>7.7</v>
      </c>
    </row>
    <row r="547" spans="8:20">
      <c r="H547">
        <v>2869.6</v>
      </c>
      <c r="I547">
        <v>59.8</v>
      </c>
      <c r="J547" s="2">
        <f t="shared" si="42"/>
        <v>6.0954167155081462</v>
      </c>
      <c r="K547">
        <v>7.3999999999999996E-2</v>
      </c>
      <c r="L547">
        <v>0</v>
      </c>
      <c r="M547">
        <f t="shared" si="43"/>
        <v>5.3</v>
      </c>
      <c r="O547">
        <v>2868.2</v>
      </c>
      <c r="P547">
        <v>85.8</v>
      </c>
      <c r="Q547" s="2">
        <f t="shared" si="44"/>
        <v>8.7455978961638614</v>
      </c>
      <c r="R547">
        <v>0.14599999999999999</v>
      </c>
      <c r="S547">
        <v>0</v>
      </c>
      <c r="T547">
        <f t="shared" si="45"/>
        <v>7.7</v>
      </c>
    </row>
    <row r="548" spans="8:20">
      <c r="H548">
        <v>2885.8</v>
      </c>
      <c r="I548">
        <v>59.6</v>
      </c>
      <c r="J548" s="2">
        <f t="shared" si="42"/>
        <v>6.0750307064261797</v>
      </c>
      <c r="K548">
        <v>6.5000000000000002E-2</v>
      </c>
      <c r="L548">
        <v>0</v>
      </c>
      <c r="M548">
        <f t="shared" si="43"/>
        <v>5.3</v>
      </c>
      <c r="O548">
        <v>2884.4</v>
      </c>
      <c r="P548">
        <v>85.1</v>
      </c>
      <c r="Q548" s="2">
        <f t="shared" si="44"/>
        <v>8.6742468643769772</v>
      </c>
      <c r="R548">
        <v>0.158</v>
      </c>
      <c r="S548">
        <v>0</v>
      </c>
      <c r="T548">
        <f t="shared" si="45"/>
        <v>7.7</v>
      </c>
    </row>
    <row r="549" spans="8:20">
      <c r="H549">
        <v>2902.8</v>
      </c>
      <c r="I549">
        <v>59.7</v>
      </c>
      <c r="J549" s="2">
        <f t="shared" si="42"/>
        <v>6.0852237109671634</v>
      </c>
      <c r="K549">
        <v>6.6000000000000003E-2</v>
      </c>
      <c r="L549">
        <v>0</v>
      </c>
      <c r="M549">
        <f t="shared" si="43"/>
        <v>5.3</v>
      </c>
      <c r="O549">
        <v>2900.8</v>
      </c>
      <c r="P549">
        <v>85</v>
      </c>
      <c r="Q549" s="2">
        <f t="shared" si="44"/>
        <v>8.6640538598359935</v>
      </c>
      <c r="R549">
        <v>0.155</v>
      </c>
      <c r="S549">
        <v>0</v>
      </c>
      <c r="T549">
        <f t="shared" si="45"/>
        <v>7.7</v>
      </c>
    </row>
    <row r="550" spans="8:20">
      <c r="H550">
        <v>2919.4</v>
      </c>
      <c r="I550">
        <v>59.6</v>
      </c>
      <c r="J550" s="2">
        <f t="shared" si="42"/>
        <v>6.0750307064261797</v>
      </c>
      <c r="K550">
        <v>7.9000000000000001E-2</v>
      </c>
      <c r="L550">
        <v>0</v>
      </c>
      <c r="M550">
        <f t="shared" si="43"/>
        <v>5.3</v>
      </c>
      <c r="O550">
        <v>2917</v>
      </c>
      <c r="P550">
        <v>84.7</v>
      </c>
      <c r="Q550" s="2">
        <f t="shared" si="44"/>
        <v>8.6334748462130442</v>
      </c>
      <c r="R550">
        <v>0.151</v>
      </c>
      <c r="S550">
        <v>0</v>
      </c>
      <c r="T550">
        <f t="shared" si="45"/>
        <v>7.7</v>
      </c>
    </row>
    <row r="551" spans="8:20">
      <c r="H551">
        <v>2935.8</v>
      </c>
      <c r="I551">
        <v>59.6</v>
      </c>
      <c r="J551" s="2">
        <f t="shared" si="42"/>
        <v>6.0750307064261797</v>
      </c>
      <c r="K551">
        <v>7.0999999999999994E-2</v>
      </c>
      <c r="L551">
        <v>0</v>
      </c>
      <c r="M551">
        <f t="shared" si="43"/>
        <v>5.3</v>
      </c>
      <c r="O551">
        <v>2933.6</v>
      </c>
      <c r="P551">
        <v>84.5</v>
      </c>
      <c r="Q551" s="2">
        <f t="shared" si="44"/>
        <v>8.6130888371310768</v>
      </c>
      <c r="R551">
        <v>0.155</v>
      </c>
      <c r="S551">
        <v>0</v>
      </c>
      <c r="T551">
        <f t="shared" si="45"/>
        <v>7.7</v>
      </c>
    </row>
    <row r="552" spans="8:20">
      <c r="H552">
        <v>2952</v>
      </c>
      <c r="I552">
        <v>59.4</v>
      </c>
      <c r="J552" s="2">
        <f t="shared" si="42"/>
        <v>6.0546446973442123</v>
      </c>
      <c r="K552">
        <v>5.2999999999999999E-2</v>
      </c>
      <c r="L552">
        <v>0</v>
      </c>
      <c r="M552">
        <f t="shared" si="43"/>
        <v>5.3</v>
      </c>
      <c r="O552">
        <v>2949.8</v>
      </c>
      <c r="P552">
        <v>84.7</v>
      </c>
      <c r="Q552" s="2">
        <f t="shared" si="44"/>
        <v>8.6334748462130442</v>
      </c>
      <c r="R552">
        <v>0.157</v>
      </c>
      <c r="S552">
        <v>0</v>
      </c>
      <c r="T552">
        <f t="shared" si="45"/>
        <v>7.7</v>
      </c>
    </row>
    <row r="553" spans="8:20">
      <c r="H553">
        <v>2968.2</v>
      </c>
      <c r="I553">
        <v>59.2</v>
      </c>
      <c r="J553" s="2">
        <f t="shared" si="42"/>
        <v>6.0342586882622458</v>
      </c>
      <c r="K553">
        <v>5.3999999999999999E-2</v>
      </c>
      <c r="L553">
        <v>0</v>
      </c>
      <c r="M553">
        <f t="shared" si="43"/>
        <v>5.3</v>
      </c>
      <c r="O553">
        <v>2966</v>
      </c>
      <c r="P553">
        <v>84.9</v>
      </c>
      <c r="Q553" s="2">
        <f t="shared" si="44"/>
        <v>8.6538608552950116</v>
      </c>
      <c r="R553">
        <v>0.152</v>
      </c>
      <c r="S553">
        <v>0</v>
      </c>
      <c r="T553">
        <f t="shared" si="45"/>
        <v>7.7</v>
      </c>
    </row>
    <row r="554" spans="8:20">
      <c r="H554">
        <v>2984.8</v>
      </c>
      <c r="I554">
        <v>59.2</v>
      </c>
      <c r="J554" s="2">
        <f t="shared" si="42"/>
        <v>6.0342586882622458</v>
      </c>
      <c r="K554">
        <v>5.8999999999999997E-2</v>
      </c>
      <c r="L554">
        <v>0</v>
      </c>
      <c r="M554">
        <f t="shared" si="43"/>
        <v>5.3</v>
      </c>
      <c r="O554">
        <v>2982.4</v>
      </c>
      <c r="P554">
        <v>84.4</v>
      </c>
      <c r="Q554" s="2">
        <f t="shared" si="44"/>
        <v>8.6028958325900931</v>
      </c>
      <c r="R554">
        <v>0.153</v>
      </c>
      <c r="S554">
        <v>0</v>
      </c>
      <c r="T554">
        <f t="shared" si="45"/>
        <v>7.7</v>
      </c>
    </row>
    <row r="555" spans="8:20">
      <c r="H555">
        <v>3001</v>
      </c>
      <c r="I555">
        <v>59.8</v>
      </c>
      <c r="J555" s="2">
        <f t="shared" si="42"/>
        <v>6.0954167155081462</v>
      </c>
      <c r="K555">
        <v>8.2000000000000003E-2</v>
      </c>
      <c r="L555">
        <v>0</v>
      </c>
      <c r="M555">
        <f t="shared" si="43"/>
        <v>5.3</v>
      </c>
      <c r="O555">
        <v>2999.2</v>
      </c>
      <c r="P555">
        <v>84.4</v>
      </c>
      <c r="Q555" s="2">
        <f t="shared" si="44"/>
        <v>8.6028958325900931</v>
      </c>
      <c r="R555">
        <v>0.153</v>
      </c>
      <c r="S555">
        <v>0</v>
      </c>
      <c r="T555">
        <f t="shared" si="45"/>
        <v>7.7</v>
      </c>
    </row>
    <row r="556" spans="8:20">
      <c r="H556">
        <v>3017.4</v>
      </c>
      <c r="I556">
        <v>59.7</v>
      </c>
      <c r="J556" s="2">
        <f t="shared" si="42"/>
        <v>6.0852237109671634</v>
      </c>
      <c r="K556">
        <v>9.4E-2</v>
      </c>
      <c r="L556">
        <v>0</v>
      </c>
      <c r="M556">
        <f t="shared" si="43"/>
        <v>5.3</v>
      </c>
      <c r="O556">
        <v>3016</v>
      </c>
      <c r="P556">
        <v>84.5</v>
      </c>
      <c r="Q556" s="2">
        <f t="shared" si="44"/>
        <v>8.6130888371310768</v>
      </c>
      <c r="R556">
        <v>0.153</v>
      </c>
      <c r="S556">
        <v>0</v>
      </c>
      <c r="T556">
        <f t="shared" si="45"/>
        <v>7.7</v>
      </c>
    </row>
    <row r="557" spans="8:20">
      <c r="H557">
        <v>3033.6</v>
      </c>
      <c r="I557">
        <v>59.6</v>
      </c>
      <c r="J557" s="2">
        <f t="shared" si="42"/>
        <v>6.0750307064261797</v>
      </c>
      <c r="K557">
        <v>8.8999999999999996E-2</v>
      </c>
      <c r="L557">
        <v>0</v>
      </c>
      <c r="M557">
        <f t="shared" si="43"/>
        <v>5.3</v>
      </c>
      <c r="O557">
        <v>3032.2</v>
      </c>
      <c r="P557">
        <v>84.3</v>
      </c>
      <c r="Q557" s="2">
        <f t="shared" si="44"/>
        <v>8.5927028280491093</v>
      </c>
      <c r="R557">
        <v>0.154</v>
      </c>
      <c r="S557">
        <v>0</v>
      </c>
      <c r="T557">
        <f t="shared" si="45"/>
        <v>7.7</v>
      </c>
    </row>
    <row r="558" spans="8:20">
      <c r="H558">
        <v>3050.6</v>
      </c>
      <c r="I558">
        <v>59.1</v>
      </c>
      <c r="J558" s="2">
        <f t="shared" si="42"/>
        <v>6.0240656837212621</v>
      </c>
      <c r="K558">
        <v>5.3999999999999999E-2</v>
      </c>
      <c r="L558">
        <v>0</v>
      </c>
      <c r="M558">
        <f t="shared" si="43"/>
        <v>5.3</v>
      </c>
      <c r="O558">
        <v>3048.4</v>
      </c>
      <c r="P558">
        <v>84</v>
      </c>
      <c r="Q558" s="2">
        <f t="shared" si="44"/>
        <v>8.5621238144261582</v>
      </c>
      <c r="R558">
        <v>0.154</v>
      </c>
      <c r="S558">
        <v>0</v>
      </c>
      <c r="T558">
        <f t="shared" si="45"/>
        <v>7.7</v>
      </c>
    </row>
    <row r="559" spans="8:20">
      <c r="H559">
        <v>3067.2</v>
      </c>
      <c r="I559">
        <v>59.4</v>
      </c>
      <c r="J559" s="2">
        <f t="shared" si="42"/>
        <v>6.0546446973442123</v>
      </c>
      <c r="K559">
        <v>7.8E-2</v>
      </c>
      <c r="L559">
        <v>0</v>
      </c>
      <c r="M559">
        <f t="shared" si="43"/>
        <v>5.3</v>
      </c>
      <c r="O559">
        <v>3064.6</v>
      </c>
      <c r="P559">
        <v>83.9</v>
      </c>
      <c r="Q559" s="2">
        <f t="shared" si="44"/>
        <v>8.5519308098851763</v>
      </c>
      <c r="R559">
        <v>0.152</v>
      </c>
      <c r="S559">
        <v>0</v>
      </c>
      <c r="T559">
        <f t="shared" si="45"/>
        <v>7.7</v>
      </c>
    </row>
    <row r="560" spans="8:20">
      <c r="H560">
        <v>3083.4</v>
      </c>
      <c r="I560">
        <v>59.1</v>
      </c>
      <c r="J560" s="2">
        <f t="shared" si="42"/>
        <v>6.0240656837212621</v>
      </c>
      <c r="K560">
        <v>7.2999999999999995E-2</v>
      </c>
      <c r="L560">
        <v>0</v>
      </c>
      <c r="M560">
        <f t="shared" si="43"/>
        <v>5.3</v>
      </c>
      <c r="O560">
        <v>3081.2</v>
      </c>
      <c r="P560">
        <v>83.9</v>
      </c>
      <c r="Q560" s="2">
        <f t="shared" si="44"/>
        <v>8.5519308098851763</v>
      </c>
      <c r="R560">
        <v>0.158</v>
      </c>
      <c r="S560">
        <v>0</v>
      </c>
      <c r="T560">
        <f t="shared" si="45"/>
        <v>7.7</v>
      </c>
    </row>
    <row r="561" spans="8:20">
      <c r="H561">
        <v>3099.6</v>
      </c>
      <c r="I561">
        <v>59</v>
      </c>
      <c r="J561" s="2">
        <f t="shared" si="42"/>
        <v>6.0138726791802783</v>
      </c>
      <c r="K561">
        <v>8.4000000000000005E-2</v>
      </c>
      <c r="L561">
        <v>0</v>
      </c>
      <c r="M561">
        <f t="shared" si="43"/>
        <v>5.3</v>
      </c>
      <c r="O561">
        <v>3097.6</v>
      </c>
      <c r="P561">
        <v>83.9</v>
      </c>
      <c r="Q561" s="2">
        <f t="shared" si="44"/>
        <v>8.5519308098851763</v>
      </c>
      <c r="R561">
        <v>0.16</v>
      </c>
      <c r="S561">
        <v>0</v>
      </c>
      <c r="T561">
        <f t="shared" si="45"/>
        <v>7.7</v>
      </c>
    </row>
    <row r="562" spans="8:20">
      <c r="H562">
        <v>3116</v>
      </c>
      <c r="I562">
        <v>58.9</v>
      </c>
      <c r="J562" s="2">
        <f t="shared" si="42"/>
        <v>6.0036796746392946</v>
      </c>
      <c r="K562">
        <v>7.4999999999999997E-2</v>
      </c>
      <c r="L562">
        <v>0</v>
      </c>
      <c r="M562">
        <f t="shared" si="43"/>
        <v>5.3</v>
      </c>
      <c r="O562">
        <v>3113.8</v>
      </c>
      <c r="P562">
        <v>83.8</v>
      </c>
      <c r="Q562" s="2">
        <f t="shared" si="44"/>
        <v>8.5417378053441908</v>
      </c>
      <c r="R562">
        <v>0.159</v>
      </c>
      <c r="S562">
        <v>0</v>
      </c>
      <c r="T562">
        <f t="shared" si="45"/>
        <v>7.7</v>
      </c>
    </row>
    <row r="563" spans="8:20">
      <c r="H563">
        <v>3132.6</v>
      </c>
      <c r="I563">
        <v>58.7</v>
      </c>
      <c r="J563" s="2">
        <f t="shared" si="42"/>
        <v>5.9832936655573281</v>
      </c>
      <c r="K563">
        <v>8.4000000000000005E-2</v>
      </c>
      <c r="L563">
        <v>0</v>
      </c>
      <c r="M563">
        <f t="shared" si="43"/>
        <v>5.3</v>
      </c>
      <c r="O563">
        <v>3130</v>
      </c>
      <c r="P563">
        <v>83.1</v>
      </c>
      <c r="Q563" s="2">
        <f t="shared" si="44"/>
        <v>8.4703867735573066</v>
      </c>
      <c r="R563">
        <v>0.159</v>
      </c>
      <c r="S563">
        <v>0</v>
      </c>
      <c r="T563">
        <f t="shared" si="45"/>
        <v>7.7</v>
      </c>
    </row>
    <row r="564" spans="8:20">
      <c r="H564">
        <v>3148.8</v>
      </c>
      <c r="I564">
        <v>58.6</v>
      </c>
      <c r="J564" s="2">
        <f t="shared" si="42"/>
        <v>5.9731006610163444</v>
      </c>
      <c r="K564">
        <v>8.3000000000000004E-2</v>
      </c>
      <c r="L564">
        <v>0</v>
      </c>
      <c r="M564">
        <f t="shared" si="43"/>
        <v>5.3</v>
      </c>
      <c r="O564">
        <v>3147</v>
      </c>
      <c r="P564">
        <v>83.8</v>
      </c>
      <c r="Q564" s="2">
        <f t="shared" si="44"/>
        <v>8.5417378053441908</v>
      </c>
      <c r="R564">
        <v>0.158</v>
      </c>
      <c r="S564">
        <v>0</v>
      </c>
      <c r="T564">
        <f t="shared" si="45"/>
        <v>7.7</v>
      </c>
    </row>
    <row r="565" spans="8:20">
      <c r="H565">
        <v>3165</v>
      </c>
      <c r="I565">
        <v>58.4</v>
      </c>
      <c r="J565" s="2">
        <f t="shared" si="42"/>
        <v>5.952714651934377</v>
      </c>
      <c r="K565">
        <v>8.1000000000000003E-2</v>
      </c>
      <c r="L565">
        <v>0</v>
      </c>
      <c r="M565">
        <f t="shared" si="43"/>
        <v>5.3</v>
      </c>
      <c r="O565">
        <v>3163.6</v>
      </c>
      <c r="P565">
        <v>85</v>
      </c>
      <c r="Q565" s="2">
        <f t="shared" si="44"/>
        <v>8.6640538598359935</v>
      </c>
      <c r="R565">
        <v>0.16</v>
      </c>
      <c r="S565">
        <v>0</v>
      </c>
      <c r="T565">
        <f t="shared" si="45"/>
        <v>7.7</v>
      </c>
    </row>
    <row r="566" spans="8:20">
      <c r="H566">
        <v>3181.2</v>
      </c>
      <c r="I566">
        <v>58.4</v>
      </c>
      <c r="J566" s="2">
        <f t="shared" si="42"/>
        <v>5.952714651934377</v>
      </c>
      <c r="K566">
        <v>7.1999999999999995E-2</v>
      </c>
      <c r="L566">
        <v>0</v>
      </c>
      <c r="M566">
        <f t="shared" si="43"/>
        <v>5.3</v>
      </c>
      <c r="O566">
        <v>3179.8</v>
      </c>
      <c r="P566">
        <v>84.2</v>
      </c>
      <c r="Q566" s="2">
        <f t="shared" si="44"/>
        <v>8.5825098235081256</v>
      </c>
      <c r="R566">
        <v>0.17399999999999999</v>
      </c>
      <c r="S566">
        <v>0</v>
      </c>
      <c r="T566">
        <f t="shared" si="45"/>
        <v>7.7</v>
      </c>
    </row>
    <row r="567" spans="8:20">
      <c r="H567">
        <v>3198.2</v>
      </c>
      <c r="I567">
        <v>58.4</v>
      </c>
      <c r="J567" s="2">
        <f t="shared" si="42"/>
        <v>5.952714651934377</v>
      </c>
      <c r="K567">
        <v>7.5999999999999998E-2</v>
      </c>
      <c r="L567">
        <v>0</v>
      </c>
      <c r="M567">
        <f t="shared" si="43"/>
        <v>5.3</v>
      </c>
      <c r="O567">
        <v>3196</v>
      </c>
      <c r="P567">
        <v>83.7</v>
      </c>
      <c r="Q567" s="2">
        <f t="shared" si="44"/>
        <v>8.5315448008032089</v>
      </c>
      <c r="R567">
        <v>0.16600000000000001</v>
      </c>
      <c r="S567">
        <v>0</v>
      </c>
      <c r="T567">
        <f t="shared" si="45"/>
        <v>7.7</v>
      </c>
    </row>
    <row r="568" spans="8:20">
      <c r="H568">
        <v>3230.4</v>
      </c>
      <c r="I568">
        <v>58.2</v>
      </c>
      <c r="J568" s="2">
        <f t="shared" si="42"/>
        <v>5.9323286428524105</v>
      </c>
      <c r="K568">
        <v>8.1000000000000003E-2</v>
      </c>
      <c r="L568">
        <v>0</v>
      </c>
      <c r="M568">
        <f t="shared" si="43"/>
        <v>5.3</v>
      </c>
      <c r="O568">
        <v>3500</v>
      </c>
      <c r="T568">
        <f t="shared" si="45"/>
        <v>7.7</v>
      </c>
    </row>
    <row r="569" spans="8:20">
      <c r="H569">
        <v>3262.8</v>
      </c>
      <c r="I569">
        <v>58</v>
      </c>
      <c r="J569" s="2">
        <f t="shared" si="42"/>
        <v>5.911942633770443</v>
      </c>
      <c r="K569">
        <v>8.2000000000000003E-2</v>
      </c>
      <c r="L569">
        <v>0</v>
      </c>
      <c r="M569">
        <f t="shared" si="43"/>
        <v>5.3</v>
      </c>
    </row>
    <row r="570" spans="8:20">
      <c r="H570">
        <v>3295</v>
      </c>
      <c r="I570">
        <v>57.8</v>
      </c>
      <c r="J570" s="2">
        <f t="shared" si="42"/>
        <v>5.8915566246884756</v>
      </c>
      <c r="K570">
        <v>6.8000000000000005E-2</v>
      </c>
      <c r="L570">
        <v>0</v>
      </c>
      <c r="M570">
        <f t="shared" si="43"/>
        <v>5.3</v>
      </c>
    </row>
    <row r="571" spans="8:20">
      <c r="H571">
        <v>3327.4</v>
      </c>
      <c r="I571">
        <v>57.8</v>
      </c>
      <c r="J571" s="2">
        <f t="shared" si="42"/>
        <v>5.8915566246884756</v>
      </c>
      <c r="K571">
        <v>7.1999999999999995E-2</v>
      </c>
      <c r="L571">
        <v>0</v>
      </c>
      <c r="M571">
        <f t="shared" si="43"/>
        <v>5.3</v>
      </c>
    </row>
    <row r="572" spans="8:20">
      <c r="H572">
        <v>3359.6</v>
      </c>
      <c r="I572">
        <v>57.8</v>
      </c>
      <c r="J572" s="2">
        <f t="shared" si="42"/>
        <v>5.8915566246884756</v>
      </c>
      <c r="K572">
        <v>8.4000000000000005E-2</v>
      </c>
      <c r="L572">
        <v>0</v>
      </c>
      <c r="M572">
        <f t="shared" si="43"/>
        <v>5.3</v>
      </c>
    </row>
    <row r="573" spans="8:20">
      <c r="H573">
        <v>3392.2</v>
      </c>
      <c r="I573">
        <v>57.2</v>
      </c>
      <c r="J573" s="2">
        <f t="shared" si="42"/>
        <v>5.8303985974425752</v>
      </c>
      <c r="K573">
        <v>8.2000000000000003E-2</v>
      </c>
      <c r="L573">
        <v>0</v>
      </c>
      <c r="M573">
        <f t="shared" si="43"/>
        <v>5.3</v>
      </c>
    </row>
    <row r="574" spans="8:20">
      <c r="H574">
        <v>4000</v>
      </c>
      <c r="M574">
        <f t="shared" si="43"/>
        <v>5.3</v>
      </c>
    </row>
  </sheetData>
  <phoneticPr fontId="2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AS267"/>
  <sheetViews>
    <sheetView topLeftCell="N1" zoomScaleNormal="100" workbookViewId="0"/>
  </sheetViews>
  <sheetFormatPr defaultColWidth="11" defaultRowHeight="12.75"/>
  <cols>
    <col min="1" max="1" width="14" customWidth="1"/>
  </cols>
  <sheetData>
    <row r="1" spans="1:45">
      <c r="A1" t="s">
        <v>0</v>
      </c>
      <c r="C1" t="s">
        <v>129</v>
      </c>
    </row>
    <row r="2" spans="1:45">
      <c r="A2" t="s">
        <v>62</v>
      </c>
    </row>
    <row r="3" spans="1:45">
      <c r="A3" t="s">
        <v>63</v>
      </c>
      <c r="B3">
        <v>1</v>
      </c>
      <c r="C3" t="s">
        <v>64</v>
      </c>
      <c r="D3">
        <v>10</v>
      </c>
      <c r="E3" t="s">
        <v>65</v>
      </c>
      <c r="F3" t="s">
        <v>66</v>
      </c>
      <c r="G3" t="s">
        <v>67</v>
      </c>
      <c r="H3" s="7">
        <v>40003</v>
      </c>
      <c r="I3" t="s">
        <v>68</v>
      </c>
      <c r="J3" t="s">
        <v>69</v>
      </c>
      <c r="K3">
        <v>2</v>
      </c>
      <c r="L3" t="s">
        <v>70</v>
      </c>
      <c r="M3">
        <v>21</v>
      </c>
      <c r="N3" t="s">
        <v>71</v>
      </c>
      <c r="O3">
        <v>7</v>
      </c>
      <c r="P3" t="s">
        <v>72</v>
      </c>
      <c r="Q3">
        <v>3791</v>
      </c>
      <c r="R3" t="s">
        <v>73</v>
      </c>
      <c r="S3">
        <v>0</v>
      </c>
      <c r="T3" t="s">
        <v>74</v>
      </c>
      <c r="U3" t="s">
        <v>75</v>
      </c>
      <c r="V3" t="s">
        <v>76</v>
      </c>
      <c r="W3">
        <v>0</v>
      </c>
      <c r="X3" t="s">
        <v>77</v>
      </c>
      <c r="Y3">
        <v>0</v>
      </c>
      <c r="Z3" t="s">
        <v>78</v>
      </c>
      <c r="AA3">
        <v>0</v>
      </c>
      <c r="AB3" t="s">
        <v>79</v>
      </c>
      <c r="AC3">
        <v>1276</v>
      </c>
      <c r="AD3" t="s">
        <v>80</v>
      </c>
      <c r="AE3">
        <v>3570</v>
      </c>
      <c r="AF3" t="s">
        <v>81</v>
      </c>
      <c r="AG3">
        <v>3940</v>
      </c>
      <c r="AH3" t="s">
        <v>82</v>
      </c>
      <c r="AI3">
        <v>1</v>
      </c>
      <c r="AJ3" t="s">
        <v>83</v>
      </c>
      <c r="AK3">
        <v>1E-3</v>
      </c>
      <c r="AL3" t="s">
        <v>84</v>
      </c>
      <c r="AM3">
        <v>10</v>
      </c>
      <c r="AN3" t="s">
        <v>85</v>
      </c>
      <c r="AO3">
        <v>150</v>
      </c>
      <c r="AP3" t="s">
        <v>86</v>
      </c>
      <c r="AQ3">
        <v>1</v>
      </c>
      <c r="AR3" t="s">
        <v>87</v>
      </c>
      <c r="AS3">
        <v>0</v>
      </c>
    </row>
    <row r="4" spans="1:45">
      <c r="A4" t="s">
        <v>88</v>
      </c>
      <c r="B4" t="s">
        <v>89</v>
      </c>
      <c r="C4">
        <v>0</v>
      </c>
      <c r="D4" t="s">
        <v>90</v>
      </c>
      <c r="E4">
        <v>0</v>
      </c>
    </row>
    <row r="5" spans="1:45">
      <c r="A5" t="s">
        <v>91</v>
      </c>
    </row>
    <row r="6" spans="1:45">
      <c r="A6" t="s">
        <v>29</v>
      </c>
      <c r="B6" s="5">
        <v>5.0999999999999996</v>
      </c>
      <c r="C6" s="1" t="s">
        <v>49</v>
      </c>
    </row>
    <row r="7" spans="1:45">
      <c r="A7" s="1" t="s">
        <v>52</v>
      </c>
      <c r="B7" s="1" t="s">
        <v>47</v>
      </c>
      <c r="C7" s="3" t="s">
        <v>55</v>
      </c>
      <c r="D7" t="s">
        <v>27</v>
      </c>
      <c r="E7" t="s">
        <v>28</v>
      </c>
      <c r="F7" t="str">
        <f>W9</f>
        <v>Hydrostatic Pore Pressure (m) =</v>
      </c>
      <c r="T7" s="1" t="s">
        <v>99</v>
      </c>
      <c r="U7">
        <v>5.0999999999999996</v>
      </c>
    </row>
    <row r="8" spans="1:45">
      <c r="A8" s="1">
        <v>0</v>
      </c>
      <c r="B8" s="1"/>
      <c r="C8" s="3"/>
      <c r="F8">
        <f>Y9</f>
        <v>3.4</v>
      </c>
    </row>
    <row r="9" spans="1:45" ht="14.25">
      <c r="A9">
        <v>1.2</v>
      </c>
      <c r="B9">
        <v>122.7</v>
      </c>
      <c r="C9" s="2">
        <f>B9/9.81065</f>
        <v>12.506816571786782</v>
      </c>
      <c r="D9">
        <v>0.17199999999999999</v>
      </c>
      <c r="E9">
        <v>0</v>
      </c>
      <c r="F9">
        <f>F8</f>
        <v>3.4</v>
      </c>
      <c r="T9" s="1" t="s">
        <v>59</v>
      </c>
      <c r="U9" s="17">
        <f>1-(((C266-Y9)/(C9-Y9)))</f>
        <v>1.0062255026342626</v>
      </c>
      <c r="W9" s="18" t="s">
        <v>94</v>
      </c>
      <c r="X9" s="18"/>
      <c r="Y9" s="19">
        <v>3.4</v>
      </c>
    </row>
    <row r="10" spans="1:45">
      <c r="A10">
        <v>2</v>
      </c>
      <c r="B10">
        <v>120</v>
      </c>
      <c r="C10" s="2">
        <f t="shared" ref="C10:C73" si="0">B10/9.81065</f>
        <v>12.231605449180227</v>
      </c>
      <c r="D10">
        <v>0.17199999999999999</v>
      </c>
      <c r="E10">
        <v>0</v>
      </c>
      <c r="F10">
        <f t="shared" ref="F10:F73" si="1">F9</f>
        <v>3.4</v>
      </c>
    </row>
    <row r="11" spans="1:45" ht="15.75">
      <c r="A11">
        <v>2.4</v>
      </c>
      <c r="B11">
        <v>117.1</v>
      </c>
      <c r="C11" s="2">
        <f t="shared" si="0"/>
        <v>11.936008317491703</v>
      </c>
      <c r="D11">
        <v>0.182</v>
      </c>
      <c r="E11">
        <v>0</v>
      </c>
      <c r="F11">
        <f t="shared" si="1"/>
        <v>3.4</v>
      </c>
      <c r="T11" s="1" t="s">
        <v>61</v>
      </c>
      <c r="U11">
        <f>((0.5*(C9-Y9))+Y9)</f>
        <v>7.9534082858933903</v>
      </c>
      <c r="W11" s="9" t="s">
        <v>101</v>
      </c>
      <c r="X11" s="8">
        <v>9.81</v>
      </c>
      <c r="Y11" s="10" t="s">
        <v>102</v>
      </c>
    </row>
    <row r="12" spans="1:45" ht="14.25">
      <c r="A12">
        <v>3.2</v>
      </c>
      <c r="B12">
        <v>114.1</v>
      </c>
      <c r="C12" s="2">
        <f t="shared" si="0"/>
        <v>11.630218181262197</v>
      </c>
      <c r="D12">
        <v>0.19</v>
      </c>
      <c r="E12">
        <v>0</v>
      </c>
      <c r="F12">
        <f t="shared" si="1"/>
        <v>3.4</v>
      </c>
      <c r="T12" s="1" t="s">
        <v>97</v>
      </c>
      <c r="U12">
        <v>15</v>
      </c>
    </row>
    <row r="13" spans="1:45" ht="14.25">
      <c r="A13">
        <v>4.2</v>
      </c>
      <c r="B13">
        <v>111</v>
      </c>
      <c r="C13" s="2">
        <f t="shared" si="0"/>
        <v>11.31423504049171</v>
      </c>
      <c r="D13">
        <v>0.19800000000000001</v>
      </c>
      <c r="E13">
        <v>0</v>
      </c>
      <c r="F13">
        <f t="shared" si="1"/>
        <v>3.4</v>
      </c>
      <c r="T13" s="1" t="s">
        <v>98</v>
      </c>
      <c r="U13" s="2">
        <f>U12*0.0166667</f>
        <v>0.25000050000000001</v>
      </c>
    </row>
    <row r="14" spans="1:45" ht="15.75">
      <c r="A14">
        <v>4.8</v>
      </c>
      <c r="B14">
        <v>108</v>
      </c>
      <c r="C14" s="2">
        <f t="shared" si="0"/>
        <v>11.008444904262204</v>
      </c>
      <c r="D14">
        <v>0.20499999999999999</v>
      </c>
      <c r="E14">
        <v>0</v>
      </c>
      <c r="F14">
        <f t="shared" si="1"/>
        <v>3.4</v>
      </c>
      <c r="W14" s="1" t="s">
        <v>95</v>
      </c>
      <c r="X14">
        <f>(1.67*10^-6)*(10^(1-LOG(U13,10)))</f>
        <v>6.6799866400267212E-5</v>
      </c>
    </row>
    <row r="15" spans="1:45">
      <c r="A15">
        <v>5.6</v>
      </c>
      <c r="B15">
        <v>105.3</v>
      </c>
      <c r="C15" s="2">
        <f t="shared" si="0"/>
        <v>10.733233781655649</v>
      </c>
      <c r="D15">
        <v>0.21199999999999999</v>
      </c>
      <c r="E15">
        <v>0</v>
      </c>
      <c r="F15">
        <f t="shared" si="1"/>
        <v>3.4</v>
      </c>
      <c r="W15" s="1" t="s">
        <v>104</v>
      </c>
      <c r="X15">
        <f>'[9]Data Analysis'!$O$271</f>
        <v>6.8731617878722453</v>
      </c>
    </row>
    <row r="16" spans="1:45">
      <c r="A16">
        <v>6.2</v>
      </c>
      <c r="B16">
        <v>102.9</v>
      </c>
      <c r="C16" s="2">
        <f t="shared" si="0"/>
        <v>10.488601672672045</v>
      </c>
      <c r="D16">
        <v>0.218</v>
      </c>
      <c r="E16">
        <v>0</v>
      </c>
      <c r="F16">
        <f t="shared" si="1"/>
        <v>3.4</v>
      </c>
      <c r="W16" s="1" t="s">
        <v>110</v>
      </c>
      <c r="X16">
        <v>100</v>
      </c>
      <c r="Y16" s="1" t="s">
        <v>109</v>
      </c>
    </row>
    <row r="17" spans="1:25" ht="14.25">
      <c r="A17">
        <v>6.8</v>
      </c>
      <c r="B17">
        <v>100.4</v>
      </c>
      <c r="C17" s="2">
        <f t="shared" si="0"/>
        <v>10.233776559147456</v>
      </c>
      <c r="D17">
        <v>0.223</v>
      </c>
      <c r="E17">
        <v>0</v>
      </c>
      <c r="F17">
        <f t="shared" si="1"/>
        <v>3.4</v>
      </c>
      <c r="W17" s="1" t="s">
        <v>108</v>
      </c>
      <c r="X17" s="2">
        <f>'[9]Data Analysis'!$J$271</f>
        <v>59.972199999999695</v>
      </c>
      <c r="Y17" s="1" t="s">
        <v>109</v>
      </c>
    </row>
    <row r="18" spans="1:25">
      <c r="A18">
        <v>7.6</v>
      </c>
      <c r="B18">
        <v>98</v>
      </c>
      <c r="C18" s="2">
        <f t="shared" si="0"/>
        <v>9.9891444501638524</v>
      </c>
      <c r="D18">
        <v>0.22600000000000001</v>
      </c>
      <c r="E18">
        <v>0</v>
      </c>
      <c r="F18">
        <f t="shared" si="1"/>
        <v>3.4</v>
      </c>
      <c r="W18" s="1" t="s">
        <v>111</v>
      </c>
      <c r="X18" s="2">
        <v>0.7</v>
      </c>
      <c r="Y18" s="1"/>
    </row>
    <row r="19" spans="1:25">
      <c r="A19">
        <v>8.4</v>
      </c>
      <c r="B19">
        <v>95.9</v>
      </c>
      <c r="C19" s="2">
        <f t="shared" si="0"/>
        <v>9.7750913548031981</v>
      </c>
      <c r="D19">
        <v>0.23200000000000001</v>
      </c>
      <c r="E19">
        <v>0</v>
      </c>
      <c r="F19">
        <f t="shared" si="1"/>
        <v>3.4</v>
      </c>
      <c r="W19" s="1" t="s">
        <v>103</v>
      </c>
      <c r="X19">
        <f>X15*(X16/X17)^X18</f>
        <v>9.8308615631617577</v>
      </c>
    </row>
    <row r="20" spans="1:25">
      <c r="A20">
        <v>9</v>
      </c>
      <c r="B20">
        <v>93.8</v>
      </c>
      <c r="C20" s="2">
        <f t="shared" si="0"/>
        <v>9.5610382594425438</v>
      </c>
      <c r="D20">
        <v>0.23599999999999999</v>
      </c>
      <c r="E20">
        <v>0</v>
      </c>
      <c r="F20">
        <f t="shared" si="1"/>
        <v>3.4</v>
      </c>
      <c r="W20" s="1" t="s">
        <v>105</v>
      </c>
      <c r="X20">
        <f>'[9]Data Analysis'!$C$271</f>
        <v>505.32863337462948</v>
      </c>
      <c r="Y20" s="1" t="s">
        <v>109</v>
      </c>
    </row>
    <row r="21" spans="1:25" ht="14.25">
      <c r="A21">
        <v>9.6</v>
      </c>
      <c r="B21">
        <v>91.7</v>
      </c>
      <c r="C21" s="2">
        <f t="shared" si="0"/>
        <v>9.3469851640818895</v>
      </c>
      <c r="D21">
        <v>0.24</v>
      </c>
      <c r="E21">
        <v>0</v>
      </c>
      <c r="F21">
        <f t="shared" si="1"/>
        <v>3.4</v>
      </c>
      <c r="W21" s="1" t="s">
        <v>107</v>
      </c>
      <c r="X21" s="2">
        <f>'[9]Data Analysis'!$I$271</f>
        <v>93.129999999999697</v>
      </c>
      <c r="Y21" s="1" t="s">
        <v>109</v>
      </c>
    </row>
    <row r="22" spans="1:25">
      <c r="A22">
        <v>10.4</v>
      </c>
      <c r="B22">
        <v>89.7</v>
      </c>
      <c r="C22" s="2">
        <f t="shared" si="0"/>
        <v>9.1431250732622189</v>
      </c>
      <c r="D22">
        <v>0.24299999999999999</v>
      </c>
      <c r="E22">
        <v>0</v>
      </c>
      <c r="F22">
        <f t="shared" si="1"/>
        <v>3.4</v>
      </c>
      <c r="W22" s="1" t="s">
        <v>106</v>
      </c>
      <c r="X22">
        <f>IF(X19&gt;14,14*(X20-X21),X19*(X20-X21))</f>
        <v>4052.267701230453</v>
      </c>
    </row>
    <row r="23" spans="1:25" ht="14.25">
      <c r="A23">
        <v>11</v>
      </c>
      <c r="B23">
        <v>87.8</v>
      </c>
      <c r="C23" s="2">
        <f t="shared" si="0"/>
        <v>8.949457986983532</v>
      </c>
      <c r="D23">
        <v>0.246</v>
      </c>
      <c r="E23">
        <v>0</v>
      </c>
      <c r="F23">
        <f t="shared" si="1"/>
        <v>3.4</v>
      </c>
      <c r="W23" s="1" t="s">
        <v>96</v>
      </c>
      <c r="X23">
        <f>(X14*X11)/X22</f>
        <v>1.6171357316488259E-7</v>
      </c>
      <c r="Y23" s="1" t="s">
        <v>112</v>
      </c>
    </row>
    <row r="24" spans="1:25" ht="14.25">
      <c r="A24">
        <v>11.4</v>
      </c>
      <c r="B24">
        <v>85.9</v>
      </c>
      <c r="C24" s="2">
        <f t="shared" si="0"/>
        <v>8.7557909007048469</v>
      </c>
      <c r="D24">
        <v>0.25</v>
      </c>
      <c r="E24">
        <v>0</v>
      </c>
      <c r="F24">
        <f t="shared" si="1"/>
        <v>3.4</v>
      </c>
      <c r="W24" s="1" t="s">
        <v>96</v>
      </c>
      <c r="X24">
        <f>X23*100</f>
        <v>1.6171357316488258E-5</v>
      </c>
      <c r="Y24" s="1" t="s">
        <v>113</v>
      </c>
    </row>
    <row r="25" spans="1:25">
      <c r="A25">
        <v>12.2</v>
      </c>
      <c r="B25">
        <v>84.5</v>
      </c>
      <c r="C25" s="2">
        <f t="shared" si="0"/>
        <v>8.6130888371310768</v>
      </c>
      <c r="D25">
        <v>0.253</v>
      </c>
      <c r="E25">
        <v>0</v>
      </c>
      <c r="F25">
        <f t="shared" si="1"/>
        <v>3.4</v>
      </c>
    </row>
    <row r="26" spans="1:25">
      <c r="A26">
        <v>13.2</v>
      </c>
      <c r="B26">
        <v>83</v>
      </c>
      <c r="C26" s="2">
        <f t="shared" si="0"/>
        <v>8.4601937690163229</v>
      </c>
      <c r="D26">
        <v>0.25600000000000001</v>
      </c>
      <c r="E26">
        <v>0</v>
      </c>
      <c r="F26">
        <f t="shared" si="1"/>
        <v>3.4</v>
      </c>
    </row>
    <row r="27" spans="1:25">
      <c r="A27">
        <v>14</v>
      </c>
      <c r="B27">
        <v>81.5</v>
      </c>
      <c r="C27" s="2">
        <f t="shared" si="0"/>
        <v>8.3072987009015709</v>
      </c>
      <c r="D27">
        <v>0.25800000000000001</v>
      </c>
      <c r="E27">
        <v>0</v>
      </c>
      <c r="F27">
        <f t="shared" si="1"/>
        <v>3.4</v>
      </c>
    </row>
    <row r="28" spans="1:25">
      <c r="A28">
        <v>14.6</v>
      </c>
      <c r="B28">
        <v>80.099999999999994</v>
      </c>
      <c r="C28" s="2">
        <f t="shared" si="0"/>
        <v>8.1645966373278007</v>
      </c>
      <c r="D28">
        <v>0.26100000000000001</v>
      </c>
      <c r="E28">
        <v>0</v>
      </c>
      <c r="F28">
        <f t="shared" si="1"/>
        <v>3.4</v>
      </c>
    </row>
    <row r="29" spans="1:25">
      <c r="A29" s="11">
        <v>15</v>
      </c>
      <c r="B29" s="11">
        <v>78.7</v>
      </c>
      <c r="C29" s="12">
        <f t="shared" si="0"/>
        <v>8.0218945737540324</v>
      </c>
      <c r="D29" s="11">
        <v>0.26300000000000001</v>
      </c>
      <c r="E29">
        <v>0</v>
      </c>
      <c r="F29">
        <f t="shared" si="1"/>
        <v>3.4</v>
      </c>
    </row>
    <row r="30" spans="1:25">
      <c r="A30">
        <v>15.8</v>
      </c>
      <c r="B30">
        <v>77.400000000000006</v>
      </c>
      <c r="C30" s="2">
        <f t="shared" si="0"/>
        <v>7.8893855147212468</v>
      </c>
      <c r="D30">
        <v>0.26500000000000001</v>
      </c>
      <c r="E30">
        <v>0</v>
      </c>
      <c r="F30">
        <f t="shared" si="1"/>
        <v>3.4</v>
      </c>
    </row>
    <row r="31" spans="1:25">
      <c r="A31">
        <v>16.399999999999999</v>
      </c>
      <c r="B31">
        <v>76.3</v>
      </c>
      <c r="C31" s="2">
        <f t="shared" si="0"/>
        <v>7.7772624647704269</v>
      </c>
      <c r="D31">
        <v>0.26700000000000002</v>
      </c>
      <c r="E31">
        <v>0</v>
      </c>
      <c r="F31">
        <f t="shared" si="1"/>
        <v>3.4</v>
      </c>
    </row>
    <row r="32" spans="1:25">
      <c r="A32">
        <v>17</v>
      </c>
      <c r="B32">
        <v>75.099999999999994</v>
      </c>
      <c r="C32" s="2">
        <f t="shared" si="0"/>
        <v>7.6549464102786242</v>
      </c>
      <c r="D32">
        <v>0.26900000000000002</v>
      </c>
      <c r="E32">
        <v>0</v>
      </c>
      <c r="F32">
        <f t="shared" si="1"/>
        <v>3.4</v>
      </c>
    </row>
    <row r="33" spans="1:6">
      <c r="A33">
        <v>17.600000000000001</v>
      </c>
      <c r="B33">
        <v>74</v>
      </c>
      <c r="C33" s="2">
        <f t="shared" si="0"/>
        <v>7.5428233603278061</v>
      </c>
      <c r="D33">
        <v>0.27100000000000002</v>
      </c>
      <c r="E33">
        <v>0</v>
      </c>
      <c r="F33">
        <f t="shared" si="1"/>
        <v>3.4</v>
      </c>
    </row>
    <row r="34" spans="1:6">
      <c r="A34">
        <v>18</v>
      </c>
      <c r="B34">
        <v>73</v>
      </c>
      <c r="C34" s="2">
        <f t="shared" si="0"/>
        <v>7.4408933149179708</v>
      </c>
      <c r="D34">
        <v>0.27100000000000002</v>
      </c>
      <c r="E34">
        <v>0</v>
      </c>
      <c r="F34">
        <f t="shared" si="1"/>
        <v>3.4</v>
      </c>
    </row>
    <row r="35" spans="1:6">
      <c r="A35">
        <v>18.8</v>
      </c>
      <c r="B35">
        <v>71.900000000000006</v>
      </c>
      <c r="C35" s="2">
        <f t="shared" si="0"/>
        <v>7.3287702649671527</v>
      </c>
      <c r="D35">
        <v>0.27400000000000002</v>
      </c>
      <c r="E35">
        <v>0</v>
      </c>
      <c r="F35">
        <f t="shared" si="1"/>
        <v>3.4</v>
      </c>
    </row>
    <row r="36" spans="1:6">
      <c r="A36">
        <v>19.600000000000001</v>
      </c>
      <c r="B36">
        <v>70.7</v>
      </c>
      <c r="C36" s="2">
        <f t="shared" si="0"/>
        <v>7.2064542104753508</v>
      </c>
      <c r="D36">
        <v>0.27600000000000002</v>
      </c>
      <c r="E36">
        <v>0</v>
      </c>
      <c r="F36">
        <f t="shared" si="1"/>
        <v>3.4</v>
      </c>
    </row>
    <row r="37" spans="1:6">
      <c r="A37">
        <v>20</v>
      </c>
      <c r="B37">
        <v>70</v>
      </c>
      <c r="C37" s="2">
        <f t="shared" si="0"/>
        <v>7.1351031786884658</v>
      </c>
      <c r="D37">
        <v>0.27600000000000002</v>
      </c>
      <c r="E37">
        <v>0</v>
      </c>
      <c r="F37">
        <f t="shared" si="1"/>
        <v>3.4</v>
      </c>
    </row>
    <row r="38" spans="1:6">
      <c r="A38">
        <v>20.8</v>
      </c>
      <c r="B38">
        <v>69</v>
      </c>
      <c r="C38" s="2">
        <f t="shared" si="0"/>
        <v>7.0331731332786305</v>
      </c>
      <c r="D38">
        <v>0.27700000000000002</v>
      </c>
      <c r="E38">
        <v>0</v>
      </c>
      <c r="F38">
        <f t="shared" si="1"/>
        <v>3.4</v>
      </c>
    </row>
    <row r="39" spans="1:6">
      <c r="A39">
        <v>21.2</v>
      </c>
      <c r="B39">
        <v>68.3</v>
      </c>
      <c r="C39" s="2">
        <f t="shared" si="0"/>
        <v>6.9618221014917454</v>
      </c>
      <c r="D39">
        <v>0.28000000000000003</v>
      </c>
      <c r="E39">
        <v>0</v>
      </c>
      <c r="F39">
        <f t="shared" si="1"/>
        <v>3.4</v>
      </c>
    </row>
    <row r="40" spans="1:6">
      <c r="A40">
        <v>22.2</v>
      </c>
      <c r="B40">
        <v>67.2</v>
      </c>
      <c r="C40" s="2">
        <f t="shared" si="0"/>
        <v>6.8496990515409273</v>
      </c>
      <c r="D40">
        <v>0.28100000000000003</v>
      </c>
      <c r="E40">
        <v>0</v>
      </c>
      <c r="F40">
        <f t="shared" si="1"/>
        <v>3.4</v>
      </c>
    </row>
    <row r="41" spans="1:6">
      <c r="A41">
        <v>23</v>
      </c>
      <c r="B41">
        <v>66.400000000000006</v>
      </c>
      <c r="C41" s="2">
        <f t="shared" si="0"/>
        <v>6.7681550152130594</v>
      </c>
      <c r="D41">
        <v>0.28199999999999997</v>
      </c>
      <c r="E41">
        <v>0</v>
      </c>
      <c r="F41">
        <f t="shared" si="1"/>
        <v>3.4</v>
      </c>
    </row>
    <row r="42" spans="1:6">
      <c r="A42">
        <v>23.6</v>
      </c>
      <c r="B42">
        <v>65.7</v>
      </c>
      <c r="C42" s="2">
        <f t="shared" si="0"/>
        <v>6.6968039834261743</v>
      </c>
      <c r="D42">
        <v>0.28299999999999997</v>
      </c>
      <c r="E42">
        <v>0</v>
      </c>
      <c r="F42">
        <f t="shared" si="1"/>
        <v>3.4</v>
      </c>
    </row>
    <row r="43" spans="1:6">
      <c r="A43">
        <v>24.4</v>
      </c>
      <c r="B43">
        <v>65</v>
      </c>
      <c r="C43" s="2">
        <f t="shared" si="0"/>
        <v>6.6254529516392893</v>
      </c>
      <c r="D43">
        <v>0.28399999999999997</v>
      </c>
      <c r="E43">
        <v>0</v>
      </c>
      <c r="F43">
        <f t="shared" si="1"/>
        <v>3.4</v>
      </c>
    </row>
    <row r="44" spans="1:6">
      <c r="A44">
        <v>24.8</v>
      </c>
      <c r="B44">
        <v>64.3</v>
      </c>
      <c r="C44" s="2">
        <f t="shared" si="0"/>
        <v>6.5541019198524042</v>
      </c>
      <c r="D44">
        <v>0.28499999999999998</v>
      </c>
      <c r="E44">
        <v>0</v>
      </c>
      <c r="F44">
        <f t="shared" si="1"/>
        <v>3.4</v>
      </c>
    </row>
    <row r="45" spans="1:6">
      <c r="A45">
        <v>25.4</v>
      </c>
      <c r="B45">
        <v>63.5</v>
      </c>
      <c r="C45" s="2">
        <f t="shared" si="0"/>
        <v>6.4725578835245363</v>
      </c>
      <c r="D45">
        <v>0.28499999999999998</v>
      </c>
      <c r="E45">
        <v>0</v>
      </c>
      <c r="F45">
        <f t="shared" si="1"/>
        <v>3.4</v>
      </c>
    </row>
    <row r="46" spans="1:6">
      <c r="A46">
        <v>26.2</v>
      </c>
      <c r="B46">
        <v>62.9</v>
      </c>
      <c r="C46" s="2">
        <f t="shared" si="0"/>
        <v>6.411399856278635</v>
      </c>
      <c r="D46">
        <v>0.28699999999999998</v>
      </c>
      <c r="E46">
        <v>0</v>
      </c>
      <c r="F46">
        <f t="shared" si="1"/>
        <v>3.4</v>
      </c>
    </row>
    <row r="47" spans="1:6">
      <c r="A47">
        <v>26.8</v>
      </c>
      <c r="B47">
        <v>62.2</v>
      </c>
      <c r="C47" s="2">
        <f t="shared" si="0"/>
        <v>6.3400488244917508</v>
      </c>
      <c r="D47">
        <v>0.28699999999999998</v>
      </c>
      <c r="E47">
        <v>0</v>
      </c>
      <c r="F47">
        <f t="shared" si="1"/>
        <v>3.4</v>
      </c>
    </row>
    <row r="48" spans="1:6">
      <c r="A48">
        <v>27.4</v>
      </c>
      <c r="B48">
        <v>61.7</v>
      </c>
      <c r="C48" s="2">
        <f t="shared" si="0"/>
        <v>6.2890838017868331</v>
      </c>
      <c r="D48">
        <v>0.28799999999999998</v>
      </c>
      <c r="E48">
        <v>0</v>
      </c>
      <c r="F48">
        <f t="shared" si="1"/>
        <v>3.4</v>
      </c>
    </row>
    <row r="49" spans="1:6">
      <c r="A49">
        <v>28.2</v>
      </c>
      <c r="B49">
        <v>61.1</v>
      </c>
      <c r="C49" s="2">
        <f t="shared" si="0"/>
        <v>6.2279257745409327</v>
      </c>
      <c r="D49">
        <v>0.28899999999999998</v>
      </c>
      <c r="E49">
        <v>0</v>
      </c>
      <c r="F49">
        <f t="shared" si="1"/>
        <v>3.4</v>
      </c>
    </row>
    <row r="50" spans="1:6">
      <c r="A50">
        <v>29</v>
      </c>
      <c r="B50">
        <v>60.4</v>
      </c>
      <c r="C50" s="2">
        <f t="shared" si="0"/>
        <v>6.1565747427540476</v>
      </c>
      <c r="D50">
        <v>0.28899999999999998</v>
      </c>
      <c r="E50">
        <v>0</v>
      </c>
      <c r="F50">
        <f t="shared" si="1"/>
        <v>3.4</v>
      </c>
    </row>
    <row r="51" spans="1:6">
      <c r="A51">
        <v>29.8</v>
      </c>
      <c r="B51">
        <v>59.9</v>
      </c>
      <c r="C51" s="2">
        <f t="shared" si="0"/>
        <v>6.1056097200491299</v>
      </c>
      <c r="D51">
        <v>0.28999999999999998</v>
      </c>
      <c r="E51">
        <v>0</v>
      </c>
      <c r="F51">
        <f t="shared" si="1"/>
        <v>3.4</v>
      </c>
    </row>
    <row r="52" spans="1:6">
      <c r="A52">
        <v>30.6</v>
      </c>
      <c r="B52">
        <v>59.3</v>
      </c>
      <c r="C52" s="2">
        <f t="shared" si="0"/>
        <v>6.0444516928032286</v>
      </c>
      <c r="D52">
        <v>0.29099999999999998</v>
      </c>
      <c r="E52">
        <v>0</v>
      </c>
      <c r="F52">
        <f t="shared" si="1"/>
        <v>3.4</v>
      </c>
    </row>
    <row r="53" spans="1:6">
      <c r="A53">
        <v>31.4</v>
      </c>
      <c r="B53">
        <v>58.7</v>
      </c>
      <c r="C53" s="2">
        <f t="shared" si="0"/>
        <v>5.9832936655573281</v>
      </c>
      <c r="D53">
        <v>0.29099999999999998</v>
      </c>
      <c r="E53">
        <v>0</v>
      </c>
      <c r="F53">
        <f t="shared" si="1"/>
        <v>3.4</v>
      </c>
    </row>
    <row r="54" spans="1:6">
      <c r="A54">
        <v>32</v>
      </c>
      <c r="B54">
        <v>58.3</v>
      </c>
      <c r="C54" s="2">
        <f t="shared" si="0"/>
        <v>5.9425216473933933</v>
      </c>
      <c r="D54">
        <v>0.29199999999999998</v>
      </c>
      <c r="E54">
        <v>0</v>
      </c>
      <c r="F54">
        <f t="shared" si="1"/>
        <v>3.4</v>
      </c>
    </row>
    <row r="55" spans="1:6">
      <c r="A55">
        <v>32.6</v>
      </c>
      <c r="B55">
        <v>57.8</v>
      </c>
      <c r="C55" s="2">
        <f t="shared" si="0"/>
        <v>5.8915566246884756</v>
      </c>
      <c r="D55">
        <v>0.29199999999999998</v>
      </c>
      <c r="E55">
        <v>0</v>
      </c>
      <c r="F55">
        <f t="shared" si="1"/>
        <v>3.4</v>
      </c>
    </row>
    <row r="56" spans="1:6">
      <c r="A56">
        <v>33.4</v>
      </c>
      <c r="B56">
        <v>57.5</v>
      </c>
      <c r="C56" s="2">
        <f t="shared" si="0"/>
        <v>5.8609776110655254</v>
      </c>
      <c r="D56">
        <v>0.29299999999999998</v>
      </c>
      <c r="E56">
        <v>0</v>
      </c>
      <c r="F56">
        <f t="shared" si="1"/>
        <v>3.4</v>
      </c>
    </row>
    <row r="57" spans="1:6">
      <c r="A57">
        <v>34</v>
      </c>
      <c r="B57">
        <v>56.8</v>
      </c>
      <c r="C57" s="2">
        <f t="shared" si="0"/>
        <v>5.7896265792786403</v>
      </c>
      <c r="D57">
        <v>0.29299999999999998</v>
      </c>
      <c r="E57">
        <v>0</v>
      </c>
      <c r="F57">
        <f t="shared" si="1"/>
        <v>3.4</v>
      </c>
    </row>
    <row r="58" spans="1:6">
      <c r="A58">
        <v>34.6</v>
      </c>
      <c r="B58">
        <v>56.3</v>
      </c>
      <c r="C58" s="2">
        <f t="shared" si="0"/>
        <v>5.7386615565737227</v>
      </c>
      <c r="D58">
        <v>0.29399999999999998</v>
      </c>
      <c r="E58">
        <v>0</v>
      </c>
      <c r="F58">
        <f t="shared" si="1"/>
        <v>3.4</v>
      </c>
    </row>
    <row r="59" spans="1:6">
      <c r="A59">
        <v>35.200000000000003</v>
      </c>
      <c r="B59">
        <v>56</v>
      </c>
      <c r="C59" s="2">
        <f t="shared" si="0"/>
        <v>5.7080825429507724</v>
      </c>
      <c r="D59">
        <v>0.29499999999999998</v>
      </c>
      <c r="E59">
        <v>0</v>
      </c>
      <c r="F59">
        <f t="shared" si="1"/>
        <v>3.4</v>
      </c>
    </row>
    <row r="60" spans="1:6">
      <c r="A60">
        <v>35.799999999999997</v>
      </c>
      <c r="B60">
        <v>55.6</v>
      </c>
      <c r="C60" s="2">
        <f t="shared" si="0"/>
        <v>5.6673105247868385</v>
      </c>
      <c r="D60">
        <v>0.29599999999999999</v>
      </c>
      <c r="E60">
        <v>0</v>
      </c>
      <c r="F60">
        <f t="shared" si="1"/>
        <v>3.4</v>
      </c>
    </row>
    <row r="61" spans="1:6">
      <c r="A61">
        <v>36.4</v>
      </c>
      <c r="B61">
        <v>55.2</v>
      </c>
      <c r="C61" s="2">
        <f t="shared" si="0"/>
        <v>5.6265385066229046</v>
      </c>
      <c r="D61">
        <v>0.29599999999999999</v>
      </c>
      <c r="E61">
        <v>0</v>
      </c>
      <c r="F61">
        <f t="shared" si="1"/>
        <v>3.4</v>
      </c>
    </row>
    <row r="62" spans="1:6">
      <c r="A62">
        <v>37</v>
      </c>
      <c r="B62">
        <v>54.7</v>
      </c>
      <c r="C62" s="2">
        <f t="shared" si="0"/>
        <v>5.5755734839179869</v>
      </c>
      <c r="D62">
        <v>0.29599999999999999</v>
      </c>
      <c r="E62">
        <v>0</v>
      </c>
      <c r="F62">
        <f t="shared" si="1"/>
        <v>3.4</v>
      </c>
    </row>
    <row r="63" spans="1:6">
      <c r="A63">
        <v>37.799999999999997</v>
      </c>
      <c r="B63">
        <v>54.4</v>
      </c>
      <c r="C63" s="2">
        <f t="shared" si="0"/>
        <v>5.5449944702950358</v>
      </c>
      <c r="D63">
        <v>0.29699999999999999</v>
      </c>
      <c r="E63">
        <v>0</v>
      </c>
      <c r="F63">
        <f t="shared" si="1"/>
        <v>3.4</v>
      </c>
    </row>
    <row r="64" spans="1:6">
      <c r="A64">
        <v>38.4</v>
      </c>
      <c r="B64">
        <v>53.9</v>
      </c>
      <c r="C64" s="2">
        <f t="shared" si="0"/>
        <v>5.4940294475901181</v>
      </c>
      <c r="D64">
        <v>0.29699999999999999</v>
      </c>
      <c r="E64">
        <v>0</v>
      </c>
      <c r="F64">
        <f t="shared" si="1"/>
        <v>3.4</v>
      </c>
    </row>
    <row r="65" spans="1:6">
      <c r="A65">
        <v>39.200000000000003</v>
      </c>
      <c r="B65">
        <v>53.5</v>
      </c>
      <c r="C65" s="2">
        <f t="shared" si="0"/>
        <v>5.4532574294261842</v>
      </c>
      <c r="D65">
        <v>0.29699999999999999</v>
      </c>
      <c r="E65">
        <v>0</v>
      </c>
      <c r="F65">
        <f t="shared" si="1"/>
        <v>3.4</v>
      </c>
    </row>
    <row r="66" spans="1:6">
      <c r="A66">
        <v>40.4</v>
      </c>
      <c r="B66">
        <v>53.1</v>
      </c>
      <c r="C66" s="2">
        <f t="shared" si="0"/>
        <v>5.4124854112622502</v>
      </c>
      <c r="D66">
        <v>0.29799999999999999</v>
      </c>
      <c r="E66">
        <v>0</v>
      </c>
      <c r="F66">
        <f t="shared" si="1"/>
        <v>3.4</v>
      </c>
    </row>
    <row r="67" spans="1:6">
      <c r="A67">
        <v>40.799999999999997</v>
      </c>
      <c r="B67">
        <v>52.9</v>
      </c>
      <c r="C67" s="2">
        <f t="shared" si="0"/>
        <v>5.3920994021802828</v>
      </c>
      <c r="D67">
        <v>0.29899999999999999</v>
      </c>
      <c r="E67">
        <v>0</v>
      </c>
      <c r="F67">
        <f t="shared" si="1"/>
        <v>3.4</v>
      </c>
    </row>
    <row r="68" spans="1:6">
      <c r="A68">
        <v>41.6</v>
      </c>
      <c r="B68">
        <v>52.4</v>
      </c>
      <c r="C68" s="2">
        <f t="shared" si="0"/>
        <v>5.3411343794753652</v>
      </c>
      <c r="D68">
        <v>0.29899999999999999</v>
      </c>
      <c r="E68">
        <v>0</v>
      </c>
      <c r="F68">
        <f t="shared" si="1"/>
        <v>3.4</v>
      </c>
    </row>
    <row r="69" spans="1:6">
      <c r="A69">
        <v>42.4</v>
      </c>
      <c r="B69">
        <v>52</v>
      </c>
      <c r="C69" s="2">
        <f t="shared" si="0"/>
        <v>5.3003623613114312</v>
      </c>
      <c r="D69">
        <v>0.29899999999999999</v>
      </c>
      <c r="E69">
        <v>0</v>
      </c>
      <c r="F69">
        <f t="shared" si="1"/>
        <v>3.4</v>
      </c>
    </row>
    <row r="70" spans="1:6">
      <c r="A70">
        <v>42.8</v>
      </c>
      <c r="B70">
        <v>51.8</v>
      </c>
      <c r="C70" s="2">
        <f t="shared" si="0"/>
        <v>5.2799763522294638</v>
      </c>
      <c r="D70">
        <v>0.29899999999999999</v>
      </c>
      <c r="E70">
        <v>0</v>
      </c>
      <c r="F70">
        <f t="shared" si="1"/>
        <v>3.4</v>
      </c>
    </row>
    <row r="71" spans="1:6">
      <c r="A71">
        <v>43.6</v>
      </c>
      <c r="B71">
        <v>51.5</v>
      </c>
      <c r="C71" s="2">
        <f t="shared" si="0"/>
        <v>5.2493973386065136</v>
      </c>
      <c r="D71">
        <v>0.29899999999999999</v>
      </c>
      <c r="E71">
        <v>0</v>
      </c>
      <c r="F71">
        <f t="shared" si="1"/>
        <v>3.4</v>
      </c>
    </row>
    <row r="72" spans="1:6">
      <c r="A72">
        <v>44.6</v>
      </c>
      <c r="B72">
        <v>51.2</v>
      </c>
      <c r="C72" s="2">
        <f t="shared" si="0"/>
        <v>5.2188183249835634</v>
      </c>
      <c r="D72">
        <v>0.3</v>
      </c>
      <c r="E72">
        <v>0</v>
      </c>
      <c r="F72">
        <f t="shared" si="1"/>
        <v>3.4</v>
      </c>
    </row>
    <row r="73" spans="1:6">
      <c r="A73">
        <v>44.8</v>
      </c>
      <c r="B73">
        <v>51</v>
      </c>
      <c r="C73" s="2">
        <f t="shared" si="0"/>
        <v>5.1984323159015959</v>
      </c>
      <c r="D73">
        <v>0.3</v>
      </c>
      <c r="E73">
        <v>0</v>
      </c>
      <c r="F73">
        <f t="shared" si="1"/>
        <v>3.4</v>
      </c>
    </row>
    <row r="74" spans="1:6">
      <c r="A74">
        <v>45.6</v>
      </c>
      <c r="B74">
        <v>50.5</v>
      </c>
      <c r="C74" s="2">
        <f t="shared" ref="C74:C137" si="2">B74/9.81065</f>
        <v>5.1474672931966783</v>
      </c>
      <c r="D74">
        <v>0.3</v>
      </c>
      <c r="E74">
        <v>0</v>
      </c>
      <c r="F74">
        <f t="shared" ref="F74:F137" si="3">F73</f>
        <v>3.4</v>
      </c>
    </row>
    <row r="75" spans="1:6">
      <c r="A75">
        <v>46.2</v>
      </c>
      <c r="B75">
        <v>50.3</v>
      </c>
      <c r="C75" s="2">
        <f t="shared" si="2"/>
        <v>5.1270812841147118</v>
      </c>
      <c r="D75">
        <v>0.30099999999999999</v>
      </c>
      <c r="E75">
        <v>0</v>
      </c>
      <c r="F75">
        <f t="shared" si="3"/>
        <v>3.4</v>
      </c>
    </row>
    <row r="76" spans="1:6">
      <c r="A76">
        <v>47</v>
      </c>
      <c r="B76">
        <v>50</v>
      </c>
      <c r="C76" s="2">
        <f t="shared" si="2"/>
        <v>5.0965022704917615</v>
      </c>
      <c r="D76">
        <v>0.30099999999999999</v>
      </c>
      <c r="E76">
        <v>0</v>
      </c>
      <c r="F76">
        <f t="shared" si="3"/>
        <v>3.4</v>
      </c>
    </row>
    <row r="77" spans="1:6">
      <c r="A77">
        <v>47.6</v>
      </c>
      <c r="B77">
        <v>49.8</v>
      </c>
      <c r="C77" s="2">
        <f t="shared" si="2"/>
        <v>5.0761162614097941</v>
      </c>
      <c r="D77">
        <v>0.30099999999999999</v>
      </c>
      <c r="E77">
        <v>0</v>
      </c>
      <c r="F77">
        <f t="shared" si="3"/>
        <v>3.4</v>
      </c>
    </row>
    <row r="78" spans="1:6">
      <c r="A78">
        <v>48.2</v>
      </c>
      <c r="B78">
        <v>49.4</v>
      </c>
      <c r="C78" s="2">
        <f t="shared" si="2"/>
        <v>5.0353442432458602</v>
      </c>
      <c r="D78">
        <v>0.30199999999999999</v>
      </c>
      <c r="E78">
        <v>0</v>
      </c>
      <c r="F78">
        <f t="shared" si="3"/>
        <v>3.4</v>
      </c>
    </row>
    <row r="79" spans="1:6">
      <c r="A79">
        <v>49.2</v>
      </c>
      <c r="B79">
        <v>49.2</v>
      </c>
      <c r="C79" s="2">
        <f t="shared" si="2"/>
        <v>5.0149582341638936</v>
      </c>
      <c r="D79">
        <v>0.30199999999999999</v>
      </c>
      <c r="E79">
        <v>0</v>
      </c>
      <c r="F79">
        <f t="shared" si="3"/>
        <v>3.4</v>
      </c>
    </row>
    <row r="80" spans="1:6">
      <c r="A80">
        <v>49.6</v>
      </c>
      <c r="B80">
        <v>49</v>
      </c>
      <c r="C80" s="2">
        <f t="shared" si="2"/>
        <v>4.9945722250819262</v>
      </c>
      <c r="D80">
        <v>0.30199999999999999</v>
      </c>
      <c r="E80">
        <v>0</v>
      </c>
      <c r="F80">
        <f t="shared" si="3"/>
        <v>3.4</v>
      </c>
    </row>
    <row r="81" spans="1:6">
      <c r="A81">
        <v>50.4</v>
      </c>
      <c r="B81">
        <v>48.8</v>
      </c>
      <c r="C81" s="2">
        <f t="shared" si="2"/>
        <v>4.9741862159999588</v>
      </c>
      <c r="D81">
        <v>0.30199999999999999</v>
      </c>
      <c r="E81">
        <v>0</v>
      </c>
      <c r="F81">
        <f t="shared" si="3"/>
        <v>3.4</v>
      </c>
    </row>
    <row r="82" spans="1:6">
      <c r="A82">
        <v>51</v>
      </c>
      <c r="B82">
        <v>48.6</v>
      </c>
      <c r="C82" s="2">
        <f t="shared" si="2"/>
        <v>4.9538002069179923</v>
      </c>
      <c r="D82">
        <v>0.30199999999999999</v>
      </c>
      <c r="E82">
        <v>0</v>
      </c>
      <c r="F82">
        <f t="shared" si="3"/>
        <v>3.4</v>
      </c>
    </row>
    <row r="83" spans="1:6">
      <c r="A83">
        <v>51.6</v>
      </c>
      <c r="B83">
        <v>48.2</v>
      </c>
      <c r="C83" s="2">
        <f t="shared" si="2"/>
        <v>4.9130281887540583</v>
      </c>
      <c r="D83">
        <v>0.30199999999999999</v>
      </c>
      <c r="E83">
        <v>0</v>
      </c>
      <c r="F83">
        <f t="shared" si="3"/>
        <v>3.4</v>
      </c>
    </row>
    <row r="84" spans="1:6">
      <c r="A84">
        <v>52.4</v>
      </c>
      <c r="B84">
        <v>48.1</v>
      </c>
      <c r="C84" s="2">
        <f t="shared" si="2"/>
        <v>4.9028351842130746</v>
      </c>
      <c r="D84">
        <v>0.30199999999999999</v>
      </c>
      <c r="E84">
        <v>0</v>
      </c>
      <c r="F84">
        <f t="shared" si="3"/>
        <v>3.4</v>
      </c>
    </row>
    <row r="85" spans="1:6">
      <c r="A85">
        <v>53</v>
      </c>
      <c r="B85">
        <v>47.8</v>
      </c>
      <c r="C85" s="2">
        <f t="shared" si="2"/>
        <v>4.8722561705901235</v>
      </c>
      <c r="D85">
        <v>0.30299999999999999</v>
      </c>
      <c r="E85">
        <v>0</v>
      </c>
      <c r="F85">
        <f t="shared" si="3"/>
        <v>3.4</v>
      </c>
    </row>
    <row r="86" spans="1:6">
      <c r="A86">
        <v>53.6</v>
      </c>
      <c r="B86">
        <v>47.6</v>
      </c>
      <c r="C86" s="2">
        <f t="shared" si="2"/>
        <v>4.851870161508157</v>
      </c>
      <c r="D86">
        <v>0.30299999999999999</v>
      </c>
      <c r="E86">
        <v>0</v>
      </c>
      <c r="F86">
        <f t="shared" si="3"/>
        <v>3.4</v>
      </c>
    </row>
    <row r="87" spans="1:6">
      <c r="A87">
        <v>54.4</v>
      </c>
      <c r="B87">
        <v>47.4</v>
      </c>
      <c r="C87" s="2">
        <f t="shared" si="2"/>
        <v>4.8314841524261896</v>
      </c>
      <c r="D87">
        <v>0.30299999999999999</v>
      </c>
      <c r="E87">
        <v>0</v>
      </c>
      <c r="F87">
        <f t="shared" si="3"/>
        <v>3.4</v>
      </c>
    </row>
    <row r="88" spans="1:6">
      <c r="A88">
        <v>55</v>
      </c>
      <c r="B88">
        <v>47.2</v>
      </c>
      <c r="C88" s="2">
        <f t="shared" si="2"/>
        <v>4.811098143344223</v>
      </c>
      <c r="D88">
        <v>0.30299999999999999</v>
      </c>
      <c r="E88">
        <v>0</v>
      </c>
      <c r="F88">
        <f t="shared" si="3"/>
        <v>3.4</v>
      </c>
    </row>
    <row r="89" spans="1:6">
      <c r="A89">
        <v>55.6</v>
      </c>
      <c r="B89">
        <v>47.1</v>
      </c>
      <c r="C89" s="2">
        <f t="shared" si="2"/>
        <v>4.8009051388032393</v>
      </c>
      <c r="D89">
        <v>0.30299999999999999</v>
      </c>
      <c r="E89">
        <v>0</v>
      </c>
      <c r="F89">
        <f t="shared" si="3"/>
        <v>3.4</v>
      </c>
    </row>
    <row r="90" spans="1:6">
      <c r="A90">
        <v>56.6</v>
      </c>
      <c r="B90">
        <v>46.8</v>
      </c>
      <c r="C90" s="2">
        <f t="shared" si="2"/>
        <v>4.7703261251802882</v>
      </c>
      <c r="D90">
        <v>0.30399999999999999</v>
      </c>
      <c r="E90">
        <v>0</v>
      </c>
      <c r="F90">
        <f t="shared" si="3"/>
        <v>3.4</v>
      </c>
    </row>
    <row r="91" spans="1:6">
      <c r="A91">
        <v>57</v>
      </c>
      <c r="B91">
        <v>46.6</v>
      </c>
      <c r="C91" s="2">
        <f t="shared" si="2"/>
        <v>4.7499401160983217</v>
      </c>
      <c r="D91">
        <v>0.30399999999999999</v>
      </c>
      <c r="E91">
        <v>0</v>
      </c>
      <c r="F91">
        <f t="shared" si="3"/>
        <v>3.4</v>
      </c>
    </row>
    <row r="92" spans="1:6">
      <c r="A92">
        <v>58</v>
      </c>
      <c r="B92">
        <v>46.4</v>
      </c>
      <c r="C92" s="2">
        <f t="shared" si="2"/>
        <v>4.7295541070163543</v>
      </c>
      <c r="D92">
        <v>0.30299999999999999</v>
      </c>
      <c r="E92">
        <v>0</v>
      </c>
      <c r="F92">
        <f t="shared" si="3"/>
        <v>3.4</v>
      </c>
    </row>
    <row r="93" spans="1:6">
      <c r="A93">
        <v>58.2</v>
      </c>
      <c r="B93">
        <v>46.3</v>
      </c>
      <c r="C93" s="2">
        <f t="shared" si="2"/>
        <v>4.7193611024753706</v>
      </c>
      <c r="D93">
        <v>0.30399999999999999</v>
      </c>
      <c r="E93">
        <v>0</v>
      </c>
      <c r="F93">
        <f t="shared" si="3"/>
        <v>3.4</v>
      </c>
    </row>
    <row r="94" spans="1:6">
      <c r="A94">
        <v>59.2</v>
      </c>
      <c r="B94">
        <v>45.9</v>
      </c>
      <c r="C94" s="2">
        <f t="shared" si="2"/>
        <v>4.6785890843114366</v>
      </c>
      <c r="D94">
        <v>0.30399999999999999</v>
      </c>
      <c r="E94">
        <v>0</v>
      </c>
      <c r="F94">
        <f t="shared" si="3"/>
        <v>3.4</v>
      </c>
    </row>
    <row r="95" spans="1:6">
      <c r="A95">
        <v>60.2</v>
      </c>
      <c r="B95">
        <v>45.8</v>
      </c>
      <c r="C95" s="2">
        <f t="shared" si="2"/>
        <v>4.6683960797704529</v>
      </c>
      <c r="D95">
        <v>0.30399999999999999</v>
      </c>
      <c r="E95">
        <v>0</v>
      </c>
      <c r="F95">
        <f t="shared" si="3"/>
        <v>3.4</v>
      </c>
    </row>
    <row r="96" spans="1:6">
      <c r="A96">
        <v>60.6</v>
      </c>
      <c r="B96">
        <v>45.5</v>
      </c>
      <c r="C96" s="2">
        <f t="shared" si="2"/>
        <v>4.6378170661475027</v>
      </c>
      <c r="D96">
        <v>0.30399999999999999</v>
      </c>
      <c r="E96">
        <v>0</v>
      </c>
      <c r="F96">
        <f t="shared" si="3"/>
        <v>3.4</v>
      </c>
    </row>
    <row r="97" spans="1:6">
      <c r="A97">
        <v>61.4</v>
      </c>
      <c r="B97">
        <v>45.4</v>
      </c>
      <c r="C97" s="2">
        <f t="shared" si="2"/>
        <v>4.627624061606519</v>
      </c>
      <c r="D97">
        <v>0.30399999999999999</v>
      </c>
      <c r="E97">
        <v>0</v>
      </c>
      <c r="F97">
        <f t="shared" si="3"/>
        <v>3.4</v>
      </c>
    </row>
    <row r="98" spans="1:6">
      <c r="A98">
        <v>61.8</v>
      </c>
      <c r="B98">
        <v>45.3</v>
      </c>
      <c r="C98" s="2">
        <f t="shared" si="2"/>
        <v>4.6174310570655352</v>
      </c>
      <c r="D98">
        <v>0.30399999999999999</v>
      </c>
      <c r="E98">
        <v>0</v>
      </c>
      <c r="F98">
        <f t="shared" si="3"/>
        <v>3.4</v>
      </c>
    </row>
    <row r="99" spans="1:6">
      <c r="A99">
        <v>62.4</v>
      </c>
      <c r="B99">
        <v>45.1</v>
      </c>
      <c r="C99" s="2">
        <f t="shared" si="2"/>
        <v>4.5970450479835687</v>
      </c>
      <c r="D99">
        <v>0.30399999999999999</v>
      </c>
      <c r="E99">
        <v>0</v>
      </c>
      <c r="F99">
        <f t="shared" si="3"/>
        <v>3.4</v>
      </c>
    </row>
    <row r="100" spans="1:6">
      <c r="A100">
        <v>63.2</v>
      </c>
      <c r="B100">
        <v>44.9</v>
      </c>
      <c r="C100" s="2">
        <f t="shared" si="2"/>
        <v>4.5766590389016013</v>
      </c>
      <c r="D100">
        <v>0.30399999999999999</v>
      </c>
      <c r="E100">
        <v>0</v>
      </c>
      <c r="F100">
        <f t="shared" si="3"/>
        <v>3.4</v>
      </c>
    </row>
    <row r="101" spans="1:6">
      <c r="A101">
        <v>63.8</v>
      </c>
      <c r="B101">
        <v>44.9</v>
      </c>
      <c r="C101" s="2">
        <f t="shared" si="2"/>
        <v>4.5766590389016013</v>
      </c>
      <c r="D101">
        <v>0.30399999999999999</v>
      </c>
      <c r="E101">
        <v>0</v>
      </c>
      <c r="F101">
        <f t="shared" si="3"/>
        <v>3.4</v>
      </c>
    </row>
    <row r="102" spans="1:6">
      <c r="A102">
        <v>64.400000000000006</v>
      </c>
      <c r="B102">
        <v>44.7</v>
      </c>
      <c r="C102" s="2">
        <f t="shared" si="2"/>
        <v>4.5562730298196348</v>
      </c>
      <c r="D102">
        <v>0.30499999999999999</v>
      </c>
      <c r="E102">
        <v>0</v>
      </c>
      <c r="F102">
        <f t="shared" si="3"/>
        <v>3.4</v>
      </c>
    </row>
    <row r="103" spans="1:6">
      <c r="A103">
        <v>65.400000000000006</v>
      </c>
      <c r="B103">
        <v>44.5</v>
      </c>
      <c r="C103" s="2">
        <f t="shared" si="2"/>
        <v>4.5358870207376674</v>
      </c>
      <c r="D103">
        <v>0.30399999999999999</v>
      </c>
      <c r="E103">
        <v>0</v>
      </c>
      <c r="F103">
        <f t="shared" si="3"/>
        <v>3.4</v>
      </c>
    </row>
    <row r="104" spans="1:6">
      <c r="A104">
        <v>66</v>
      </c>
      <c r="B104">
        <v>44.4</v>
      </c>
      <c r="C104" s="2">
        <f t="shared" si="2"/>
        <v>4.5256940161966837</v>
      </c>
      <c r="D104">
        <v>0.30499999999999999</v>
      </c>
      <c r="E104">
        <v>0</v>
      </c>
      <c r="F104">
        <f t="shared" si="3"/>
        <v>3.4</v>
      </c>
    </row>
    <row r="105" spans="1:6">
      <c r="A105">
        <v>66.599999999999994</v>
      </c>
      <c r="B105">
        <v>44.1</v>
      </c>
      <c r="C105" s="2">
        <f t="shared" si="2"/>
        <v>4.4951150025737334</v>
      </c>
      <c r="D105">
        <v>0.30399999999999999</v>
      </c>
      <c r="E105">
        <v>0</v>
      </c>
      <c r="F105">
        <f t="shared" si="3"/>
        <v>3.4</v>
      </c>
    </row>
    <row r="106" spans="1:6">
      <c r="A106">
        <v>67.2</v>
      </c>
      <c r="B106">
        <v>44</v>
      </c>
      <c r="C106" s="2">
        <f t="shared" si="2"/>
        <v>4.4849219980327497</v>
      </c>
      <c r="D106">
        <v>0.30499999999999999</v>
      </c>
      <c r="E106">
        <v>0</v>
      </c>
      <c r="F106">
        <f t="shared" si="3"/>
        <v>3.4</v>
      </c>
    </row>
    <row r="107" spans="1:6">
      <c r="A107">
        <v>67.8</v>
      </c>
      <c r="B107">
        <v>43.8</v>
      </c>
      <c r="C107" s="2">
        <f t="shared" si="2"/>
        <v>4.4645359889507823</v>
      </c>
      <c r="D107">
        <v>0.30499999999999999</v>
      </c>
      <c r="E107">
        <v>0</v>
      </c>
      <c r="F107">
        <f t="shared" si="3"/>
        <v>3.4</v>
      </c>
    </row>
    <row r="108" spans="1:6">
      <c r="A108">
        <v>68.400000000000006</v>
      </c>
      <c r="B108">
        <v>43.7</v>
      </c>
      <c r="C108" s="2">
        <f t="shared" si="2"/>
        <v>4.4543429844097995</v>
      </c>
      <c r="D108">
        <v>0.30499999999999999</v>
      </c>
      <c r="E108">
        <v>0</v>
      </c>
      <c r="F108">
        <f t="shared" si="3"/>
        <v>3.4</v>
      </c>
    </row>
    <row r="109" spans="1:6">
      <c r="A109">
        <v>69</v>
      </c>
      <c r="B109">
        <v>43.5</v>
      </c>
      <c r="C109" s="2">
        <f t="shared" si="2"/>
        <v>4.4339569753278321</v>
      </c>
      <c r="D109">
        <v>0.30499999999999999</v>
      </c>
      <c r="E109">
        <v>0</v>
      </c>
      <c r="F109">
        <f t="shared" si="3"/>
        <v>3.4</v>
      </c>
    </row>
    <row r="110" spans="1:6">
      <c r="A110">
        <v>69.8</v>
      </c>
      <c r="B110">
        <v>43.4</v>
      </c>
      <c r="C110" s="2">
        <f t="shared" si="2"/>
        <v>4.4237639707868484</v>
      </c>
      <c r="D110">
        <v>0.30499999999999999</v>
      </c>
      <c r="E110">
        <v>0</v>
      </c>
      <c r="F110">
        <f t="shared" si="3"/>
        <v>3.4</v>
      </c>
    </row>
    <row r="111" spans="1:6">
      <c r="A111">
        <v>70.2</v>
      </c>
      <c r="B111">
        <v>43.3</v>
      </c>
      <c r="C111" s="2">
        <f t="shared" si="2"/>
        <v>4.4135709662458646</v>
      </c>
      <c r="D111">
        <v>0.30599999999999999</v>
      </c>
      <c r="E111">
        <v>0</v>
      </c>
      <c r="F111">
        <f t="shared" si="3"/>
        <v>3.4</v>
      </c>
    </row>
    <row r="112" spans="1:6">
      <c r="A112">
        <v>71</v>
      </c>
      <c r="B112">
        <v>43</v>
      </c>
      <c r="C112" s="2">
        <f t="shared" si="2"/>
        <v>4.3829919526229144</v>
      </c>
      <c r="D112">
        <v>0.30499999999999999</v>
      </c>
      <c r="E112">
        <v>0</v>
      </c>
      <c r="F112">
        <f t="shared" si="3"/>
        <v>3.4</v>
      </c>
    </row>
    <row r="113" spans="1:6">
      <c r="A113">
        <v>71.8</v>
      </c>
      <c r="B113">
        <v>43</v>
      </c>
      <c r="C113" s="2">
        <f t="shared" si="2"/>
        <v>4.3829919526229144</v>
      </c>
      <c r="D113">
        <v>0.30499999999999999</v>
      </c>
      <c r="E113">
        <v>0</v>
      </c>
      <c r="F113">
        <f t="shared" si="3"/>
        <v>3.4</v>
      </c>
    </row>
    <row r="114" spans="1:6">
      <c r="A114">
        <v>72</v>
      </c>
      <c r="B114">
        <v>42.8</v>
      </c>
      <c r="C114" s="2">
        <f t="shared" si="2"/>
        <v>4.362605943540947</v>
      </c>
      <c r="D114">
        <v>0.30499999999999999</v>
      </c>
      <c r="E114">
        <v>0</v>
      </c>
      <c r="F114">
        <f t="shared" si="3"/>
        <v>3.4</v>
      </c>
    </row>
    <row r="115" spans="1:6">
      <c r="A115">
        <v>72.8</v>
      </c>
      <c r="B115">
        <v>42.7</v>
      </c>
      <c r="C115" s="2">
        <f t="shared" si="2"/>
        <v>4.3524129389999642</v>
      </c>
      <c r="D115">
        <v>0.30499999999999999</v>
      </c>
      <c r="E115">
        <v>0</v>
      </c>
      <c r="F115">
        <f t="shared" si="3"/>
        <v>3.4</v>
      </c>
    </row>
    <row r="116" spans="1:6">
      <c r="A116">
        <v>73.400000000000006</v>
      </c>
      <c r="B116">
        <v>42.5</v>
      </c>
      <c r="C116" s="2">
        <f t="shared" si="2"/>
        <v>4.3320269299179968</v>
      </c>
      <c r="D116">
        <v>0.30499999999999999</v>
      </c>
      <c r="E116">
        <v>0</v>
      </c>
      <c r="F116">
        <f t="shared" si="3"/>
        <v>3.4</v>
      </c>
    </row>
    <row r="117" spans="1:6">
      <c r="A117">
        <v>74.400000000000006</v>
      </c>
      <c r="B117">
        <v>42.5</v>
      </c>
      <c r="C117" s="2">
        <f t="shared" si="2"/>
        <v>4.3320269299179968</v>
      </c>
      <c r="D117">
        <v>0.30599999999999999</v>
      </c>
      <c r="E117">
        <v>0</v>
      </c>
      <c r="F117">
        <f t="shared" si="3"/>
        <v>3.4</v>
      </c>
    </row>
    <row r="118" spans="1:6">
      <c r="A118">
        <v>75.2</v>
      </c>
      <c r="B118">
        <v>42.4</v>
      </c>
      <c r="C118" s="2">
        <f t="shared" si="2"/>
        <v>4.3218339253770131</v>
      </c>
      <c r="D118">
        <v>0.30499999999999999</v>
      </c>
      <c r="E118">
        <v>0</v>
      </c>
      <c r="F118">
        <f t="shared" si="3"/>
        <v>3.4</v>
      </c>
    </row>
    <row r="119" spans="1:6">
      <c r="A119">
        <v>76</v>
      </c>
      <c r="B119">
        <v>42.2</v>
      </c>
      <c r="C119" s="2">
        <f t="shared" si="2"/>
        <v>4.3014479162950465</v>
      </c>
      <c r="D119">
        <v>0.30499999999999999</v>
      </c>
      <c r="E119">
        <v>0</v>
      </c>
      <c r="F119">
        <f t="shared" si="3"/>
        <v>3.4</v>
      </c>
    </row>
    <row r="120" spans="1:6">
      <c r="A120">
        <v>76.599999999999994</v>
      </c>
      <c r="B120">
        <v>42</v>
      </c>
      <c r="C120" s="2">
        <f t="shared" si="2"/>
        <v>4.2810619072130791</v>
      </c>
      <c r="D120">
        <v>0.30599999999999999</v>
      </c>
      <c r="E120">
        <v>0</v>
      </c>
      <c r="F120">
        <f t="shared" si="3"/>
        <v>3.4</v>
      </c>
    </row>
    <row r="121" spans="1:6">
      <c r="A121">
        <v>77</v>
      </c>
      <c r="B121">
        <v>41.9</v>
      </c>
      <c r="C121" s="2">
        <f t="shared" si="2"/>
        <v>4.2708689026720954</v>
      </c>
      <c r="D121">
        <v>0.30499999999999999</v>
      </c>
      <c r="E121">
        <v>0</v>
      </c>
      <c r="F121">
        <f t="shared" si="3"/>
        <v>3.4</v>
      </c>
    </row>
    <row r="122" spans="1:6">
      <c r="A122">
        <v>77.8</v>
      </c>
      <c r="B122">
        <v>41.9</v>
      </c>
      <c r="C122" s="2">
        <f t="shared" si="2"/>
        <v>4.2708689026720954</v>
      </c>
      <c r="D122">
        <v>0.30499999999999999</v>
      </c>
      <c r="E122">
        <v>0</v>
      </c>
      <c r="F122">
        <f t="shared" si="3"/>
        <v>3.4</v>
      </c>
    </row>
    <row r="123" spans="1:6">
      <c r="A123">
        <v>78.400000000000006</v>
      </c>
      <c r="B123">
        <v>41.8</v>
      </c>
      <c r="C123" s="2">
        <f t="shared" si="2"/>
        <v>4.2606758981311117</v>
      </c>
      <c r="D123">
        <v>0.30499999999999999</v>
      </c>
      <c r="E123">
        <v>0</v>
      </c>
      <c r="F123">
        <f t="shared" si="3"/>
        <v>3.4</v>
      </c>
    </row>
    <row r="124" spans="1:6">
      <c r="A124">
        <v>78.8</v>
      </c>
      <c r="B124">
        <v>41.7</v>
      </c>
      <c r="C124" s="2">
        <f t="shared" si="2"/>
        <v>4.2504828935901289</v>
      </c>
      <c r="D124">
        <v>0.30499999999999999</v>
      </c>
      <c r="E124">
        <v>0</v>
      </c>
      <c r="F124">
        <f t="shared" si="3"/>
        <v>3.4</v>
      </c>
    </row>
    <row r="125" spans="1:6">
      <c r="A125">
        <v>79.599999999999994</v>
      </c>
      <c r="B125">
        <v>41.5</v>
      </c>
      <c r="C125" s="2">
        <f t="shared" si="2"/>
        <v>4.2300968845081615</v>
      </c>
      <c r="D125">
        <v>0.30599999999999999</v>
      </c>
      <c r="E125">
        <v>0</v>
      </c>
      <c r="F125">
        <f t="shared" si="3"/>
        <v>3.4</v>
      </c>
    </row>
    <row r="126" spans="1:6">
      <c r="A126">
        <v>80.400000000000006</v>
      </c>
      <c r="B126">
        <v>41.4</v>
      </c>
      <c r="C126" s="2">
        <f t="shared" si="2"/>
        <v>4.2199038799671778</v>
      </c>
      <c r="D126">
        <v>0.30599999999999999</v>
      </c>
      <c r="E126">
        <v>0</v>
      </c>
      <c r="F126">
        <f t="shared" si="3"/>
        <v>3.4</v>
      </c>
    </row>
    <row r="127" spans="1:6">
      <c r="A127">
        <v>80.8</v>
      </c>
      <c r="B127">
        <v>41.4</v>
      </c>
      <c r="C127" s="2">
        <f t="shared" si="2"/>
        <v>4.2199038799671778</v>
      </c>
      <c r="D127">
        <v>0.30599999999999999</v>
      </c>
      <c r="E127">
        <v>0</v>
      </c>
      <c r="F127">
        <f t="shared" si="3"/>
        <v>3.4</v>
      </c>
    </row>
    <row r="128" spans="1:6">
      <c r="A128">
        <v>81.599999999999994</v>
      </c>
      <c r="B128">
        <v>41.4</v>
      </c>
      <c r="C128" s="2">
        <f t="shared" si="2"/>
        <v>4.2199038799671778</v>
      </c>
      <c r="D128">
        <v>0.30499999999999999</v>
      </c>
      <c r="E128">
        <v>0</v>
      </c>
      <c r="F128">
        <f t="shared" si="3"/>
        <v>3.4</v>
      </c>
    </row>
    <row r="129" spans="1:6">
      <c r="A129">
        <v>82</v>
      </c>
      <c r="B129">
        <v>41.2</v>
      </c>
      <c r="C129" s="2">
        <f t="shared" si="2"/>
        <v>4.1995178708852112</v>
      </c>
      <c r="D129">
        <v>0.30499999999999999</v>
      </c>
      <c r="E129">
        <v>0</v>
      </c>
      <c r="F129">
        <f t="shared" si="3"/>
        <v>3.4</v>
      </c>
    </row>
    <row r="130" spans="1:6">
      <c r="A130">
        <v>83</v>
      </c>
      <c r="B130">
        <v>41.2</v>
      </c>
      <c r="C130" s="2">
        <f t="shared" si="2"/>
        <v>4.1995178708852112</v>
      </c>
      <c r="D130">
        <v>0.30499999999999999</v>
      </c>
      <c r="E130">
        <v>0</v>
      </c>
      <c r="F130">
        <f t="shared" si="3"/>
        <v>3.4</v>
      </c>
    </row>
    <row r="131" spans="1:6">
      <c r="A131">
        <v>83.6</v>
      </c>
      <c r="B131">
        <v>41</v>
      </c>
      <c r="C131" s="2">
        <f t="shared" si="2"/>
        <v>4.1791318618032438</v>
      </c>
      <c r="D131">
        <v>0.30599999999999999</v>
      </c>
      <c r="E131">
        <v>0</v>
      </c>
      <c r="F131">
        <f t="shared" si="3"/>
        <v>3.4</v>
      </c>
    </row>
    <row r="132" spans="1:6">
      <c r="A132">
        <v>84.2</v>
      </c>
      <c r="B132">
        <v>41</v>
      </c>
      <c r="C132" s="2">
        <f t="shared" si="2"/>
        <v>4.1791318618032438</v>
      </c>
      <c r="D132">
        <v>0.30599999999999999</v>
      </c>
      <c r="E132">
        <v>0</v>
      </c>
      <c r="F132">
        <f t="shared" si="3"/>
        <v>3.4</v>
      </c>
    </row>
    <row r="133" spans="1:6">
      <c r="A133">
        <v>85</v>
      </c>
      <c r="B133">
        <v>40.9</v>
      </c>
      <c r="C133" s="2">
        <f t="shared" si="2"/>
        <v>4.1689388572622601</v>
      </c>
      <c r="D133">
        <v>0.30499999999999999</v>
      </c>
      <c r="E133">
        <v>0</v>
      </c>
      <c r="F133">
        <f t="shared" si="3"/>
        <v>3.4</v>
      </c>
    </row>
    <row r="134" spans="1:6">
      <c r="A134">
        <v>85.6</v>
      </c>
      <c r="B134">
        <v>40.700000000000003</v>
      </c>
      <c r="C134" s="2">
        <f t="shared" si="2"/>
        <v>4.1485528481802936</v>
      </c>
      <c r="D134">
        <v>0.307</v>
      </c>
      <c r="E134">
        <v>0</v>
      </c>
      <c r="F134">
        <f t="shared" si="3"/>
        <v>3.4</v>
      </c>
    </row>
    <row r="135" spans="1:6">
      <c r="A135">
        <v>86.4</v>
      </c>
      <c r="B135">
        <v>40.700000000000003</v>
      </c>
      <c r="C135" s="2">
        <f t="shared" si="2"/>
        <v>4.1485528481802936</v>
      </c>
      <c r="D135">
        <v>0.30499999999999999</v>
      </c>
      <c r="E135">
        <v>0</v>
      </c>
      <c r="F135">
        <f t="shared" si="3"/>
        <v>3.4</v>
      </c>
    </row>
    <row r="136" spans="1:6">
      <c r="A136">
        <v>87</v>
      </c>
      <c r="B136">
        <v>40.6</v>
      </c>
      <c r="C136" s="2">
        <f t="shared" si="2"/>
        <v>4.1383598436393099</v>
      </c>
      <c r="D136">
        <v>0.30499999999999999</v>
      </c>
      <c r="E136">
        <v>0</v>
      </c>
      <c r="F136">
        <f t="shared" si="3"/>
        <v>3.4</v>
      </c>
    </row>
    <row r="137" spans="1:6">
      <c r="A137">
        <v>87.6</v>
      </c>
      <c r="B137">
        <v>40.4</v>
      </c>
      <c r="C137" s="2">
        <f t="shared" si="2"/>
        <v>4.1179738345573424</v>
      </c>
      <c r="D137">
        <v>0.30499999999999999</v>
      </c>
      <c r="E137">
        <v>0</v>
      </c>
      <c r="F137">
        <f t="shared" si="3"/>
        <v>3.4</v>
      </c>
    </row>
    <row r="138" spans="1:6">
      <c r="A138">
        <v>88.4</v>
      </c>
      <c r="B138">
        <v>40.4</v>
      </c>
      <c r="C138" s="2">
        <f t="shared" ref="C138:C201" si="4">B138/9.81065</f>
        <v>4.1179738345573424</v>
      </c>
      <c r="D138">
        <v>0.30599999999999999</v>
      </c>
      <c r="E138">
        <v>0</v>
      </c>
      <c r="F138">
        <f t="shared" ref="F138:F201" si="5">F137</f>
        <v>3.4</v>
      </c>
    </row>
    <row r="139" spans="1:6">
      <c r="A139">
        <v>88.8</v>
      </c>
      <c r="B139">
        <v>40.200000000000003</v>
      </c>
      <c r="C139" s="2">
        <f t="shared" si="4"/>
        <v>4.0975878254753759</v>
      </c>
      <c r="D139">
        <v>0.30499999999999999</v>
      </c>
      <c r="E139">
        <v>0</v>
      </c>
      <c r="F139">
        <f t="shared" si="5"/>
        <v>3.4</v>
      </c>
    </row>
    <row r="140" spans="1:6">
      <c r="A140">
        <v>89.4</v>
      </c>
      <c r="B140">
        <v>40.1</v>
      </c>
      <c r="C140" s="2">
        <f t="shared" si="4"/>
        <v>4.0873948209343922</v>
      </c>
      <c r="D140">
        <v>0.307</v>
      </c>
      <c r="E140">
        <v>0</v>
      </c>
      <c r="F140">
        <f t="shared" si="5"/>
        <v>3.4</v>
      </c>
    </row>
    <row r="141" spans="1:6">
      <c r="A141">
        <v>90.2</v>
      </c>
      <c r="B141">
        <v>39.9</v>
      </c>
      <c r="C141" s="2">
        <f t="shared" si="4"/>
        <v>4.0670088118524248</v>
      </c>
      <c r="D141">
        <v>0.30499999999999999</v>
      </c>
      <c r="E141">
        <v>0</v>
      </c>
      <c r="F141">
        <f t="shared" si="5"/>
        <v>3.4</v>
      </c>
    </row>
    <row r="142" spans="1:6">
      <c r="A142">
        <v>91</v>
      </c>
      <c r="B142">
        <v>40.1</v>
      </c>
      <c r="C142" s="2">
        <f t="shared" si="4"/>
        <v>4.0873948209343922</v>
      </c>
      <c r="D142">
        <v>0.30499999999999999</v>
      </c>
      <c r="E142">
        <v>0</v>
      </c>
      <c r="F142">
        <f t="shared" si="5"/>
        <v>3.4</v>
      </c>
    </row>
    <row r="143" spans="1:6">
      <c r="A143">
        <v>91.8</v>
      </c>
      <c r="B143">
        <v>39.799999999999997</v>
      </c>
      <c r="C143" s="2">
        <f t="shared" si="4"/>
        <v>4.056815807311442</v>
      </c>
      <c r="D143">
        <v>0.30599999999999999</v>
      </c>
      <c r="E143">
        <v>0</v>
      </c>
      <c r="F143">
        <f t="shared" si="5"/>
        <v>3.4</v>
      </c>
    </row>
    <row r="144" spans="1:6">
      <c r="A144">
        <v>92.2</v>
      </c>
      <c r="B144">
        <v>39.9</v>
      </c>
      <c r="C144" s="2">
        <f t="shared" si="4"/>
        <v>4.0670088118524248</v>
      </c>
      <c r="D144">
        <v>0.30399999999999999</v>
      </c>
      <c r="E144">
        <v>0</v>
      </c>
      <c r="F144">
        <f t="shared" si="5"/>
        <v>3.4</v>
      </c>
    </row>
    <row r="145" spans="1:6">
      <c r="A145">
        <v>92.8</v>
      </c>
      <c r="B145">
        <v>39.9</v>
      </c>
      <c r="C145" s="2">
        <f t="shared" si="4"/>
        <v>4.0670088118524248</v>
      </c>
      <c r="D145">
        <v>0.30399999999999999</v>
      </c>
      <c r="E145">
        <v>0</v>
      </c>
      <c r="F145">
        <f t="shared" si="5"/>
        <v>3.4</v>
      </c>
    </row>
    <row r="146" spans="1:6">
      <c r="A146">
        <v>93.6</v>
      </c>
      <c r="B146">
        <v>39.700000000000003</v>
      </c>
      <c r="C146" s="2">
        <f t="shared" si="4"/>
        <v>4.0466228027704583</v>
      </c>
      <c r="D146">
        <v>0.30499999999999999</v>
      </c>
      <c r="E146">
        <v>0</v>
      </c>
      <c r="F146">
        <f t="shared" si="5"/>
        <v>3.4</v>
      </c>
    </row>
    <row r="147" spans="1:6">
      <c r="A147">
        <v>94.2</v>
      </c>
      <c r="B147">
        <v>39.6</v>
      </c>
      <c r="C147" s="2">
        <f t="shared" si="4"/>
        <v>4.0364297982294746</v>
      </c>
      <c r="D147">
        <v>0.30499999999999999</v>
      </c>
      <c r="E147">
        <v>0</v>
      </c>
      <c r="F147">
        <f t="shared" si="5"/>
        <v>3.4</v>
      </c>
    </row>
    <row r="148" spans="1:6">
      <c r="A148">
        <v>94.8</v>
      </c>
      <c r="B148">
        <v>39.6</v>
      </c>
      <c r="C148" s="2">
        <f t="shared" si="4"/>
        <v>4.0364297982294746</v>
      </c>
      <c r="D148">
        <v>0.30499999999999999</v>
      </c>
      <c r="E148">
        <v>0</v>
      </c>
      <c r="F148">
        <f t="shared" si="5"/>
        <v>3.4</v>
      </c>
    </row>
    <row r="149" spans="1:6">
      <c r="A149">
        <v>95.8</v>
      </c>
      <c r="B149">
        <v>39.4</v>
      </c>
      <c r="C149" s="2">
        <f t="shared" si="4"/>
        <v>4.016043789147508</v>
      </c>
      <c r="D149">
        <v>0.30599999999999999</v>
      </c>
      <c r="E149">
        <v>0</v>
      </c>
      <c r="F149">
        <f t="shared" si="5"/>
        <v>3.4</v>
      </c>
    </row>
    <row r="150" spans="1:6">
      <c r="A150">
        <v>96.2</v>
      </c>
      <c r="B150">
        <v>39.200000000000003</v>
      </c>
      <c r="C150" s="2">
        <f t="shared" si="4"/>
        <v>3.9956577800655411</v>
      </c>
      <c r="D150">
        <v>0.30599999999999999</v>
      </c>
      <c r="E150">
        <v>0</v>
      </c>
      <c r="F150">
        <f t="shared" si="5"/>
        <v>3.4</v>
      </c>
    </row>
    <row r="151" spans="1:6">
      <c r="A151">
        <v>96.8</v>
      </c>
      <c r="B151">
        <v>39.200000000000003</v>
      </c>
      <c r="C151" s="2">
        <f t="shared" si="4"/>
        <v>3.9956577800655411</v>
      </c>
      <c r="D151">
        <v>0.30499999999999999</v>
      </c>
      <c r="E151">
        <v>0</v>
      </c>
      <c r="F151">
        <f t="shared" si="5"/>
        <v>3.4</v>
      </c>
    </row>
    <row r="152" spans="1:6">
      <c r="A152">
        <v>97.4</v>
      </c>
      <c r="B152">
        <v>39.200000000000003</v>
      </c>
      <c r="C152" s="2">
        <f t="shared" si="4"/>
        <v>3.9956577800655411</v>
      </c>
      <c r="D152">
        <v>0.30599999999999999</v>
      </c>
      <c r="E152">
        <v>0</v>
      </c>
      <c r="F152">
        <f t="shared" si="5"/>
        <v>3.4</v>
      </c>
    </row>
    <row r="153" spans="1:6">
      <c r="A153">
        <v>98.2</v>
      </c>
      <c r="B153">
        <v>39.1</v>
      </c>
      <c r="C153" s="2">
        <f t="shared" si="4"/>
        <v>3.9854647755245574</v>
      </c>
      <c r="D153">
        <v>0.30499999999999999</v>
      </c>
      <c r="E153">
        <v>0</v>
      </c>
      <c r="F153">
        <f t="shared" si="5"/>
        <v>3.4</v>
      </c>
    </row>
    <row r="154" spans="1:6">
      <c r="A154">
        <v>98.8</v>
      </c>
      <c r="B154">
        <v>39.1</v>
      </c>
      <c r="C154" s="2">
        <f t="shared" si="4"/>
        <v>3.9854647755245574</v>
      </c>
      <c r="D154">
        <v>0.30499999999999999</v>
      </c>
      <c r="E154">
        <v>0</v>
      </c>
      <c r="F154">
        <f t="shared" si="5"/>
        <v>3.4</v>
      </c>
    </row>
    <row r="155" spans="1:6">
      <c r="A155">
        <v>99.6</v>
      </c>
      <c r="B155">
        <v>39</v>
      </c>
      <c r="C155" s="2">
        <f t="shared" si="4"/>
        <v>3.9752717709835736</v>
      </c>
      <c r="D155">
        <v>0.30499999999999999</v>
      </c>
      <c r="E155">
        <v>0</v>
      </c>
      <c r="F155">
        <f t="shared" si="5"/>
        <v>3.4</v>
      </c>
    </row>
    <row r="156" spans="1:6">
      <c r="A156">
        <v>100.8</v>
      </c>
      <c r="B156">
        <v>39</v>
      </c>
      <c r="C156" s="2">
        <f t="shared" si="4"/>
        <v>3.9752717709835736</v>
      </c>
      <c r="D156">
        <v>0.30599999999999999</v>
      </c>
      <c r="E156">
        <v>0</v>
      </c>
      <c r="F156">
        <f t="shared" si="5"/>
        <v>3.4</v>
      </c>
    </row>
    <row r="157" spans="1:6">
      <c r="A157">
        <v>102.2</v>
      </c>
      <c r="B157">
        <v>38.700000000000003</v>
      </c>
      <c r="C157" s="2">
        <f t="shared" si="4"/>
        <v>3.9446927573606234</v>
      </c>
      <c r="D157">
        <v>0.30499999999999999</v>
      </c>
      <c r="E157">
        <v>0</v>
      </c>
      <c r="F157">
        <f t="shared" si="5"/>
        <v>3.4</v>
      </c>
    </row>
    <row r="158" spans="1:6">
      <c r="A158">
        <v>103.4</v>
      </c>
      <c r="B158">
        <v>38.700000000000003</v>
      </c>
      <c r="C158" s="2">
        <f t="shared" si="4"/>
        <v>3.9446927573606234</v>
      </c>
      <c r="D158">
        <v>0.30499999999999999</v>
      </c>
      <c r="E158">
        <v>0</v>
      </c>
      <c r="F158">
        <f t="shared" si="5"/>
        <v>3.4</v>
      </c>
    </row>
    <row r="159" spans="1:6">
      <c r="A159">
        <v>104.6</v>
      </c>
      <c r="B159">
        <v>38.5</v>
      </c>
      <c r="C159" s="2">
        <f t="shared" si="4"/>
        <v>3.924306748278656</v>
      </c>
      <c r="D159">
        <v>0.30499999999999999</v>
      </c>
      <c r="E159">
        <v>0</v>
      </c>
      <c r="F159">
        <f t="shared" si="5"/>
        <v>3.4</v>
      </c>
    </row>
    <row r="160" spans="1:6">
      <c r="A160">
        <v>105.8</v>
      </c>
      <c r="B160">
        <v>38.200000000000003</v>
      </c>
      <c r="C160" s="2">
        <f t="shared" si="4"/>
        <v>3.8937277346557058</v>
      </c>
      <c r="D160">
        <v>0.30499999999999999</v>
      </c>
      <c r="E160">
        <v>0</v>
      </c>
      <c r="F160">
        <f t="shared" si="5"/>
        <v>3.4</v>
      </c>
    </row>
    <row r="161" spans="1:6">
      <c r="A161">
        <v>107.4</v>
      </c>
      <c r="B161">
        <v>38.200000000000003</v>
      </c>
      <c r="C161" s="2">
        <f t="shared" si="4"/>
        <v>3.8937277346557058</v>
      </c>
      <c r="D161">
        <v>0.30399999999999999</v>
      </c>
      <c r="E161">
        <v>0</v>
      </c>
      <c r="F161">
        <f t="shared" si="5"/>
        <v>3.4</v>
      </c>
    </row>
    <row r="162" spans="1:6">
      <c r="A162">
        <v>109</v>
      </c>
      <c r="B162">
        <v>38</v>
      </c>
      <c r="C162" s="2">
        <f t="shared" si="4"/>
        <v>3.8733417255737383</v>
      </c>
      <c r="D162">
        <v>0.30399999999999999</v>
      </c>
      <c r="E162">
        <v>0</v>
      </c>
      <c r="F162">
        <f t="shared" si="5"/>
        <v>3.4</v>
      </c>
    </row>
    <row r="163" spans="1:6">
      <c r="A163">
        <v>110.2</v>
      </c>
      <c r="B163">
        <v>37.9</v>
      </c>
      <c r="C163" s="2">
        <f t="shared" si="4"/>
        <v>3.8631487210327546</v>
      </c>
      <c r="D163">
        <v>0.30499999999999999</v>
      </c>
      <c r="E163">
        <v>0</v>
      </c>
      <c r="F163">
        <f t="shared" si="5"/>
        <v>3.4</v>
      </c>
    </row>
    <row r="164" spans="1:6">
      <c r="A164">
        <v>111.4</v>
      </c>
      <c r="B164">
        <v>37.799999999999997</v>
      </c>
      <c r="C164" s="2">
        <f t="shared" si="4"/>
        <v>3.8529557164917709</v>
      </c>
      <c r="D164">
        <v>0.30499999999999999</v>
      </c>
      <c r="E164">
        <v>0</v>
      </c>
      <c r="F164">
        <f t="shared" si="5"/>
        <v>3.4</v>
      </c>
    </row>
    <row r="165" spans="1:6">
      <c r="A165">
        <v>112.6</v>
      </c>
      <c r="B165">
        <v>37.700000000000003</v>
      </c>
      <c r="C165" s="2">
        <f t="shared" si="4"/>
        <v>3.8427627119507881</v>
      </c>
      <c r="D165">
        <v>0.30499999999999999</v>
      </c>
      <c r="E165">
        <v>0</v>
      </c>
      <c r="F165">
        <f t="shared" si="5"/>
        <v>3.4</v>
      </c>
    </row>
    <row r="166" spans="1:6">
      <c r="A166">
        <v>114</v>
      </c>
      <c r="B166">
        <v>37.700000000000003</v>
      </c>
      <c r="C166" s="2">
        <f t="shared" si="4"/>
        <v>3.8427627119507881</v>
      </c>
      <c r="D166">
        <v>0.30399999999999999</v>
      </c>
      <c r="E166">
        <v>0</v>
      </c>
      <c r="F166">
        <f t="shared" si="5"/>
        <v>3.4</v>
      </c>
    </row>
    <row r="167" spans="1:6">
      <c r="A167">
        <v>115</v>
      </c>
      <c r="B167">
        <v>37.5</v>
      </c>
      <c r="C167" s="2">
        <f t="shared" si="4"/>
        <v>3.8223767028688207</v>
      </c>
      <c r="D167">
        <v>0.30499999999999999</v>
      </c>
      <c r="E167">
        <v>0</v>
      </c>
      <c r="F167">
        <f t="shared" si="5"/>
        <v>3.4</v>
      </c>
    </row>
    <row r="168" spans="1:6">
      <c r="A168">
        <v>116.4</v>
      </c>
      <c r="B168">
        <v>37.5</v>
      </c>
      <c r="C168" s="2">
        <f t="shared" si="4"/>
        <v>3.8223767028688207</v>
      </c>
      <c r="D168">
        <v>0.30499999999999999</v>
      </c>
      <c r="E168">
        <v>0</v>
      </c>
      <c r="F168">
        <f t="shared" si="5"/>
        <v>3.4</v>
      </c>
    </row>
    <row r="169" spans="1:6">
      <c r="A169">
        <v>117.8</v>
      </c>
      <c r="B169">
        <v>37.4</v>
      </c>
      <c r="C169" s="2">
        <f t="shared" si="4"/>
        <v>3.812183698327837</v>
      </c>
      <c r="D169">
        <v>0.30399999999999999</v>
      </c>
      <c r="E169">
        <v>0</v>
      </c>
      <c r="F169">
        <f t="shared" si="5"/>
        <v>3.4</v>
      </c>
    </row>
    <row r="170" spans="1:6">
      <c r="A170">
        <v>119</v>
      </c>
      <c r="B170">
        <v>37.200000000000003</v>
      </c>
      <c r="C170" s="2">
        <f t="shared" si="4"/>
        <v>3.7917976892458705</v>
      </c>
      <c r="D170">
        <v>0.30399999999999999</v>
      </c>
      <c r="E170">
        <v>0</v>
      </c>
      <c r="F170">
        <f t="shared" si="5"/>
        <v>3.4</v>
      </c>
    </row>
    <row r="171" spans="1:6">
      <c r="A171">
        <v>120.6</v>
      </c>
      <c r="B171">
        <v>37.1</v>
      </c>
      <c r="C171" s="2">
        <f t="shared" si="4"/>
        <v>3.7816046847048868</v>
      </c>
      <c r="D171">
        <v>0.30399999999999999</v>
      </c>
      <c r="E171">
        <v>0</v>
      </c>
      <c r="F171">
        <f t="shared" si="5"/>
        <v>3.4</v>
      </c>
    </row>
    <row r="172" spans="1:6">
      <c r="A172">
        <v>122</v>
      </c>
      <c r="B172">
        <v>37</v>
      </c>
      <c r="C172" s="2">
        <f t="shared" si="4"/>
        <v>3.771411680163903</v>
      </c>
      <c r="D172">
        <v>0.30499999999999999</v>
      </c>
      <c r="E172">
        <v>0</v>
      </c>
      <c r="F172">
        <f t="shared" si="5"/>
        <v>3.4</v>
      </c>
    </row>
    <row r="173" spans="1:6">
      <c r="A173">
        <v>123.4</v>
      </c>
      <c r="B173">
        <v>36.9</v>
      </c>
      <c r="C173" s="2">
        <f t="shared" si="4"/>
        <v>3.7612186756229193</v>
      </c>
      <c r="D173">
        <v>0.30399999999999999</v>
      </c>
      <c r="E173">
        <v>0</v>
      </c>
      <c r="F173">
        <f t="shared" si="5"/>
        <v>3.4</v>
      </c>
    </row>
    <row r="174" spans="1:6">
      <c r="A174">
        <v>124.6</v>
      </c>
      <c r="B174">
        <v>36.700000000000003</v>
      </c>
      <c r="C174" s="2">
        <f t="shared" si="4"/>
        <v>3.7408326665409528</v>
      </c>
      <c r="D174">
        <v>0.30399999999999999</v>
      </c>
      <c r="E174">
        <v>0</v>
      </c>
      <c r="F174">
        <f t="shared" si="5"/>
        <v>3.4</v>
      </c>
    </row>
    <row r="175" spans="1:6">
      <c r="A175">
        <v>125.8</v>
      </c>
      <c r="B175">
        <v>36.700000000000003</v>
      </c>
      <c r="C175" s="2">
        <f t="shared" si="4"/>
        <v>3.7408326665409528</v>
      </c>
      <c r="D175">
        <v>0.30399999999999999</v>
      </c>
      <c r="E175">
        <v>0</v>
      </c>
      <c r="F175">
        <f t="shared" si="5"/>
        <v>3.4</v>
      </c>
    </row>
    <row r="176" spans="1:6">
      <c r="A176">
        <v>127.2</v>
      </c>
      <c r="B176">
        <v>36.6</v>
      </c>
      <c r="C176" s="2">
        <f t="shared" si="4"/>
        <v>3.7306396619999691</v>
      </c>
      <c r="D176">
        <v>0.30399999999999999</v>
      </c>
      <c r="E176">
        <v>0</v>
      </c>
      <c r="F176">
        <f t="shared" si="5"/>
        <v>3.4</v>
      </c>
    </row>
    <row r="177" spans="1:6">
      <c r="A177">
        <v>128.80000000000001</v>
      </c>
      <c r="B177">
        <v>36.4</v>
      </c>
      <c r="C177" s="2">
        <f t="shared" si="4"/>
        <v>3.7102536529180021</v>
      </c>
      <c r="D177">
        <v>0.30299999999999999</v>
      </c>
      <c r="E177">
        <v>0</v>
      </c>
      <c r="F177">
        <f t="shared" si="5"/>
        <v>3.4</v>
      </c>
    </row>
    <row r="178" spans="1:6">
      <c r="A178">
        <v>130.4</v>
      </c>
      <c r="B178">
        <v>36.5</v>
      </c>
      <c r="C178" s="2">
        <f t="shared" si="4"/>
        <v>3.7204466574589854</v>
      </c>
      <c r="D178">
        <v>0.30299999999999999</v>
      </c>
      <c r="E178">
        <v>0</v>
      </c>
      <c r="F178">
        <f t="shared" si="5"/>
        <v>3.4</v>
      </c>
    </row>
    <row r="179" spans="1:6">
      <c r="A179">
        <v>132.19999999999999</v>
      </c>
      <c r="B179">
        <v>36.299999999999997</v>
      </c>
      <c r="C179" s="2">
        <f t="shared" si="4"/>
        <v>3.7000606483770184</v>
      </c>
      <c r="D179">
        <v>0.30399999999999999</v>
      </c>
      <c r="E179">
        <v>0</v>
      </c>
      <c r="F179">
        <f t="shared" si="5"/>
        <v>3.4</v>
      </c>
    </row>
    <row r="180" spans="1:6">
      <c r="A180">
        <v>133.4</v>
      </c>
      <c r="B180">
        <v>36.200000000000003</v>
      </c>
      <c r="C180" s="2">
        <f t="shared" si="4"/>
        <v>3.6898676438360352</v>
      </c>
      <c r="D180">
        <v>0.30399999999999999</v>
      </c>
      <c r="E180">
        <v>0</v>
      </c>
      <c r="F180">
        <f t="shared" si="5"/>
        <v>3.4</v>
      </c>
    </row>
    <row r="181" spans="1:6">
      <c r="A181">
        <v>134.80000000000001</v>
      </c>
      <c r="B181">
        <v>36.200000000000003</v>
      </c>
      <c r="C181" s="2">
        <f t="shared" si="4"/>
        <v>3.6898676438360352</v>
      </c>
      <c r="D181">
        <v>0.30399999999999999</v>
      </c>
      <c r="E181">
        <v>0</v>
      </c>
      <c r="F181">
        <f t="shared" si="5"/>
        <v>3.4</v>
      </c>
    </row>
    <row r="182" spans="1:6">
      <c r="A182">
        <v>136</v>
      </c>
      <c r="B182">
        <v>36.1</v>
      </c>
      <c r="C182" s="2">
        <f t="shared" si="4"/>
        <v>3.6796746392950515</v>
      </c>
      <c r="D182">
        <v>0.30399999999999999</v>
      </c>
      <c r="E182">
        <v>0</v>
      </c>
      <c r="F182">
        <f t="shared" si="5"/>
        <v>3.4</v>
      </c>
    </row>
    <row r="183" spans="1:6">
      <c r="A183">
        <v>137.6</v>
      </c>
      <c r="B183">
        <v>36.1</v>
      </c>
      <c r="C183" s="2">
        <f t="shared" si="4"/>
        <v>3.6796746392950515</v>
      </c>
      <c r="D183">
        <v>0.30399999999999999</v>
      </c>
      <c r="E183">
        <v>0</v>
      </c>
      <c r="F183">
        <f t="shared" si="5"/>
        <v>3.4</v>
      </c>
    </row>
    <row r="184" spans="1:6">
      <c r="A184">
        <v>139.4</v>
      </c>
      <c r="B184">
        <v>35.9</v>
      </c>
      <c r="C184" s="2">
        <f t="shared" si="4"/>
        <v>3.6592886302130845</v>
      </c>
      <c r="D184">
        <v>0.30299999999999999</v>
      </c>
      <c r="E184">
        <v>0</v>
      </c>
      <c r="F184">
        <f t="shared" si="5"/>
        <v>3.4</v>
      </c>
    </row>
    <row r="185" spans="1:6">
      <c r="A185">
        <v>140.6</v>
      </c>
      <c r="B185">
        <v>35.799999999999997</v>
      </c>
      <c r="C185" s="2">
        <f t="shared" si="4"/>
        <v>3.6490956256721008</v>
      </c>
      <c r="D185">
        <v>0.30399999999999999</v>
      </c>
      <c r="E185">
        <v>0</v>
      </c>
      <c r="F185">
        <f t="shared" si="5"/>
        <v>3.4</v>
      </c>
    </row>
    <row r="186" spans="1:6">
      <c r="A186">
        <v>142</v>
      </c>
      <c r="B186">
        <v>36</v>
      </c>
      <c r="C186" s="2">
        <f t="shared" si="4"/>
        <v>3.6694816347540682</v>
      </c>
      <c r="D186">
        <v>0.30199999999999999</v>
      </c>
      <c r="E186">
        <v>0</v>
      </c>
      <c r="F186">
        <f t="shared" si="5"/>
        <v>3.4</v>
      </c>
    </row>
    <row r="187" spans="1:6">
      <c r="A187">
        <v>143.19999999999999</v>
      </c>
      <c r="B187">
        <v>35.799999999999997</v>
      </c>
      <c r="C187" s="2">
        <f t="shared" si="4"/>
        <v>3.6490956256721008</v>
      </c>
      <c r="D187">
        <v>0.30199999999999999</v>
      </c>
      <c r="E187">
        <v>0</v>
      </c>
      <c r="F187">
        <f t="shared" si="5"/>
        <v>3.4</v>
      </c>
    </row>
    <row r="188" spans="1:6">
      <c r="A188">
        <v>144.6</v>
      </c>
      <c r="B188">
        <v>35.6</v>
      </c>
      <c r="C188" s="2">
        <f t="shared" si="4"/>
        <v>3.6287096165901342</v>
      </c>
      <c r="D188">
        <v>0.30299999999999999</v>
      </c>
      <c r="E188">
        <v>0</v>
      </c>
      <c r="F188">
        <f t="shared" si="5"/>
        <v>3.4</v>
      </c>
    </row>
    <row r="189" spans="1:6">
      <c r="A189">
        <v>145.80000000000001</v>
      </c>
      <c r="B189">
        <v>35.799999999999997</v>
      </c>
      <c r="C189" s="2">
        <f t="shared" si="4"/>
        <v>3.6490956256721008</v>
      </c>
      <c r="D189">
        <v>0.30199999999999999</v>
      </c>
      <c r="E189">
        <v>0</v>
      </c>
      <c r="F189">
        <f t="shared" si="5"/>
        <v>3.4</v>
      </c>
    </row>
    <row r="190" spans="1:6">
      <c r="A190">
        <v>147.19999999999999</v>
      </c>
      <c r="B190">
        <v>35.700000000000003</v>
      </c>
      <c r="C190" s="2">
        <f t="shared" si="4"/>
        <v>3.6389026211311175</v>
      </c>
      <c r="D190">
        <v>0.30299999999999999</v>
      </c>
      <c r="E190">
        <v>0</v>
      </c>
      <c r="F190">
        <f t="shared" si="5"/>
        <v>3.4</v>
      </c>
    </row>
    <row r="191" spans="1:6">
      <c r="A191">
        <v>148.6</v>
      </c>
      <c r="B191">
        <v>35.5</v>
      </c>
      <c r="C191" s="2">
        <f t="shared" si="4"/>
        <v>3.6185166120491505</v>
      </c>
      <c r="D191">
        <v>0.30199999999999999</v>
      </c>
      <c r="E191">
        <v>0</v>
      </c>
      <c r="F191">
        <f t="shared" si="5"/>
        <v>3.4</v>
      </c>
    </row>
    <row r="192" spans="1:6">
      <c r="A192">
        <v>150</v>
      </c>
      <c r="B192">
        <v>35.5</v>
      </c>
      <c r="C192" s="2">
        <f t="shared" si="4"/>
        <v>3.6185166120491505</v>
      </c>
      <c r="D192">
        <v>0.30199999999999999</v>
      </c>
      <c r="E192">
        <v>0</v>
      </c>
      <c r="F192">
        <f t="shared" si="5"/>
        <v>3.4</v>
      </c>
    </row>
    <row r="193" spans="1:6">
      <c r="A193">
        <v>151.4</v>
      </c>
      <c r="B193">
        <v>35.299999999999997</v>
      </c>
      <c r="C193" s="2">
        <f t="shared" si="4"/>
        <v>3.5981306029671831</v>
      </c>
      <c r="D193">
        <v>0.30199999999999999</v>
      </c>
      <c r="E193">
        <v>0</v>
      </c>
      <c r="F193">
        <f t="shared" si="5"/>
        <v>3.4</v>
      </c>
    </row>
    <row r="194" spans="1:6">
      <c r="A194">
        <v>152.80000000000001</v>
      </c>
      <c r="B194">
        <v>35.4</v>
      </c>
      <c r="C194" s="2">
        <f t="shared" si="4"/>
        <v>3.6083236075081668</v>
      </c>
      <c r="D194">
        <v>0.30199999999999999</v>
      </c>
      <c r="E194">
        <v>0</v>
      </c>
      <c r="F194">
        <f t="shared" si="5"/>
        <v>3.4</v>
      </c>
    </row>
    <row r="195" spans="1:6">
      <c r="A195">
        <v>154.6</v>
      </c>
      <c r="B195">
        <v>35.4</v>
      </c>
      <c r="C195" s="2">
        <f t="shared" si="4"/>
        <v>3.6083236075081668</v>
      </c>
      <c r="D195">
        <v>0.30199999999999999</v>
      </c>
      <c r="E195">
        <v>0</v>
      </c>
      <c r="F195">
        <f t="shared" si="5"/>
        <v>3.4</v>
      </c>
    </row>
    <row r="196" spans="1:6">
      <c r="A196">
        <v>155.80000000000001</v>
      </c>
      <c r="B196">
        <v>35.200000000000003</v>
      </c>
      <c r="C196" s="2">
        <f t="shared" si="4"/>
        <v>3.5879375984262003</v>
      </c>
      <c r="D196">
        <v>0.30199999999999999</v>
      </c>
      <c r="E196">
        <v>0</v>
      </c>
      <c r="F196">
        <f t="shared" si="5"/>
        <v>3.4</v>
      </c>
    </row>
    <row r="197" spans="1:6">
      <c r="A197">
        <v>157.6</v>
      </c>
      <c r="B197">
        <v>35.1</v>
      </c>
      <c r="C197" s="2">
        <f t="shared" si="4"/>
        <v>3.5777445938852166</v>
      </c>
      <c r="D197">
        <v>0.30199999999999999</v>
      </c>
      <c r="E197">
        <v>0</v>
      </c>
      <c r="F197">
        <f t="shared" si="5"/>
        <v>3.4</v>
      </c>
    </row>
    <row r="198" spans="1:6">
      <c r="A198">
        <v>158.80000000000001</v>
      </c>
      <c r="B198">
        <v>34.9</v>
      </c>
      <c r="C198" s="2">
        <f t="shared" si="4"/>
        <v>3.5573585848032492</v>
      </c>
      <c r="D198">
        <v>0.30199999999999999</v>
      </c>
      <c r="E198">
        <v>0</v>
      </c>
      <c r="F198">
        <f t="shared" si="5"/>
        <v>3.4</v>
      </c>
    </row>
    <row r="199" spans="1:6">
      <c r="A199">
        <v>160.19999999999999</v>
      </c>
      <c r="B199">
        <v>35</v>
      </c>
      <c r="C199" s="2">
        <f t="shared" si="4"/>
        <v>3.5675515893442329</v>
      </c>
      <c r="D199">
        <v>0.30099999999999999</v>
      </c>
      <c r="E199">
        <v>0</v>
      </c>
      <c r="F199">
        <f t="shared" si="5"/>
        <v>3.4</v>
      </c>
    </row>
    <row r="200" spans="1:6">
      <c r="A200">
        <v>161.6</v>
      </c>
      <c r="B200">
        <v>34.799999999999997</v>
      </c>
      <c r="C200" s="2">
        <f t="shared" si="4"/>
        <v>3.5471655802622655</v>
      </c>
      <c r="D200">
        <v>0.30099999999999999</v>
      </c>
      <c r="E200">
        <v>0</v>
      </c>
      <c r="F200">
        <f t="shared" si="5"/>
        <v>3.4</v>
      </c>
    </row>
    <row r="201" spans="1:6">
      <c r="A201">
        <v>162.80000000000001</v>
      </c>
      <c r="B201">
        <v>35</v>
      </c>
      <c r="C201" s="2">
        <f t="shared" si="4"/>
        <v>3.5675515893442329</v>
      </c>
      <c r="D201">
        <v>0.30099999999999999</v>
      </c>
      <c r="E201">
        <v>0</v>
      </c>
      <c r="F201">
        <f t="shared" si="5"/>
        <v>3.4</v>
      </c>
    </row>
    <row r="202" spans="1:6">
      <c r="A202">
        <v>164.4</v>
      </c>
      <c r="B202">
        <v>34.9</v>
      </c>
      <c r="C202" s="2">
        <f t="shared" ref="C202:C265" si="6">B202/9.81065</f>
        <v>3.5573585848032492</v>
      </c>
      <c r="D202">
        <v>0.30099999999999999</v>
      </c>
      <c r="E202">
        <v>0</v>
      </c>
      <c r="F202">
        <f t="shared" ref="F202:F265" si="7">F201</f>
        <v>3.4</v>
      </c>
    </row>
    <row r="203" spans="1:6">
      <c r="A203">
        <v>166.2</v>
      </c>
      <c r="B203">
        <v>34.799999999999997</v>
      </c>
      <c r="C203" s="2">
        <f t="shared" si="6"/>
        <v>3.5471655802622655</v>
      </c>
      <c r="D203">
        <v>0.30099999999999999</v>
      </c>
      <c r="E203">
        <v>0</v>
      </c>
      <c r="F203">
        <f t="shared" si="7"/>
        <v>3.4</v>
      </c>
    </row>
    <row r="204" spans="1:6">
      <c r="A204">
        <v>168</v>
      </c>
      <c r="B204">
        <v>34.700000000000003</v>
      </c>
      <c r="C204" s="2">
        <f t="shared" si="6"/>
        <v>3.5369725757212827</v>
      </c>
      <c r="D204">
        <v>0.30199999999999999</v>
      </c>
      <c r="E204">
        <v>0</v>
      </c>
      <c r="F204">
        <f t="shared" si="7"/>
        <v>3.4</v>
      </c>
    </row>
    <row r="205" spans="1:6">
      <c r="A205">
        <v>169.2</v>
      </c>
      <c r="B205">
        <v>34.6</v>
      </c>
      <c r="C205" s="2">
        <f t="shared" si="6"/>
        <v>3.5267795711802989</v>
      </c>
      <c r="D205">
        <v>0.30099999999999999</v>
      </c>
      <c r="E205">
        <v>0</v>
      </c>
      <c r="F205">
        <f t="shared" si="7"/>
        <v>3.4</v>
      </c>
    </row>
    <row r="206" spans="1:6">
      <c r="A206">
        <v>170.6</v>
      </c>
      <c r="B206">
        <v>34.700000000000003</v>
      </c>
      <c r="C206" s="2">
        <f t="shared" si="6"/>
        <v>3.5369725757212827</v>
      </c>
      <c r="D206">
        <v>0.30099999999999999</v>
      </c>
      <c r="E206">
        <v>0</v>
      </c>
      <c r="F206">
        <f t="shared" si="7"/>
        <v>3.4</v>
      </c>
    </row>
    <row r="207" spans="1:6">
      <c r="A207">
        <v>171.8</v>
      </c>
      <c r="B207">
        <v>34.5</v>
      </c>
      <c r="C207" s="2">
        <f t="shared" si="6"/>
        <v>3.5165865666393152</v>
      </c>
      <c r="D207">
        <v>0.30099999999999999</v>
      </c>
      <c r="E207">
        <v>0</v>
      </c>
      <c r="F207">
        <f t="shared" si="7"/>
        <v>3.4</v>
      </c>
    </row>
    <row r="208" spans="1:6">
      <c r="A208">
        <v>173.4</v>
      </c>
      <c r="B208">
        <v>34.5</v>
      </c>
      <c r="C208" s="2">
        <f t="shared" si="6"/>
        <v>3.5165865666393152</v>
      </c>
      <c r="D208">
        <v>0.3</v>
      </c>
      <c r="E208">
        <v>0</v>
      </c>
      <c r="F208">
        <f t="shared" si="7"/>
        <v>3.4</v>
      </c>
    </row>
    <row r="209" spans="1:6">
      <c r="A209">
        <v>175</v>
      </c>
      <c r="B209">
        <v>34.4</v>
      </c>
      <c r="C209" s="2">
        <f t="shared" si="6"/>
        <v>3.5063935620983315</v>
      </c>
      <c r="D209">
        <v>0.30099999999999999</v>
      </c>
      <c r="E209">
        <v>0</v>
      </c>
      <c r="F209">
        <f t="shared" si="7"/>
        <v>3.4</v>
      </c>
    </row>
    <row r="210" spans="1:6">
      <c r="A210">
        <v>176.2</v>
      </c>
      <c r="B210">
        <v>34.4</v>
      </c>
      <c r="C210" s="2">
        <f t="shared" si="6"/>
        <v>3.5063935620983315</v>
      </c>
      <c r="D210">
        <v>0.30099999999999999</v>
      </c>
      <c r="E210">
        <v>0</v>
      </c>
      <c r="F210">
        <f t="shared" si="7"/>
        <v>3.4</v>
      </c>
    </row>
    <row r="211" spans="1:6">
      <c r="A211">
        <v>177.4</v>
      </c>
      <c r="B211">
        <v>34.299999999999997</v>
      </c>
      <c r="C211" s="2">
        <f t="shared" si="6"/>
        <v>3.4962005575573478</v>
      </c>
      <c r="D211">
        <v>0.29899999999999999</v>
      </c>
      <c r="E211">
        <v>0</v>
      </c>
      <c r="F211">
        <f t="shared" si="7"/>
        <v>3.4</v>
      </c>
    </row>
    <row r="212" spans="1:6">
      <c r="A212">
        <v>179</v>
      </c>
      <c r="B212">
        <v>34.299999999999997</v>
      </c>
      <c r="C212" s="2">
        <f t="shared" si="6"/>
        <v>3.4962005575573478</v>
      </c>
      <c r="D212">
        <v>0.30099999999999999</v>
      </c>
      <c r="E212">
        <v>0</v>
      </c>
      <c r="F212">
        <f t="shared" si="7"/>
        <v>3.4</v>
      </c>
    </row>
    <row r="213" spans="1:6">
      <c r="A213">
        <v>180.4</v>
      </c>
      <c r="B213">
        <v>34.299999999999997</v>
      </c>
      <c r="C213" s="2">
        <f t="shared" si="6"/>
        <v>3.4962005575573478</v>
      </c>
      <c r="D213">
        <v>0.29899999999999999</v>
      </c>
      <c r="E213">
        <v>0</v>
      </c>
      <c r="F213">
        <f t="shared" si="7"/>
        <v>3.4</v>
      </c>
    </row>
    <row r="214" spans="1:6">
      <c r="A214">
        <v>182</v>
      </c>
      <c r="B214">
        <v>34.200000000000003</v>
      </c>
      <c r="C214" s="2">
        <f t="shared" si="6"/>
        <v>3.486007553016365</v>
      </c>
      <c r="D214">
        <v>0.29899999999999999</v>
      </c>
      <c r="E214">
        <v>0</v>
      </c>
      <c r="F214">
        <f t="shared" si="7"/>
        <v>3.4</v>
      </c>
    </row>
    <row r="215" spans="1:6">
      <c r="A215">
        <v>183.4</v>
      </c>
      <c r="B215">
        <v>34.299999999999997</v>
      </c>
      <c r="C215" s="2">
        <f t="shared" si="6"/>
        <v>3.4962005575573478</v>
      </c>
      <c r="D215">
        <v>0.3</v>
      </c>
      <c r="E215">
        <v>0</v>
      </c>
      <c r="F215">
        <f t="shared" si="7"/>
        <v>3.4</v>
      </c>
    </row>
    <row r="216" spans="1:6">
      <c r="A216">
        <v>184.8</v>
      </c>
      <c r="B216">
        <v>34.200000000000003</v>
      </c>
      <c r="C216" s="2">
        <f t="shared" si="6"/>
        <v>3.486007553016365</v>
      </c>
      <c r="D216">
        <v>0.29899999999999999</v>
      </c>
      <c r="E216">
        <v>0</v>
      </c>
      <c r="F216">
        <f t="shared" si="7"/>
        <v>3.4</v>
      </c>
    </row>
    <row r="217" spans="1:6">
      <c r="A217">
        <v>186.4</v>
      </c>
      <c r="B217">
        <v>34.200000000000003</v>
      </c>
      <c r="C217" s="2">
        <f t="shared" si="6"/>
        <v>3.486007553016365</v>
      </c>
      <c r="D217">
        <v>0.29899999999999999</v>
      </c>
      <c r="E217">
        <v>0</v>
      </c>
      <c r="F217">
        <f t="shared" si="7"/>
        <v>3.4</v>
      </c>
    </row>
    <row r="218" spans="1:6">
      <c r="A218">
        <v>187.6</v>
      </c>
      <c r="B218">
        <v>34.200000000000003</v>
      </c>
      <c r="C218" s="2">
        <f t="shared" si="6"/>
        <v>3.486007553016365</v>
      </c>
      <c r="D218">
        <v>0.29899999999999999</v>
      </c>
      <c r="E218">
        <v>0</v>
      </c>
      <c r="F218">
        <f t="shared" si="7"/>
        <v>3.4</v>
      </c>
    </row>
    <row r="219" spans="1:6">
      <c r="A219">
        <v>189.4</v>
      </c>
      <c r="B219">
        <v>34.200000000000003</v>
      </c>
      <c r="C219" s="2">
        <f t="shared" si="6"/>
        <v>3.486007553016365</v>
      </c>
      <c r="D219">
        <v>0.29899999999999999</v>
      </c>
      <c r="E219">
        <v>0</v>
      </c>
      <c r="F219">
        <f t="shared" si="7"/>
        <v>3.4</v>
      </c>
    </row>
    <row r="220" spans="1:6">
      <c r="A220">
        <v>191</v>
      </c>
      <c r="B220">
        <v>34</v>
      </c>
      <c r="C220" s="2">
        <f t="shared" si="6"/>
        <v>3.4656215439343976</v>
      </c>
      <c r="D220">
        <v>0.29899999999999999</v>
      </c>
      <c r="E220">
        <v>0</v>
      </c>
      <c r="F220">
        <f t="shared" si="7"/>
        <v>3.4</v>
      </c>
    </row>
    <row r="221" spans="1:6">
      <c r="A221">
        <v>192.4</v>
      </c>
      <c r="B221">
        <v>34</v>
      </c>
      <c r="C221" s="2">
        <f t="shared" si="6"/>
        <v>3.4656215439343976</v>
      </c>
      <c r="D221">
        <v>0.3</v>
      </c>
      <c r="E221">
        <v>0</v>
      </c>
      <c r="F221">
        <f t="shared" si="7"/>
        <v>3.4</v>
      </c>
    </row>
    <row r="222" spans="1:6">
      <c r="A222">
        <v>193.6</v>
      </c>
      <c r="B222">
        <v>34.1</v>
      </c>
      <c r="C222" s="2">
        <f t="shared" si="6"/>
        <v>3.4758145484753813</v>
      </c>
      <c r="D222">
        <v>0.29899999999999999</v>
      </c>
      <c r="E222">
        <v>0</v>
      </c>
      <c r="F222">
        <f t="shared" si="7"/>
        <v>3.4</v>
      </c>
    </row>
    <row r="223" spans="1:6">
      <c r="A223">
        <v>195</v>
      </c>
      <c r="B223">
        <v>33.799999999999997</v>
      </c>
      <c r="C223" s="2">
        <f t="shared" si="6"/>
        <v>3.4452355348524302</v>
      </c>
      <c r="D223">
        <v>0.29899999999999999</v>
      </c>
      <c r="E223">
        <v>0</v>
      </c>
      <c r="F223">
        <f t="shared" si="7"/>
        <v>3.4</v>
      </c>
    </row>
    <row r="224" spans="1:6">
      <c r="A224">
        <v>196.6</v>
      </c>
      <c r="B224">
        <v>33.9</v>
      </c>
      <c r="C224" s="2">
        <f t="shared" si="6"/>
        <v>3.4554285393934139</v>
      </c>
      <c r="D224">
        <v>0.29899999999999999</v>
      </c>
      <c r="E224">
        <v>0</v>
      </c>
      <c r="F224">
        <f t="shared" si="7"/>
        <v>3.4</v>
      </c>
    </row>
    <row r="225" spans="1:6">
      <c r="A225">
        <v>197.8</v>
      </c>
      <c r="B225">
        <v>33.9</v>
      </c>
      <c r="C225" s="2">
        <f t="shared" si="6"/>
        <v>3.4554285393934139</v>
      </c>
      <c r="D225">
        <v>0.29899999999999999</v>
      </c>
      <c r="E225">
        <v>0</v>
      </c>
      <c r="F225">
        <f t="shared" si="7"/>
        <v>3.4</v>
      </c>
    </row>
    <row r="226" spans="1:6">
      <c r="A226">
        <v>199.2</v>
      </c>
      <c r="B226">
        <v>34</v>
      </c>
      <c r="C226" s="2">
        <f t="shared" si="6"/>
        <v>3.4656215439343976</v>
      </c>
      <c r="D226">
        <v>0.29899999999999999</v>
      </c>
      <c r="E226">
        <v>0</v>
      </c>
      <c r="F226">
        <f t="shared" si="7"/>
        <v>3.4</v>
      </c>
    </row>
    <row r="227" spans="1:6">
      <c r="A227">
        <v>201.8</v>
      </c>
      <c r="B227">
        <v>34.1</v>
      </c>
      <c r="C227" s="2">
        <f t="shared" si="6"/>
        <v>3.4758145484753813</v>
      </c>
      <c r="D227">
        <v>0.29799999999999999</v>
      </c>
      <c r="E227">
        <v>0</v>
      </c>
      <c r="F227">
        <f t="shared" si="7"/>
        <v>3.4</v>
      </c>
    </row>
    <row r="228" spans="1:6">
      <c r="A228">
        <v>204.6</v>
      </c>
      <c r="B228">
        <v>34</v>
      </c>
      <c r="C228" s="2">
        <f t="shared" si="6"/>
        <v>3.4656215439343976</v>
      </c>
      <c r="D228">
        <v>0.29799999999999999</v>
      </c>
      <c r="E228">
        <v>0</v>
      </c>
      <c r="F228">
        <f t="shared" si="7"/>
        <v>3.4</v>
      </c>
    </row>
    <row r="229" spans="1:6">
      <c r="A229">
        <v>206.8</v>
      </c>
      <c r="B229">
        <v>34</v>
      </c>
      <c r="C229" s="2">
        <f t="shared" si="6"/>
        <v>3.4656215439343976</v>
      </c>
      <c r="D229">
        <v>0.29799999999999999</v>
      </c>
      <c r="E229">
        <v>0</v>
      </c>
      <c r="F229">
        <f t="shared" si="7"/>
        <v>3.4</v>
      </c>
    </row>
    <row r="230" spans="1:6">
      <c r="A230">
        <v>209.2</v>
      </c>
      <c r="B230">
        <v>33.799999999999997</v>
      </c>
      <c r="C230" s="2">
        <f t="shared" si="6"/>
        <v>3.4452355348524302</v>
      </c>
      <c r="D230">
        <v>0.29699999999999999</v>
      </c>
      <c r="E230">
        <v>0</v>
      </c>
      <c r="F230">
        <f t="shared" si="7"/>
        <v>3.4</v>
      </c>
    </row>
    <row r="231" spans="1:6">
      <c r="A231">
        <v>211.8</v>
      </c>
      <c r="B231">
        <v>33.700000000000003</v>
      </c>
      <c r="C231" s="2">
        <f t="shared" si="6"/>
        <v>3.4350425303114474</v>
      </c>
      <c r="D231">
        <v>0.29799999999999999</v>
      </c>
      <c r="E231">
        <v>0</v>
      </c>
      <c r="F231">
        <f t="shared" si="7"/>
        <v>3.4</v>
      </c>
    </row>
    <row r="232" spans="1:6">
      <c r="A232">
        <v>214.6</v>
      </c>
      <c r="B232">
        <v>33.799999999999997</v>
      </c>
      <c r="C232" s="2">
        <f t="shared" si="6"/>
        <v>3.4452355348524302</v>
      </c>
      <c r="D232">
        <v>0.29599999999999999</v>
      </c>
      <c r="E232">
        <v>0</v>
      </c>
      <c r="F232">
        <f t="shared" si="7"/>
        <v>3.4</v>
      </c>
    </row>
    <row r="233" spans="1:6">
      <c r="A233">
        <v>217.4</v>
      </c>
      <c r="B233">
        <v>33.700000000000003</v>
      </c>
      <c r="C233" s="2">
        <f t="shared" si="6"/>
        <v>3.4350425303114474</v>
      </c>
      <c r="D233">
        <v>0.29599999999999999</v>
      </c>
      <c r="E233">
        <v>0</v>
      </c>
      <c r="F233">
        <f t="shared" si="7"/>
        <v>3.4</v>
      </c>
    </row>
    <row r="234" spans="1:6">
      <c r="A234">
        <v>220</v>
      </c>
      <c r="B234">
        <v>33.6</v>
      </c>
      <c r="C234" s="2">
        <f t="shared" si="6"/>
        <v>3.4248495257704636</v>
      </c>
      <c r="D234">
        <v>0.29799999999999999</v>
      </c>
      <c r="E234">
        <v>0</v>
      </c>
      <c r="F234">
        <f t="shared" si="7"/>
        <v>3.4</v>
      </c>
    </row>
    <row r="235" spans="1:6">
      <c r="A235">
        <v>222.8</v>
      </c>
      <c r="B235">
        <v>33.6</v>
      </c>
      <c r="C235" s="2">
        <f t="shared" si="6"/>
        <v>3.4248495257704636</v>
      </c>
      <c r="D235">
        <v>0.29699999999999999</v>
      </c>
      <c r="E235">
        <v>0</v>
      </c>
      <c r="F235">
        <f t="shared" si="7"/>
        <v>3.4</v>
      </c>
    </row>
    <row r="236" spans="1:6">
      <c r="A236">
        <v>225</v>
      </c>
      <c r="B236">
        <v>33.4</v>
      </c>
      <c r="C236" s="2">
        <f t="shared" si="6"/>
        <v>3.4044635166884962</v>
      </c>
      <c r="D236">
        <v>0.29599999999999999</v>
      </c>
      <c r="E236">
        <v>0</v>
      </c>
      <c r="F236">
        <f t="shared" si="7"/>
        <v>3.4</v>
      </c>
    </row>
    <row r="237" spans="1:6">
      <c r="A237">
        <v>227.4</v>
      </c>
      <c r="B237">
        <v>33.6</v>
      </c>
      <c r="C237" s="2">
        <f t="shared" si="6"/>
        <v>3.4248495257704636</v>
      </c>
      <c r="D237">
        <v>0.29599999999999999</v>
      </c>
      <c r="E237">
        <v>0</v>
      </c>
      <c r="F237">
        <f t="shared" si="7"/>
        <v>3.4</v>
      </c>
    </row>
    <row r="238" spans="1:6">
      <c r="A238">
        <v>230.2</v>
      </c>
      <c r="B238">
        <v>33.4</v>
      </c>
      <c r="C238" s="2">
        <f t="shared" si="6"/>
        <v>3.4044635166884962</v>
      </c>
      <c r="D238">
        <v>0.29599999999999999</v>
      </c>
      <c r="E238">
        <v>0</v>
      </c>
      <c r="F238">
        <f t="shared" si="7"/>
        <v>3.4</v>
      </c>
    </row>
    <row r="239" spans="1:6">
      <c r="A239">
        <v>232.8</v>
      </c>
      <c r="B239">
        <v>33.200000000000003</v>
      </c>
      <c r="C239" s="2">
        <f t="shared" si="6"/>
        <v>3.3840775076065297</v>
      </c>
      <c r="D239">
        <v>0.29599999999999999</v>
      </c>
      <c r="E239">
        <v>0</v>
      </c>
      <c r="F239">
        <f t="shared" si="7"/>
        <v>3.4</v>
      </c>
    </row>
    <row r="240" spans="1:6">
      <c r="A240">
        <v>235.4</v>
      </c>
      <c r="B240">
        <v>33.4</v>
      </c>
      <c r="C240" s="2">
        <f t="shared" si="6"/>
        <v>3.4044635166884962</v>
      </c>
      <c r="D240">
        <v>0.29599999999999999</v>
      </c>
      <c r="E240">
        <v>0</v>
      </c>
      <c r="F240">
        <f t="shared" si="7"/>
        <v>3.4</v>
      </c>
    </row>
    <row r="241" spans="1:6">
      <c r="A241">
        <v>238.2</v>
      </c>
      <c r="B241">
        <v>33.299999999999997</v>
      </c>
      <c r="C241" s="2">
        <f t="shared" si="6"/>
        <v>3.3942705121475125</v>
      </c>
      <c r="D241">
        <v>0.29599999999999999</v>
      </c>
      <c r="E241">
        <v>0</v>
      </c>
      <c r="F241">
        <f t="shared" si="7"/>
        <v>3.4</v>
      </c>
    </row>
    <row r="242" spans="1:6">
      <c r="A242">
        <v>240.8</v>
      </c>
      <c r="B242">
        <v>33.5</v>
      </c>
      <c r="C242" s="2">
        <f t="shared" si="6"/>
        <v>3.4146565212294799</v>
      </c>
      <c r="D242">
        <v>0.29599999999999999</v>
      </c>
      <c r="E242">
        <v>0</v>
      </c>
      <c r="F242">
        <f t="shared" si="7"/>
        <v>3.4</v>
      </c>
    </row>
    <row r="243" spans="1:6">
      <c r="A243">
        <v>243</v>
      </c>
      <c r="B243">
        <v>33.299999999999997</v>
      </c>
      <c r="C243" s="2">
        <f t="shared" si="6"/>
        <v>3.3942705121475125</v>
      </c>
      <c r="D243">
        <v>0.29499999999999998</v>
      </c>
      <c r="E243">
        <v>0</v>
      </c>
      <c r="F243">
        <f t="shared" si="7"/>
        <v>3.4</v>
      </c>
    </row>
    <row r="244" spans="1:6">
      <c r="A244">
        <v>245.4</v>
      </c>
      <c r="B244">
        <v>33.200000000000003</v>
      </c>
      <c r="C244" s="2">
        <f t="shared" si="6"/>
        <v>3.3840775076065297</v>
      </c>
      <c r="D244">
        <v>0.29499999999999998</v>
      </c>
      <c r="E244">
        <v>0</v>
      </c>
      <c r="F244">
        <f t="shared" si="7"/>
        <v>3.4</v>
      </c>
    </row>
    <row r="245" spans="1:6">
      <c r="A245">
        <v>247.8</v>
      </c>
      <c r="B245">
        <v>33.299999999999997</v>
      </c>
      <c r="C245" s="2">
        <f t="shared" si="6"/>
        <v>3.3942705121475125</v>
      </c>
      <c r="D245">
        <v>0.29599999999999999</v>
      </c>
      <c r="E245">
        <v>0</v>
      </c>
      <c r="F245">
        <f t="shared" si="7"/>
        <v>3.4</v>
      </c>
    </row>
    <row r="246" spans="1:6">
      <c r="A246">
        <v>250.4</v>
      </c>
      <c r="B246">
        <v>33.4</v>
      </c>
      <c r="C246" s="2">
        <f t="shared" si="6"/>
        <v>3.4044635166884962</v>
      </c>
      <c r="D246">
        <v>0.29499999999999998</v>
      </c>
      <c r="E246">
        <v>0</v>
      </c>
      <c r="F246">
        <f t="shared" si="7"/>
        <v>3.4</v>
      </c>
    </row>
    <row r="247" spans="1:6">
      <c r="A247">
        <v>252.8</v>
      </c>
      <c r="B247">
        <v>33.4</v>
      </c>
      <c r="C247" s="2">
        <f t="shared" si="6"/>
        <v>3.4044635166884962</v>
      </c>
      <c r="D247">
        <v>0.29499999999999998</v>
      </c>
      <c r="E247">
        <v>0</v>
      </c>
      <c r="F247">
        <f t="shared" si="7"/>
        <v>3.4</v>
      </c>
    </row>
    <row r="248" spans="1:6">
      <c r="A248">
        <v>255</v>
      </c>
      <c r="B248">
        <v>33.299999999999997</v>
      </c>
      <c r="C248" s="2">
        <f t="shared" si="6"/>
        <v>3.3942705121475125</v>
      </c>
      <c r="D248">
        <v>0.29499999999999998</v>
      </c>
      <c r="E248">
        <v>0</v>
      </c>
      <c r="F248">
        <f t="shared" si="7"/>
        <v>3.4</v>
      </c>
    </row>
    <row r="249" spans="1:6">
      <c r="A249">
        <v>257.60000000000002</v>
      </c>
      <c r="B249">
        <v>33.200000000000003</v>
      </c>
      <c r="C249" s="2">
        <f t="shared" si="6"/>
        <v>3.3840775076065297</v>
      </c>
      <c r="D249">
        <v>0.29599999999999999</v>
      </c>
      <c r="E249">
        <v>0</v>
      </c>
      <c r="F249">
        <f t="shared" si="7"/>
        <v>3.4</v>
      </c>
    </row>
    <row r="250" spans="1:6">
      <c r="A250">
        <v>260.39999999999998</v>
      </c>
      <c r="B250">
        <v>33.299999999999997</v>
      </c>
      <c r="C250" s="2">
        <f t="shared" si="6"/>
        <v>3.3942705121475125</v>
      </c>
      <c r="D250">
        <v>0.29499999999999998</v>
      </c>
      <c r="E250">
        <v>0</v>
      </c>
      <c r="F250">
        <f t="shared" si="7"/>
        <v>3.4</v>
      </c>
    </row>
    <row r="251" spans="1:6">
      <c r="A251">
        <v>263.2</v>
      </c>
      <c r="B251">
        <v>33.200000000000003</v>
      </c>
      <c r="C251" s="2">
        <f t="shared" si="6"/>
        <v>3.3840775076065297</v>
      </c>
      <c r="D251">
        <v>0.29499999999999998</v>
      </c>
      <c r="E251">
        <v>0</v>
      </c>
      <c r="F251">
        <f t="shared" si="7"/>
        <v>3.4</v>
      </c>
    </row>
    <row r="252" spans="1:6">
      <c r="A252">
        <v>265.39999999999998</v>
      </c>
      <c r="B252">
        <v>33.299999999999997</v>
      </c>
      <c r="C252" s="2">
        <f t="shared" si="6"/>
        <v>3.3942705121475125</v>
      </c>
      <c r="D252">
        <v>0.29499999999999998</v>
      </c>
      <c r="E252">
        <v>0</v>
      </c>
      <c r="F252">
        <f t="shared" si="7"/>
        <v>3.4</v>
      </c>
    </row>
    <row r="253" spans="1:6">
      <c r="A253">
        <v>268.2</v>
      </c>
      <c r="B253">
        <v>33.1</v>
      </c>
      <c r="C253" s="2">
        <f t="shared" si="6"/>
        <v>3.373884503065546</v>
      </c>
      <c r="D253">
        <v>0.29499999999999998</v>
      </c>
      <c r="E253">
        <v>0</v>
      </c>
      <c r="F253">
        <f t="shared" si="7"/>
        <v>3.4</v>
      </c>
    </row>
    <row r="254" spans="1:6">
      <c r="A254">
        <v>270.39999999999998</v>
      </c>
      <c r="B254">
        <v>33.200000000000003</v>
      </c>
      <c r="C254" s="2">
        <f t="shared" si="6"/>
        <v>3.3840775076065297</v>
      </c>
      <c r="D254">
        <v>0.29399999999999998</v>
      </c>
      <c r="E254">
        <v>0</v>
      </c>
      <c r="F254">
        <f t="shared" si="7"/>
        <v>3.4</v>
      </c>
    </row>
    <row r="255" spans="1:6">
      <c r="A255">
        <v>272.8</v>
      </c>
      <c r="B255">
        <v>33.1</v>
      </c>
      <c r="C255" s="2">
        <f t="shared" si="6"/>
        <v>3.373884503065546</v>
      </c>
      <c r="D255">
        <v>0.29399999999999998</v>
      </c>
      <c r="E255">
        <v>0</v>
      </c>
      <c r="F255">
        <f t="shared" si="7"/>
        <v>3.4</v>
      </c>
    </row>
    <row r="256" spans="1:6">
      <c r="A256">
        <v>275</v>
      </c>
      <c r="B256">
        <v>33.200000000000003</v>
      </c>
      <c r="C256" s="2">
        <f t="shared" si="6"/>
        <v>3.3840775076065297</v>
      </c>
      <c r="D256">
        <v>0.29299999999999998</v>
      </c>
      <c r="E256">
        <v>0</v>
      </c>
      <c r="F256">
        <f t="shared" si="7"/>
        <v>3.4</v>
      </c>
    </row>
    <row r="257" spans="1:6">
      <c r="A257">
        <v>277.39999999999998</v>
      </c>
      <c r="B257">
        <v>33.200000000000003</v>
      </c>
      <c r="C257" s="2">
        <f t="shared" si="6"/>
        <v>3.3840775076065297</v>
      </c>
      <c r="D257">
        <v>0.29299999999999998</v>
      </c>
      <c r="E257">
        <v>0</v>
      </c>
      <c r="F257">
        <f t="shared" si="7"/>
        <v>3.4</v>
      </c>
    </row>
    <row r="258" spans="1:6">
      <c r="A258">
        <v>279.60000000000002</v>
      </c>
      <c r="B258">
        <v>33.1</v>
      </c>
      <c r="C258" s="2">
        <f t="shared" si="6"/>
        <v>3.373884503065546</v>
      </c>
      <c r="D258">
        <v>0.29299999999999998</v>
      </c>
      <c r="E258">
        <v>0</v>
      </c>
      <c r="F258">
        <f t="shared" si="7"/>
        <v>3.4</v>
      </c>
    </row>
    <row r="259" spans="1:6">
      <c r="A259">
        <v>282</v>
      </c>
      <c r="B259">
        <v>33</v>
      </c>
      <c r="C259" s="2">
        <f t="shared" si="6"/>
        <v>3.3636914985245623</v>
      </c>
      <c r="D259">
        <v>0.29399999999999998</v>
      </c>
      <c r="E259">
        <v>0</v>
      </c>
      <c r="F259">
        <f t="shared" si="7"/>
        <v>3.4</v>
      </c>
    </row>
    <row r="260" spans="1:6">
      <c r="A260">
        <v>284.8</v>
      </c>
      <c r="B260">
        <v>33</v>
      </c>
      <c r="C260" s="2">
        <f t="shared" si="6"/>
        <v>3.3636914985245623</v>
      </c>
      <c r="D260">
        <v>0.29299999999999998</v>
      </c>
      <c r="E260">
        <v>0</v>
      </c>
      <c r="F260">
        <f t="shared" si="7"/>
        <v>3.4</v>
      </c>
    </row>
    <row r="261" spans="1:6">
      <c r="A261">
        <v>287.60000000000002</v>
      </c>
      <c r="B261">
        <v>33.1</v>
      </c>
      <c r="C261" s="2">
        <f t="shared" si="6"/>
        <v>3.373884503065546</v>
      </c>
      <c r="D261">
        <v>0.29299999999999998</v>
      </c>
      <c r="E261">
        <v>0</v>
      </c>
      <c r="F261">
        <f t="shared" si="7"/>
        <v>3.4</v>
      </c>
    </row>
    <row r="262" spans="1:6">
      <c r="A262">
        <v>290.39999999999998</v>
      </c>
      <c r="B262">
        <v>33.1</v>
      </c>
      <c r="C262" s="2">
        <f t="shared" si="6"/>
        <v>3.373884503065546</v>
      </c>
      <c r="D262">
        <v>0.29299999999999998</v>
      </c>
      <c r="E262">
        <v>0</v>
      </c>
      <c r="F262">
        <f t="shared" si="7"/>
        <v>3.4</v>
      </c>
    </row>
    <row r="263" spans="1:6">
      <c r="A263">
        <v>292.8</v>
      </c>
      <c r="B263">
        <v>33</v>
      </c>
      <c r="C263" s="2">
        <f t="shared" si="6"/>
        <v>3.3636914985245623</v>
      </c>
      <c r="D263">
        <v>0.29199999999999998</v>
      </c>
      <c r="E263">
        <v>0</v>
      </c>
      <c r="F263">
        <f t="shared" si="7"/>
        <v>3.4</v>
      </c>
    </row>
    <row r="264" spans="1:6">
      <c r="A264">
        <v>295</v>
      </c>
      <c r="B264">
        <v>33</v>
      </c>
      <c r="C264" s="2">
        <f t="shared" si="6"/>
        <v>3.3636914985245623</v>
      </c>
      <c r="D264">
        <v>0.29199999999999998</v>
      </c>
      <c r="E264">
        <v>0</v>
      </c>
      <c r="F264">
        <f t="shared" si="7"/>
        <v>3.4</v>
      </c>
    </row>
    <row r="265" spans="1:6">
      <c r="A265">
        <v>297.39999999999998</v>
      </c>
      <c r="B265">
        <v>33.1</v>
      </c>
      <c r="C265" s="2">
        <f t="shared" si="6"/>
        <v>3.373884503065546</v>
      </c>
      <c r="D265">
        <v>0.29199999999999998</v>
      </c>
      <c r="E265">
        <v>0</v>
      </c>
      <c r="F265">
        <f t="shared" si="7"/>
        <v>3.4</v>
      </c>
    </row>
    <row r="266" spans="1:6">
      <c r="A266">
        <v>299.60000000000002</v>
      </c>
      <c r="B266">
        <v>32.799999999999997</v>
      </c>
      <c r="C266" s="2">
        <f t="shared" ref="C266" si="8">B266/9.81065</f>
        <v>3.3433054894425949</v>
      </c>
      <c r="D266">
        <v>0.29199999999999998</v>
      </c>
      <c r="E266">
        <v>0</v>
      </c>
      <c r="F266">
        <f t="shared" ref="F266:F267" si="9">F265</f>
        <v>3.4</v>
      </c>
    </row>
    <row r="267" spans="1:6">
      <c r="A267">
        <v>300</v>
      </c>
      <c r="F267">
        <f t="shared" si="9"/>
        <v>3.4</v>
      </c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G338"/>
  <sheetViews>
    <sheetView zoomScale="70" zoomScaleNormal="70" workbookViewId="0"/>
  </sheetViews>
  <sheetFormatPr defaultColWidth="11" defaultRowHeight="12.75"/>
  <cols>
    <col min="1" max="1" width="12.25" customWidth="1"/>
    <col min="8" max="8" width="12.875" customWidth="1"/>
  </cols>
  <sheetData>
    <row r="1" spans="1:33">
      <c r="A1" t="s">
        <v>5</v>
      </c>
    </row>
    <row r="3" spans="1:33">
      <c r="A3" t="s">
        <v>4</v>
      </c>
    </row>
    <row r="4" spans="1:33">
      <c r="A4" t="s">
        <v>31</v>
      </c>
    </row>
    <row r="6" spans="1:33">
      <c r="A6" t="s">
        <v>29</v>
      </c>
      <c r="B6" s="5">
        <v>1.925</v>
      </c>
      <c r="C6" s="1" t="s">
        <v>49</v>
      </c>
      <c r="H6" t="s">
        <v>29</v>
      </c>
      <c r="I6" s="5">
        <v>5.37</v>
      </c>
      <c r="J6" s="1" t="s">
        <v>49</v>
      </c>
    </row>
    <row r="7" spans="1:33">
      <c r="A7" s="1" t="s">
        <v>52</v>
      </c>
      <c r="B7" s="1" t="s">
        <v>58</v>
      </c>
      <c r="C7" s="3" t="s">
        <v>55</v>
      </c>
      <c r="D7" t="s">
        <v>27</v>
      </c>
      <c r="E7" t="s">
        <v>28</v>
      </c>
      <c r="F7" t="str">
        <f>AE10</f>
        <v>Hydrostatic Pore Pressure (m) =</v>
      </c>
      <c r="H7" s="1" t="s">
        <v>52</v>
      </c>
      <c r="I7" s="1" t="s">
        <v>47</v>
      </c>
      <c r="J7" s="3" t="s">
        <v>48</v>
      </c>
      <c r="K7" t="s">
        <v>27</v>
      </c>
      <c r="L7" t="s">
        <v>28</v>
      </c>
      <c r="M7" t="str">
        <f>AE35</f>
        <v>Hydrostatic Pore Pressure (m) =</v>
      </c>
      <c r="AB7" s="1" t="s">
        <v>167</v>
      </c>
      <c r="AC7">
        <v>1.9</v>
      </c>
    </row>
    <row r="8" spans="1:33">
      <c r="A8" s="1">
        <v>0</v>
      </c>
      <c r="B8" s="1"/>
      <c r="C8" s="3"/>
      <c r="F8">
        <f>AG10</f>
        <v>1</v>
      </c>
      <c r="H8" s="1">
        <v>0</v>
      </c>
      <c r="I8" s="1"/>
      <c r="J8" s="3"/>
      <c r="M8">
        <f>AG35</f>
        <v>4.4000000000000004</v>
      </c>
    </row>
    <row r="9" spans="1:33">
      <c r="A9">
        <v>1.2</v>
      </c>
      <c r="B9">
        <v>-14</v>
      </c>
      <c r="C9" s="2">
        <f>B9/9.81065</f>
        <v>-1.4270206357376931</v>
      </c>
      <c r="D9">
        <v>0.16800000000000001</v>
      </c>
      <c r="E9">
        <v>0</v>
      </c>
      <c r="F9">
        <f>F8</f>
        <v>1</v>
      </c>
      <c r="H9">
        <v>1.4</v>
      </c>
      <c r="I9">
        <v>54.3</v>
      </c>
      <c r="J9" s="2">
        <f>I9/9.81065</f>
        <v>5.5348014657540521</v>
      </c>
      <c r="K9">
        <v>0.71499999999999997</v>
      </c>
      <c r="L9">
        <v>2</v>
      </c>
      <c r="M9">
        <f>M8</f>
        <v>4.4000000000000004</v>
      </c>
    </row>
    <row r="10" spans="1:33" ht="14.25">
      <c r="A10">
        <v>1.8</v>
      </c>
      <c r="B10">
        <v>-8.6999999999999993</v>
      </c>
      <c r="C10" s="2">
        <f t="shared" ref="C10:C73" si="0">B10/9.81065</f>
        <v>-0.88679139506556637</v>
      </c>
      <c r="D10">
        <v>0.16800000000000001</v>
      </c>
      <c r="E10">
        <v>0</v>
      </c>
      <c r="F10">
        <f t="shared" ref="F10:F73" si="1">F9</f>
        <v>1</v>
      </c>
      <c r="H10">
        <v>2.2000000000000002</v>
      </c>
      <c r="I10">
        <v>54.3</v>
      </c>
      <c r="J10" s="2">
        <f t="shared" ref="J10:J73" si="2">I10/9.81065</f>
        <v>5.5348014657540521</v>
      </c>
      <c r="K10">
        <v>0.71499999999999997</v>
      </c>
      <c r="L10">
        <v>1</v>
      </c>
      <c r="M10">
        <f t="shared" ref="M10:M73" si="3">M9</f>
        <v>4.4000000000000004</v>
      </c>
      <c r="AB10" s="1" t="s">
        <v>59</v>
      </c>
      <c r="AC10" s="16">
        <f>1-(((C288-AG10)/(C9-AG10)))</f>
        <v>1.2389413980718711</v>
      </c>
      <c r="AE10" s="18" t="s">
        <v>94</v>
      </c>
      <c r="AF10" s="18"/>
      <c r="AG10" s="19">
        <v>1</v>
      </c>
    </row>
    <row r="11" spans="1:33">
      <c r="A11">
        <v>2.2000000000000002</v>
      </c>
      <c r="B11">
        <v>-5.2</v>
      </c>
      <c r="C11" s="2">
        <f t="shared" si="0"/>
        <v>-0.53003623613114315</v>
      </c>
      <c r="D11">
        <v>0.16800000000000001</v>
      </c>
      <c r="E11">
        <v>0</v>
      </c>
      <c r="F11">
        <f t="shared" si="1"/>
        <v>1</v>
      </c>
      <c r="H11">
        <v>2.4</v>
      </c>
      <c r="I11">
        <v>54.3</v>
      </c>
      <c r="J11" s="2">
        <f t="shared" si="2"/>
        <v>5.5348014657540521</v>
      </c>
      <c r="K11">
        <v>0.71299999999999997</v>
      </c>
      <c r="L11">
        <v>1</v>
      </c>
      <c r="M11">
        <f t="shared" si="3"/>
        <v>4.4000000000000004</v>
      </c>
    </row>
    <row r="12" spans="1:33" ht="15.75">
      <c r="A12">
        <v>3.2</v>
      </c>
      <c r="B12">
        <v>-2.6</v>
      </c>
      <c r="C12" s="2">
        <f t="shared" si="0"/>
        <v>-0.26501811806557157</v>
      </c>
      <c r="D12">
        <v>0.16900000000000001</v>
      </c>
      <c r="E12">
        <v>0</v>
      </c>
      <c r="F12">
        <f t="shared" si="1"/>
        <v>1</v>
      </c>
      <c r="H12">
        <v>3.2</v>
      </c>
      <c r="I12">
        <v>54.3</v>
      </c>
      <c r="J12" s="2">
        <f t="shared" si="2"/>
        <v>5.5348014657540521</v>
      </c>
      <c r="K12">
        <v>0.71199999999999997</v>
      </c>
      <c r="L12">
        <v>1</v>
      </c>
      <c r="M12">
        <f t="shared" si="3"/>
        <v>4.4000000000000004</v>
      </c>
      <c r="AB12" s="1" t="s">
        <v>61</v>
      </c>
      <c r="AC12">
        <f>((0.5*(C9-AG10))+AG10)</f>
        <v>-0.21351031786884667</v>
      </c>
      <c r="AE12" s="9" t="s">
        <v>101</v>
      </c>
      <c r="AF12" s="8">
        <v>9.81</v>
      </c>
      <c r="AG12" s="10" t="s">
        <v>102</v>
      </c>
    </row>
    <row r="13" spans="1:33" ht="14.25">
      <c r="A13">
        <v>3.8</v>
      </c>
      <c r="B13">
        <v>-0.9</v>
      </c>
      <c r="C13" s="2">
        <f t="shared" si="0"/>
        <v>-9.1737040868851705E-2</v>
      </c>
      <c r="D13">
        <v>0.17</v>
      </c>
      <c r="E13">
        <v>0</v>
      </c>
      <c r="F13">
        <f t="shared" si="1"/>
        <v>1</v>
      </c>
      <c r="H13">
        <v>4</v>
      </c>
      <c r="I13">
        <v>54.2</v>
      </c>
      <c r="J13" s="2">
        <f t="shared" si="2"/>
        <v>5.5246084612130693</v>
      </c>
      <c r="K13">
        <v>0.71099999999999997</v>
      </c>
      <c r="L13">
        <v>1</v>
      </c>
      <c r="M13">
        <f t="shared" si="3"/>
        <v>4.4000000000000004</v>
      </c>
      <c r="AB13" s="1" t="s">
        <v>97</v>
      </c>
    </row>
    <row r="14" spans="1:33" ht="14.25">
      <c r="A14">
        <v>4.4000000000000004</v>
      </c>
      <c r="B14">
        <v>0.9</v>
      </c>
      <c r="C14" s="2">
        <f t="shared" si="0"/>
        <v>9.1737040868851705E-2</v>
      </c>
      <c r="D14">
        <v>0.17</v>
      </c>
      <c r="E14">
        <v>0</v>
      </c>
      <c r="F14">
        <f t="shared" si="1"/>
        <v>1</v>
      </c>
      <c r="H14">
        <v>4.4000000000000004</v>
      </c>
      <c r="I14">
        <v>54.3</v>
      </c>
      <c r="J14" s="2">
        <f t="shared" si="2"/>
        <v>5.5348014657540521</v>
      </c>
      <c r="K14">
        <v>0.71099999999999997</v>
      </c>
      <c r="L14">
        <v>1</v>
      </c>
      <c r="M14">
        <f t="shared" si="3"/>
        <v>4.4000000000000004</v>
      </c>
      <c r="AB14" s="1" t="s">
        <v>98</v>
      </c>
      <c r="AC14" s="2">
        <f>AC13*0.0166667</f>
        <v>0</v>
      </c>
    </row>
    <row r="15" spans="1:33">
      <c r="A15">
        <v>5</v>
      </c>
      <c r="B15">
        <v>2.6</v>
      </c>
      <c r="C15" s="2">
        <f t="shared" si="0"/>
        <v>0.26501811806557157</v>
      </c>
      <c r="D15">
        <v>0.17</v>
      </c>
      <c r="E15">
        <v>0</v>
      </c>
      <c r="F15">
        <f t="shared" si="1"/>
        <v>1</v>
      </c>
      <c r="H15">
        <v>5</v>
      </c>
      <c r="I15">
        <v>54.4</v>
      </c>
      <c r="J15" s="2">
        <f t="shared" si="2"/>
        <v>5.5449944702950358</v>
      </c>
      <c r="K15">
        <v>0.71099999999999997</v>
      </c>
      <c r="L15">
        <v>1</v>
      </c>
      <c r="M15">
        <f t="shared" si="3"/>
        <v>4.4000000000000004</v>
      </c>
    </row>
    <row r="16" spans="1:33">
      <c r="A16">
        <v>5.2</v>
      </c>
      <c r="B16">
        <v>3.9</v>
      </c>
      <c r="C16" s="2">
        <f t="shared" si="0"/>
        <v>0.39752717709835733</v>
      </c>
      <c r="D16">
        <v>0.17</v>
      </c>
      <c r="E16">
        <v>0</v>
      </c>
      <c r="F16">
        <f t="shared" si="1"/>
        <v>1</v>
      </c>
      <c r="H16">
        <v>5.6</v>
      </c>
      <c r="I16">
        <v>54.3</v>
      </c>
      <c r="J16" s="2">
        <f t="shared" si="2"/>
        <v>5.5348014657540521</v>
      </c>
      <c r="K16">
        <v>0.70899999999999996</v>
      </c>
      <c r="L16">
        <v>1</v>
      </c>
      <c r="M16">
        <f t="shared" si="3"/>
        <v>4.4000000000000004</v>
      </c>
    </row>
    <row r="17" spans="1:13">
      <c r="A17">
        <v>6.2</v>
      </c>
      <c r="B17">
        <v>5</v>
      </c>
      <c r="C17" s="2">
        <f t="shared" si="0"/>
        <v>0.50965022704917606</v>
      </c>
      <c r="D17">
        <v>0.16900000000000001</v>
      </c>
      <c r="E17">
        <v>0</v>
      </c>
      <c r="F17">
        <f t="shared" si="1"/>
        <v>1</v>
      </c>
      <c r="H17">
        <v>6.2</v>
      </c>
      <c r="I17">
        <v>54.3</v>
      </c>
      <c r="J17" s="2">
        <f t="shared" si="2"/>
        <v>5.5348014657540521</v>
      </c>
      <c r="K17">
        <v>0.70799999999999996</v>
      </c>
      <c r="L17">
        <v>1</v>
      </c>
      <c r="M17">
        <f t="shared" si="3"/>
        <v>4.4000000000000004</v>
      </c>
    </row>
    <row r="18" spans="1:13">
      <c r="A18">
        <v>7</v>
      </c>
      <c r="B18">
        <v>6.1</v>
      </c>
      <c r="C18" s="2">
        <f t="shared" si="0"/>
        <v>0.62177327699999485</v>
      </c>
      <c r="D18">
        <v>0.17</v>
      </c>
      <c r="E18">
        <v>0</v>
      </c>
      <c r="F18">
        <f t="shared" si="1"/>
        <v>1</v>
      </c>
      <c r="H18">
        <v>7</v>
      </c>
      <c r="I18">
        <v>54.3</v>
      </c>
      <c r="J18" s="2">
        <f t="shared" si="2"/>
        <v>5.5348014657540521</v>
      </c>
      <c r="K18">
        <v>0.70799999999999996</v>
      </c>
      <c r="L18">
        <v>1</v>
      </c>
      <c r="M18">
        <f t="shared" si="3"/>
        <v>4.4000000000000004</v>
      </c>
    </row>
    <row r="19" spans="1:13">
      <c r="A19">
        <v>7.4</v>
      </c>
      <c r="B19">
        <v>6.6</v>
      </c>
      <c r="C19" s="2">
        <f t="shared" si="0"/>
        <v>0.67273829970491239</v>
      </c>
      <c r="D19">
        <v>0.17</v>
      </c>
      <c r="E19">
        <v>0</v>
      </c>
      <c r="F19">
        <f t="shared" si="1"/>
        <v>1</v>
      </c>
      <c r="H19">
        <v>7.4</v>
      </c>
      <c r="I19">
        <v>54.3</v>
      </c>
      <c r="J19" s="2">
        <f t="shared" si="2"/>
        <v>5.5348014657540521</v>
      </c>
      <c r="K19">
        <v>0.70799999999999996</v>
      </c>
      <c r="L19">
        <v>1</v>
      </c>
      <c r="M19">
        <f t="shared" si="3"/>
        <v>4.4000000000000004</v>
      </c>
    </row>
    <row r="20" spans="1:13">
      <c r="A20">
        <v>8.1999999999999993</v>
      </c>
      <c r="B20">
        <v>7.1</v>
      </c>
      <c r="C20" s="2">
        <f t="shared" si="0"/>
        <v>0.72370332240983004</v>
      </c>
      <c r="D20">
        <v>0.17</v>
      </c>
      <c r="E20">
        <v>0</v>
      </c>
      <c r="F20">
        <f t="shared" si="1"/>
        <v>1</v>
      </c>
      <c r="H20">
        <v>8.1999999999999993</v>
      </c>
      <c r="I20">
        <v>54.4</v>
      </c>
      <c r="J20" s="2">
        <f t="shared" si="2"/>
        <v>5.5449944702950358</v>
      </c>
      <c r="K20">
        <v>0.70599999999999996</v>
      </c>
      <c r="L20">
        <v>1</v>
      </c>
      <c r="M20">
        <f t="shared" si="3"/>
        <v>4.4000000000000004</v>
      </c>
    </row>
    <row r="21" spans="1:13">
      <c r="A21">
        <v>8.6</v>
      </c>
      <c r="B21">
        <v>7.3</v>
      </c>
      <c r="C21" s="2">
        <f t="shared" si="0"/>
        <v>0.74408933149179712</v>
      </c>
      <c r="D21">
        <v>0.17</v>
      </c>
      <c r="E21">
        <v>0</v>
      </c>
      <c r="F21">
        <f t="shared" si="1"/>
        <v>1</v>
      </c>
      <c r="H21">
        <v>9.1999999999999993</v>
      </c>
      <c r="I21">
        <v>54.4</v>
      </c>
      <c r="J21" s="2">
        <f t="shared" si="2"/>
        <v>5.5449944702950358</v>
      </c>
      <c r="K21">
        <v>0.70499999999999996</v>
      </c>
      <c r="L21">
        <v>1</v>
      </c>
      <c r="M21">
        <f t="shared" si="3"/>
        <v>4.4000000000000004</v>
      </c>
    </row>
    <row r="22" spans="1:13">
      <c r="A22">
        <v>9.1999999999999993</v>
      </c>
      <c r="B22">
        <v>7.4</v>
      </c>
      <c r="C22" s="2">
        <f t="shared" si="0"/>
        <v>0.75428233603278072</v>
      </c>
      <c r="D22">
        <v>0.17</v>
      </c>
      <c r="E22">
        <v>0</v>
      </c>
      <c r="F22">
        <f t="shared" si="1"/>
        <v>1</v>
      </c>
      <c r="H22">
        <v>9.6</v>
      </c>
      <c r="I22">
        <v>54.4</v>
      </c>
      <c r="J22" s="2">
        <f t="shared" si="2"/>
        <v>5.5449944702950358</v>
      </c>
      <c r="K22">
        <v>0.70499999999999996</v>
      </c>
      <c r="L22">
        <v>1</v>
      </c>
      <c r="M22">
        <f t="shared" si="3"/>
        <v>4.4000000000000004</v>
      </c>
    </row>
    <row r="23" spans="1:13">
      <c r="A23">
        <v>10.199999999999999</v>
      </c>
      <c r="B23">
        <v>7.6</v>
      </c>
      <c r="C23" s="2">
        <f t="shared" si="0"/>
        <v>0.77466834511474769</v>
      </c>
      <c r="D23">
        <v>0.17100000000000001</v>
      </c>
      <c r="E23">
        <v>0</v>
      </c>
      <c r="F23">
        <f t="shared" si="1"/>
        <v>1</v>
      </c>
      <c r="H23">
        <v>10.8</v>
      </c>
      <c r="I23">
        <v>54.3</v>
      </c>
      <c r="J23" s="2">
        <f t="shared" si="2"/>
        <v>5.5348014657540521</v>
      </c>
      <c r="K23">
        <v>0.70399999999999996</v>
      </c>
      <c r="L23">
        <v>1</v>
      </c>
      <c r="M23">
        <f t="shared" si="3"/>
        <v>4.4000000000000004</v>
      </c>
    </row>
    <row r="24" spans="1:13">
      <c r="A24">
        <v>10.8</v>
      </c>
      <c r="B24">
        <v>8</v>
      </c>
      <c r="C24" s="2">
        <f t="shared" si="0"/>
        <v>0.81544036327868175</v>
      </c>
      <c r="D24">
        <v>0.17100000000000001</v>
      </c>
      <c r="E24">
        <v>0</v>
      </c>
      <c r="F24">
        <f t="shared" si="1"/>
        <v>1</v>
      </c>
      <c r="H24">
        <v>11.6</v>
      </c>
      <c r="I24">
        <v>54.4</v>
      </c>
      <c r="J24" s="2">
        <f t="shared" si="2"/>
        <v>5.5449944702950358</v>
      </c>
      <c r="K24">
        <v>0.70399999999999996</v>
      </c>
      <c r="L24">
        <v>1</v>
      </c>
      <c r="M24">
        <f t="shared" si="3"/>
        <v>4.4000000000000004</v>
      </c>
    </row>
    <row r="25" spans="1:13">
      <c r="A25">
        <v>11.4</v>
      </c>
      <c r="B25">
        <v>8.4</v>
      </c>
      <c r="C25" s="2">
        <f t="shared" si="0"/>
        <v>0.85621238144261591</v>
      </c>
      <c r="D25">
        <v>0.17199999999999999</v>
      </c>
      <c r="E25">
        <v>0</v>
      </c>
      <c r="F25">
        <f t="shared" si="1"/>
        <v>1</v>
      </c>
      <c r="H25">
        <v>12.2</v>
      </c>
      <c r="I25">
        <v>54.4</v>
      </c>
      <c r="J25" s="2">
        <f t="shared" si="2"/>
        <v>5.5449944702950358</v>
      </c>
      <c r="K25">
        <v>0.70299999999999996</v>
      </c>
      <c r="L25">
        <v>1</v>
      </c>
      <c r="M25">
        <f t="shared" si="3"/>
        <v>4.4000000000000004</v>
      </c>
    </row>
    <row r="26" spans="1:13">
      <c r="A26">
        <v>12</v>
      </c>
      <c r="B26">
        <v>8.6999999999999993</v>
      </c>
      <c r="C26" s="2">
        <f t="shared" si="0"/>
        <v>0.88679139506556637</v>
      </c>
      <c r="D26">
        <v>0.17199999999999999</v>
      </c>
      <c r="E26">
        <v>0</v>
      </c>
      <c r="F26">
        <f t="shared" si="1"/>
        <v>1</v>
      </c>
      <c r="H26">
        <v>13</v>
      </c>
      <c r="I26">
        <v>54.5</v>
      </c>
      <c r="J26" s="2">
        <f t="shared" si="2"/>
        <v>5.5551874748360195</v>
      </c>
      <c r="K26">
        <v>0.70299999999999996</v>
      </c>
      <c r="L26">
        <v>1</v>
      </c>
      <c r="M26">
        <f t="shared" si="3"/>
        <v>4.4000000000000004</v>
      </c>
    </row>
    <row r="27" spans="1:13">
      <c r="A27">
        <v>12.8</v>
      </c>
      <c r="B27">
        <v>9.1</v>
      </c>
      <c r="C27" s="2">
        <f t="shared" si="0"/>
        <v>0.92756341322950053</v>
      </c>
      <c r="D27">
        <v>0.17199999999999999</v>
      </c>
      <c r="E27">
        <v>0</v>
      </c>
      <c r="F27">
        <f t="shared" si="1"/>
        <v>1</v>
      </c>
      <c r="H27">
        <v>13.8</v>
      </c>
      <c r="I27">
        <v>54.5</v>
      </c>
      <c r="J27" s="2">
        <f t="shared" si="2"/>
        <v>5.5551874748360195</v>
      </c>
      <c r="K27">
        <v>0.70299999999999996</v>
      </c>
      <c r="L27">
        <v>1</v>
      </c>
      <c r="M27">
        <f t="shared" si="3"/>
        <v>4.4000000000000004</v>
      </c>
    </row>
    <row r="28" spans="1:13">
      <c r="A28">
        <v>13.4</v>
      </c>
      <c r="B28">
        <v>9.5</v>
      </c>
      <c r="C28" s="2">
        <f t="shared" si="0"/>
        <v>0.96833543139343459</v>
      </c>
      <c r="D28">
        <v>0.17399999999999999</v>
      </c>
      <c r="E28">
        <v>0</v>
      </c>
      <c r="F28">
        <f t="shared" si="1"/>
        <v>1</v>
      </c>
      <c r="H28">
        <v>14.4</v>
      </c>
      <c r="I28">
        <v>54.4</v>
      </c>
      <c r="J28" s="2">
        <f t="shared" si="2"/>
        <v>5.5449944702950358</v>
      </c>
      <c r="K28">
        <v>0.70299999999999996</v>
      </c>
      <c r="L28">
        <v>1</v>
      </c>
      <c r="M28">
        <f t="shared" si="3"/>
        <v>4.4000000000000004</v>
      </c>
    </row>
    <row r="29" spans="1:13">
      <c r="A29">
        <v>13.8</v>
      </c>
      <c r="B29">
        <v>10.1</v>
      </c>
      <c r="C29" s="2">
        <f t="shared" si="0"/>
        <v>1.0294934586393356</v>
      </c>
      <c r="D29">
        <v>0.17399999999999999</v>
      </c>
      <c r="E29">
        <v>0</v>
      </c>
      <c r="F29">
        <f t="shared" si="1"/>
        <v>1</v>
      </c>
      <c r="H29">
        <v>15.2</v>
      </c>
      <c r="I29">
        <v>54.3</v>
      </c>
      <c r="J29" s="2">
        <f t="shared" si="2"/>
        <v>5.5348014657540521</v>
      </c>
      <c r="K29">
        <v>0.70199999999999996</v>
      </c>
      <c r="L29">
        <v>1</v>
      </c>
      <c r="M29">
        <f t="shared" si="3"/>
        <v>4.4000000000000004</v>
      </c>
    </row>
    <row r="30" spans="1:13">
      <c r="A30">
        <v>14.6</v>
      </c>
      <c r="B30">
        <v>10.7</v>
      </c>
      <c r="C30" s="2">
        <f t="shared" si="0"/>
        <v>1.0906514858852367</v>
      </c>
      <c r="D30">
        <v>0.17199999999999999</v>
      </c>
      <c r="E30">
        <v>0</v>
      </c>
      <c r="F30">
        <f t="shared" si="1"/>
        <v>1</v>
      </c>
      <c r="H30">
        <v>16</v>
      </c>
      <c r="I30">
        <v>54.4</v>
      </c>
      <c r="J30" s="2">
        <f t="shared" si="2"/>
        <v>5.5449944702950358</v>
      </c>
      <c r="K30">
        <v>0.70199999999999996</v>
      </c>
      <c r="L30">
        <v>1</v>
      </c>
      <c r="M30">
        <f t="shared" si="3"/>
        <v>4.4000000000000004</v>
      </c>
    </row>
    <row r="31" spans="1:13">
      <c r="A31">
        <v>15</v>
      </c>
      <c r="B31">
        <v>11</v>
      </c>
      <c r="C31" s="2">
        <f t="shared" si="0"/>
        <v>1.1212304995081874</v>
      </c>
      <c r="D31">
        <v>0.17299999999999999</v>
      </c>
      <c r="E31">
        <v>0</v>
      </c>
      <c r="F31">
        <f t="shared" si="1"/>
        <v>1</v>
      </c>
      <c r="H31">
        <v>16.600000000000001</v>
      </c>
      <c r="I31">
        <v>54.5</v>
      </c>
      <c r="J31" s="2">
        <f t="shared" si="2"/>
        <v>5.5551874748360195</v>
      </c>
      <c r="K31">
        <v>0.70199999999999996</v>
      </c>
      <c r="L31">
        <v>1</v>
      </c>
      <c r="M31">
        <f t="shared" si="3"/>
        <v>4.4000000000000004</v>
      </c>
    </row>
    <row r="32" spans="1:13">
      <c r="A32">
        <v>15.6</v>
      </c>
      <c r="B32">
        <v>11.6</v>
      </c>
      <c r="C32" s="2">
        <f t="shared" si="0"/>
        <v>1.1823885267540886</v>
      </c>
      <c r="D32">
        <v>0.17199999999999999</v>
      </c>
      <c r="E32">
        <v>0</v>
      </c>
      <c r="F32">
        <f t="shared" si="1"/>
        <v>1</v>
      </c>
      <c r="H32">
        <v>17.399999999999999</v>
      </c>
      <c r="I32">
        <v>54.4</v>
      </c>
      <c r="J32" s="2">
        <f t="shared" si="2"/>
        <v>5.5449944702950358</v>
      </c>
      <c r="K32">
        <v>0.7</v>
      </c>
      <c r="L32">
        <v>1</v>
      </c>
      <c r="M32">
        <f t="shared" si="3"/>
        <v>4.4000000000000004</v>
      </c>
    </row>
    <row r="33" spans="1:33">
      <c r="A33">
        <v>16.399999999999999</v>
      </c>
      <c r="B33">
        <v>11.9</v>
      </c>
      <c r="C33" s="2">
        <f t="shared" si="0"/>
        <v>1.2129675403770392</v>
      </c>
      <c r="D33">
        <v>0.17299999999999999</v>
      </c>
      <c r="E33">
        <v>0</v>
      </c>
      <c r="F33">
        <f t="shared" si="1"/>
        <v>1</v>
      </c>
      <c r="H33">
        <v>18.2</v>
      </c>
      <c r="I33">
        <v>54.6</v>
      </c>
      <c r="J33" s="2">
        <f t="shared" si="2"/>
        <v>5.5653804793770032</v>
      </c>
      <c r="K33">
        <v>0.7</v>
      </c>
      <c r="L33">
        <v>1</v>
      </c>
      <c r="M33">
        <f t="shared" si="3"/>
        <v>4.4000000000000004</v>
      </c>
      <c r="AB33" s="1" t="s">
        <v>167</v>
      </c>
      <c r="AC33">
        <v>5.4</v>
      </c>
    </row>
    <row r="34" spans="1:33">
      <c r="A34">
        <v>16.8</v>
      </c>
      <c r="B34">
        <v>12.1</v>
      </c>
      <c r="C34" s="2">
        <f t="shared" si="0"/>
        <v>1.2333535494590062</v>
      </c>
      <c r="D34">
        <v>0.17199999999999999</v>
      </c>
      <c r="E34">
        <v>0</v>
      </c>
      <c r="F34">
        <f t="shared" si="1"/>
        <v>1</v>
      </c>
      <c r="H34">
        <v>18.8</v>
      </c>
      <c r="I34">
        <v>54.5</v>
      </c>
      <c r="J34" s="2">
        <f t="shared" si="2"/>
        <v>5.5551874748360195</v>
      </c>
      <c r="K34">
        <v>0.7</v>
      </c>
      <c r="L34">
        <v>1</v>
      </c>
      <c r="M34">
        <f t="shared" si="3"/>
        <v>4.4000000000000004</v>
      </c>
    </row>
    <row r="35" spans="1:33" ht="14.25">
      <c r="A35">
        <v>17.600000000000001</v>
      </c>
      <c r="B35">
        <v>12.3</v>
      </c>
      <c r="C35" s="2">
        <f t="shared" si="0"/>
        <v>1.2537395585409734</v>
      </c>
      <c r="D35">
        <v>0.17199999999999999</v>
      </c>
      <c r="E35">
        <v>0</v>
      </c>
      <c r="F35">
        <f t="shared" si="1"/>
        <v>1</v>
      </c>
      <c r="H35">
        <v>20</v>
      </c>
      <c r="I35">
        <v>54.7</v>
      </c>
      <c r="J35" s="2">
        <f t="shared" si="2"/>
        <v>5.5755734839179869</v>
      </c>
      <c r="K35">
        <v>0.69899999999999995</v>
      </c>
      <c r="L35">
        <v>1</v>
      </c>
      <c r="M35">
        <f t="shared" si="3"/>
        <v>4.4000000000000004</v>
      </c>
      <c r="AB35" s="1" t="s">
        <v>59</v>
      </c>
      <c r="AC35" s="16">
        <f>1-(((J337-AG35)/(J9-AG35)))</f>
        <v>-0.10778630287591873</v>
      </c>
      <c r="AE35" s="18" t="s">
        <v>94</v>
      </c>
      <c r="AF35" s="18"/>
      <c r="AG35" s="19">
        <v>4.4000000000000004</v>
      </c>
    </row>
    <row r="36" spans="1:33">
      <c r="A36">
        <v>18.600000000000001</v>
      </c>
      <c r="B36">
        <v>12.6</v>
      </c>
      <c r="C36" s="2">
        <f t="shared" si="0"/>
        <v>1.2843185721639239</v>
      </c>
      <c r="D36">
        <v>0.17</v>
      </c>
      <c r="E36">
        <v>0</v>
      </c>
      <c r="F36">
        <f t="shared" si="1"/>
        <v>1</v>
      </c>
      <c r="H36">
        <v>20.8</v>
      </c>
      <c r="I36">
        <v>54.5</v>
      </c>
      <c r="J36" s="2">
        <f t="shared" si="2"/>
        <v>5.5551874748360195</v>
      </c>
      <c r="K36">
        <v>0.69899999999999995</v>
      </c>
      <c r="L36">
        <v>1</v>
      </c>
      <c r="M36">
        <f t="shared" si="3"/>
        <v>4.4000000000000004</v>
      </c>
    </row>
    <row r="37" spans="1:33" ht="15.75">
      <c r="A37">
        <v>19.2</v>
      </c>
      <c r="B37">
        <v>12.9</v>
      </c>
      <c r="C37" s="2">
        <f t="shared" si="0"/>
        <v>1.3148975857868743</v>
      </c>
      <c r="D37">
        <v>0.17</v>
      </c>
      <c r="E37">
        <v>0</v>
      </c>
      <c r="F37">
        <f t="shared" si="1"/>
        <v>1</v>
      </c>
      <c r="H37">
        <v>21.4</v>
      </c>
      <c r="I37">
        <v>54.5</v>
      </c>
      <c r="J37" s="2">
        <f t="shared" si="2"/>
        <v>5.5551874748360195</v>
      </c>
      <c r="K37">
        <v>0.69699999999999995</v>
      </c>
      <c r="L37">
        <v>1</v>
      </c>
      <c r="M37">
        <f t="shared" si="3"/>
        <v>4.4000000000000004</v>
      </c>
      <c r="AB37" s="1" t="s">
        <v>61</v>
      </c>
      <c r="AC37">
        <f>((0.5*(J9-AG35))+AG35)</f>
        <v>4.9674007328770262</v>
      </c>
      <c r="AE37" s="9" t="s">
        <v>101</v>
      </c>
      <c r="AF37" s="8">
        <v>9.81</v>
      </c>
      <c r="AG37" s="10" t="s">
        <v>102</v>
      </c>
    </row>
    <row r="38" spans="1:33" ht="14.25">
      <c r="A38">
        <v>20</v>
      </c>
      <c r="B38">
        <v>13</v>
      </c>
      <c r="C38" s="2">
        <f t="shared" si="0"/>
        <v>1.3250905903278578</v>
      </c>
      <c r="D38">
        <v>0.17100000000000001</v>
      </c>
      <c r="E38">
        <v>0</v>
      </c>
      <c r="F38">
        <f t="shared" si="1"/>
        <v>1</v>
      </c>
      <c r="H38">
        <v>22.2</v>
      </c>
      <c r="I38">
        <v>54.5</v>
      </c>
      <c r="J38" s="2">
        <f t="shared" si="2"/>
        <v>5.5551874748360195</v>
      </c>
      <c r="K38">
        <v>0.69799999999999995</v>
      </c>
      <c r="L38">
        <v>1</v>
      </c>
      <c r="M38">
        <f t="shared" si="3"/>
        <v>4.4000000000000004</v>
      </c>
      <c r="AB38" s="1" t="s">
        <v>97</v>
      </c>
    </row>
    <row r="39" spans="1:33" ht="14.25">
      <c r="A39">
        <v>20.2</v>
      </c>
      <c r="B39">
        <v>13.4</v>
      </c>
      <c r="C39" s="2">
        <f t="shared" si="0"/>
        <v>1.365862608491792</v>
      </c>
      <c r="D39">
        <v>0.17</v>
      </c>
      <c r="E39">
        <v>0</v>
      </c>
      <c r="F39">
        <f t="shared" si="1"/>
        <v>1</v>
      </c>
      <c r="H39">
        <v>23</v>
      </c>
      <c r="I39">
        <v>54.7</v>
      </c>
      <c r="J39" s="2">
        <f t="shared" si="2"/>
        <v>5.5755734839179869</v>
      </c>
      <c r="K39">
        <v>0.69699999999999995</v>
      </c>
      <c r="L39">
        <v>1</v>
      </c>
      <c r="M39">
        <f t="shared" si="3"/>
        <v>4.4000000000000004</v>
      </c>
      <c r="AB39" s="1" t="s">
        <v>98</v>
      </c>
      <c r="AC39" s="2">
        <f>AC38*0.0166667</f>
        <v>0</v>
      </c>
    </row>
    <row r="40" spans="1:33">
      <c r="A40">
        <v>21.2</v>
      </c>
      <c r="B40">
        <v>13.5</v>
      </c>
      <c r="C40" s="2">
        <f t="shared" si="0"/>
        <v>1.3760556130327755</v>
      </c>
      <c r="D40">
        <v>0.17100000000000001</v>
      </c>
      <c r="E40">
        <v>0</v>
      </c>
      <c r="F40">
        <f t="shared" si="1"/>
        <v>1</v>
      </c>
      <c r="H40">
        <v>23.6</v>
      </c>
      <c r="I40">
        <v>54.6</v>
      </c>
      <c r="J40" s="2">
        <f t="shared" si="2"/>
        <v>5.5653804793770032</v>
      </c>
      <c r="K40">
        <v>0.69599999999999995</v>
      </c>
      <c r="L40">
        <v>1</v>
      </c>
      <c r="M40">
        <f t="shared" si="3"/>
        <v>4.4000000000000004</v>
      </c>
    </row>
    <row r="41" spans="1:33">
      <c r="A41">
        <v>22</v>
      </c>
      <c r="B41">
        <v>13.6</v>
      </c>
      <c r="C41" s="2">
        <f t="shared" si="0"/>
        <v>1.3862486175737589</v>
      </c>
      <c r="D41">
        <v>0.16900000000000001</v>
      </c>
      <c r="E41">
        <v>0</v>
      </c>
      <c r="F41">
        <f t="shared" si="1"/>
        <v>1</v>
      </c>
      <c r="H41">
        <v>24.4</v>
      </c>
      <c r="I41">
        <v>54.6</v>
      </c>
      <c r="J41" s="2">
        <f t="shared" si="2"/>
        <v>5.5653804793770032</v>
      </c>
      <c r="K41">
        <v>0.69499999999999995</v>
      </c>
      <c r="L41">
        <v>1</v>
      </c>
      <c r="M41">
        <f t="shared" si="3"/>
        <v>4.4000000000000004</v>
      </c>
    </row>
    <row r="42" spans="1:33">
      <c r="A42">
        <v>22.8</v>
      </c>
      <c r="B42">
        <v>13.9</v>
      </c>
      <c r="C42" s="2">
        <f t="shared" si="0"/>
        <v>1.4168276311967096</v>
      </c>
      <c r="D42">
        <v>0.16900000000000001</v>
      </c>
      <c r="E42">
        <v>0</v>
      </c>
      <c r="F42">
        <f t="shared" si="1"/>
        <v>1</v>
      </c>
      <c r="H42">
        <v>25.2</v>
      </c>
      <c r="I42">
        <v>54.7</v>
      </c>
      <c r="J42" s="2">
        <f t="shared" si="2"/>
        <v>5.5755734839179869</v>
      </c>
      <c r="K42">
        <v>0.69499999999999995</v>
      </c>
      <c r="L42">
        <v>1</v>
      </c>
      <c r="M42">
        <f t="shared" si="3"/>
        <v>4.4000000000000004</v>
      </c>
    </row>
    <row r="43" spans="1:33">
      <c r="A43">
        <v>23.6</v>
      </c>
      <c r="B43">
        <v>14.1</v>
      </c>
      <c r="C43" s="2">
        <f t="shared" si="0"/>
        <v>1.4372136402786766</v>
      </c>
      <c r="D43">
        <v>0.16900000000000001</v>
      </c>
      <c r="E43">
        <v>0</v>
      </c>
      <c r="F43">
        <f t="shared" si="1"/>
        <v>1</v>
      </c>
      <c r="H43">
        <v>26</v>
      </c>
      <c r="I43">
        <v>54.7</v>
      </c>
      <c r="J43" s="2">
        <f t="shared" si="2"/>
        <v>5.5755734839179869</v>
      </c>
      <c r="K43">
        <v>0.69399999999999995</v>
      </c>
      <c r="L43">
        <v>1</v>
      </c>
      <c r="M43">
        <f t="shared" si="3"/>
        <v>4.4000000000000004</v>
      </c>
    </row>
    <row r="44" spans="1:33">
      <c r="A44">
        <v>24</v>
      </c>
      <c r="B44">
        <v>14</v>
      </c>
      <c r="C44" s="2">
        <f t="shared" si="0"/>
        <v>1.4270206357376931</v>
      </c>
      <c r="D44">
        <v>0.17</v>
      </c>
      <c r="E44">
        <v>0</v>
      </c>
      <c r="F44">
        <f t="shared" si="1"/>
        <v>1</v>
      </c>
      <c r="H44">
        <v>26.6</v>
      </c>
      <c r="I44">
        <v>54.7</v>
      </c>
      <c r="J44" s="2">
        <f t="shared" si="2"/>
        <v>5.5755734839179869</v>
      </c>
      <c r="K44">
        <v>0.69299999999999995</v>
      </c>
      <c r="L44">
        <v>1</v>
      </c>
      <c r="M44">
        <f t="shared" si="3"/>
        <v>4.4000000000000004</v>
      </c>
    </row>
    <row r="45" spans="1:33">
      <c r="A45">
        <v>24.6</v>
      </c>
      <c r="B45">
        <v>14.1</v>
      </c>
      <c r="C45" s="2">
        <f t="shared" si="0"/>
        <v>1.4372136402786766</v>
      </c>
      <c r="D45">
        <v>0.16900000000000001</v>
      </c>
      <c r="E45">
        <v>0</v>
      </c>
      <c r="F45">
        <f t="shared" si="1"/>
        <v>1</v>
      </c>
      <c r="H45">
        <v>27.4</v>
      </c>
      <c r="I45">
        <v>54.6</v>
      </c>
      <c r="J45" s="2">
        <f t="shared" si="2"/>
        <v>5.5653804793770032</v>
      </c>
      <c r="K45">
        <v>0.69299999999999995</v>
      </c>
      <c r="L45">
        <v>1</v>
      </c>
      <c r="M45">
        <f t="shared" si="3"/>
        <v>4.4000000000000004</v>
      </c>
    </row>
    <row r="46" spans="1:33">
      <c r="A46">
        <v>25.4</v>
      </c>
      <c r="B46">
        <v>14.2</v>
      </c>
      <c r="C46" s="2">
        <f t="shared" si="0"/>
        <v>1.4474066448196601</v>
      </c>
      <c r="D46">
        <v>0.16800000000000001</v>
      </c>
      <c r="E46">
        <v>0</v>
      </c>
      <c r="F46">
        <f t="shared" si="1"/>
        <v>1</v>
      </c>
      <c r="H46">
        <v>28.2</v>
      </c>
      <c r="I46">
        <v>54.6</v>
      </c>
      <c r="J46" s="2">
        <f t="shared" si="2"/>
        <v>5.5653804793770032</v>
      </c>
      <c r="K46">
        <v>0.69399999999999995</v>
      </c>
      <c r="L46">
        <v>1</v>
      </c>
      <c r="M46">
        <f t="shared" si="3"/>
        <v>4.4000000000000004</v>
      </c>
    </row>
    <row r="47" spans="1:33">
      <c r="A47">
        <v>25.6</v>
      </c>
      <c r="B47">
        <v>14.4</v>
      </c>
      <c r="C47" s="2">
        <f t="shared" si="0"/>
        <v>1.4677926539016273</v>
      </c>
      <c r="D47">
        <v>0.17</v>
      </c>
      <c r="E47">
        <v>0</v>
      </c>
      <c r="F47">
        <f t="shared" si="1"/>
        <v>1</v>
      </c>
      <c r="H47">
        <v>28.8</v>
      </c>
      <c r="I47">
        <v>54.7</v>
      </c>
      <c r="J47" s="2">
        <f t="shared" si="2"/>
        <v>5.5755734839179869</v>
      </c>
      <c r="K47">
        <v>0.69299999999999995</v>
      </c>
      <c r="L47">
        <v>1</v>
      </c>
      <c r="M47">
        <f t="shared" si="3"/>
        <v>4.4000000000000004</v>
      </c>
    </row>
    <row r="48" spans="1:33">
      <c r="A48">
        <v>26.4</v>
      </c>
      <c r="B48">
        <v>14.4</v>
      </c>
      <c r="C48" s="2">
        <f t="shared" si="0"/>
        <v>1.4677926539016273</v>
      </c>
      <c r="D48">
        <v>0.16800000000000001</v>
      </c>
      <c r="E48">
        <v>0</v>
      </c>
      <c r="F48">
        <f t="shared" si="1"/>
        <v>1</v>
      </c>
      <c r="H48">
        <v>30</v>
      </c>
      <c r="I48">
        <v>54.6</v>
      </c>
      <c r="J48" s="2">
        <f t="shared" si="2"/>
        <v>5.5653804793770032</v>
      </c>
      <c r="K48">
        <v>0.69199999999999995</v>
      </c>
      <c r="L48">
        <v>1</v>
      </c>
      <c r="M48">
        <f t="shared" si="3"/>
        <v>4.4000000000000004</v>
      </c>
    </row>
    <row r="49" spans="1:13">
      <c r="A49">
        <v>27.2</v>
      </c>
      <c r="B49">
        <v>14.4</v>
      </c>
      <c r="C49" s="2">
        <f t="shared" si="0"/>
        <v>1.4677926539016273</v>
      </c>
      <c r="D49">
        <v>0.16800000000000001</v>
      </c>
      <c r="E49">
        <v>0</v>
      </c>
      <c r="F49">
        <f t="shared" si="1"/>
        <v>1</v>
      </c>
      <c r="H49">
        <v>30.8</v>
      </c>
      <c r="I49">
        <v>54.7</v>
      </c>
      <c r="J49" s="2">
        <f t="shared" si="2"/>
        <v>5.5755734839179869</v>
      </c>
      <c r="K49">
        <v>0.69199999999999995</v>
      </c>
      <c r="L49">
        <v>1</v>
      </c>
      <c r="M49">
        <f t="shared" si="3"/>
        <v>4.4000000000000004</v>
      </c>
    </row>
    <row r="50" spans="1:13">
      <c r="A50">
        <v>27.8</v>
      </c>
      <c r="B50">
        <v>14.5</v>
      </c>
      <c r="C50" s="2">
        <f t="shared" si="0"/>
        <v>1.4779856584426108</v>
      </c>
      <c r="D50">
        <v>0.16800000000000001</v>
      </c>
      <c r="E50">
        <v>0</v>
      </c>
      <c r="F50">
        <f t="shared" si="1"/>
        <v>1</v>
      </c>
      <c r="H50">
        <v>31.4</v>
      </c>
      <c r="I50">
        <v>54.6</v>
      </c>
      <c r="J50" s="2">
        <f t="shared" si="2"/>
        <v>5.5653804793770032</v>
      </c>
      <c r="K50">
        <v>0.69199999999999995</v>
      </c>
      <c r="L50">
        <v>1</v>
      </c>
      <c r="M50">
        <f t="shared" si="3"/>
        <v>4.4000000000000004</v>
      </c>
    </row>
    <row r="51" spans="1:13">
      <c r="A51">
        <v>28.4</v>
      </c>
      <c r="B51">
        <v>14.6</v>
      </c>
      <c r="C51" s="2">
        <f t="shared" si="0"/>
        <v>1.4881786629835942</v>
      </c>
      <c r="D51">
        <v>0.16700000000000001</v>
      </c>
      <c r="E51">
        <v>0</v>
      </c>
      <c r="F51">
        <f t="shared" si="1"/>
        <v>1</v>
      </c>
      <c r="H51">
        <v>32.200000000000003</v>
      </c>
      <c r="I51">
        <v>54.7</v>
      </c>
      <c r="J51" s="2">
        <f t="shared" si="2"/>
        <v>5.5755734839179869</v>
      </c>
      <c r="K51">
        <v>0.69299999999999995</v>
      </c>
      <c r="L51">
        <v>1</v>
      </c>
      <c r="M51">
        <f t="shared" si="3"/>
        <v>4.4000000000000004</v>
      </c>
    </row>
    <row r="52" spans="1:13">
      <c r="A52">
        <v>28.6</v>
      </c>
      <c r="B52">
        <v>14.7</v>
      </c>
      <c r="C52" s="2">
        <f t="shared" si="0"/>
        <v>1.4983716675245777</v>
      </c>
      <c r="D52">
        <v>0.16700000000000001</v>
      </c>
      <c r="E52">
        <v>0</v>
      </c>
      <c r="F52">
        <f t="shared" si="1"/>
        <v>1</v>
      </c>
      <c r="H52">
        <v>33</v>
      </c>
      <c r="I52">
        <v>54.6</v>
      </c>
      <c r="J52" s="2">
        <f t="shared" si="2"/>
        <v>5.5653804793770032</v>
      </c>
      <c r="K52">
        <v>0.69099999999999995</v>
      </c>
      <c r="L52">
        <v>1</v>
      </c>
      <c r="M52">
        <f t="shared" si="3"/>
        <v>4.4000000000000004</v>
      </c>
    </row>
    <row r="53" spans="1:13">
      <c r="A53">
        <v>29.4</v>
      </c>
      <c r="B53">
        <v>14.8</v>
      </c>
      <c r="C53" s="2">
        <f t="shared" si="0"/>
        <v>1.5085646720655614</v>
      </c>
      <c r="D53">
        <v>0.16700000000000001</v>
      </c>
      <c r="E53">
        <v>0</v>
      </c>
      <c r="F53">
        <f t="shared" si="1"/>
        <v>1</v>
      </c>
      <c r="H53">
        <v>33.6</v>
      </c>
      <c r="I53">
        <v>54.7</v>
      </c>
      <c r="J53" s="2">
        <f t="shared" si="2"/>
        <v>5.5755734839179869</v>
      </c>
      <c r="K53">
        <v>0.69</v>
      </c>
      <c r="L53">
        <v>1</v>
      </c>
      <c r="M53">
        <f t="shared" si="3"/>
        <v>4.4000000000000004</v>
      </c>
    </row>
    <row r="54" spans="1:13">
      <c r="A54">
        <v>30</v>
      </c>
      <c r="B54">
        <v>15</v>
      </c>
      <c r="C54" s="2">
        <f t="shared" si="0"/>
        <v>1.5289506811475284</v>
      </c>
      <c r="D54">
        <v>0.16700000000000001</v>
      </c>
      <c r="E54">
        <v>0</v>
      </c>
      <c r="F54">
        <f t="shared" si="1"/>
        <v>1</v>
      </c>
      <c r="H54">
        <v>34.4</v>
      </c>
      <c r="I54">
        <v>54.6</v>
      </c>
      <c r="J54" s="2">
        <f t="shared" si="2"/>
        <v>5.5653804793770032</v>
      </c>
      <c r="K54">
        <v>0.68799999999999994</v>
      </c>
      <c r="L54">
        <v>1</v>
      </c>
      <c r="M54">
        <f t="shared" si="3"/>
        <v>4.4000000000000004</v>
      </c>
    </row>
    <row r="55" spans="1:13">
      <c r="A55">
        <v>30.4</v>
      </c>
      <c r="B55">
        <v>14.8</v>
      </c>
      <c r="C55" s="2">
        <f t="shared" si="0"/>
        <v>1.5085646720655614</v>
      </c>
      <c r="D55">
        <v>0.16700000000000001</v>
      </c>
      <c r="E55">
        <v>0</v>
      </c>
      <c r="F55">
        <f t="shared" si="1"/>
        <v>1</v>
      </c>
      <c r="H55">
        <v>35.200000000000003</v>
      </c>
      <c r="I55">
        <v>54.7</v>
      </c>
      <c r="J55" s="2">
        <f t="shared" si="2"/>
        <v>5.5755734839179869</v>
      </c>
      <c r="K55">
        <v>0.69</v>
      </c>
      <c r="L55">
        <v>1</v>
      </c>
      <c r="M55">
        <f t="shared" si="3"/>
        <v>4.4000000000000004</v>
      </c>
    </row>
    <row r="56" spans="1:13">
      <c r="A56">
        <v>31</v>
      </c>
      <c r="B56">
        <v>14.9</v>
      </c>
      <c r="C56" s="2">
        <f t="shared" si="0"/>
        <v>1.5187576766065449</v>
      </c>
      <c r="D56">
        <v>0.16700000000000001</v>
      </c>
      <c r="E56">
        <v>0</v>
      </c>
      <c r="F56">
        <f t="shared" si="1"/>
        <v>1</v>
      </c>
      <c r="H56">
        <v>35.799999999999997</v>
      </c>
      <c r="I56">
        <v>54.7</v>
      </c>
      <c r="J56" s="2">
        <f t="shared" si="2"/>
        <v>5.5755734839179869</v>
      </c>
      <c r="K56">
        <v>0.68899999999999995</v>
      </c>
      <c r="L56">
        <v>1</v>
      </c>
      <c r="M56">
        <f t="shared" si="3"/>
        <v>4.4000000000000004</v>
      </c>
    </row>
    <row r="57" spans="1:13">
      <c r="A57">
        <v>31.6</v>
      </c>
      <c r="B57">
        <v>15</v>
      </c>
      <c r="C57" s="2">
        <f t="shared" si="0"/>
        <v>1.5289506811475284</v>
      </c>
      <c r="D57">
        <v>0.16700000000000001</v>
      </c>
      <c r="E57">
        <v>0</v>
      </c>
      <c r="F57">
        <f t="shared" si="1"/>
        <v>1</v>
      </c>
      <c r="H57">
        <v>36.6</v>
      </c>
      <c r="I57">
        <v>54.6</v>
      </c>
      <c r="J57" s="2">
        <f t="shared" si="2"/>
        <v>5.5653804793770032</v>
      </c>
      <c r="K57">
        <v>0.68799999999999994</v>
      </c>
      <c r="L57">
        <v>1</v>
      </c>
      <c r="M57">
        <f t="shared" si="3"/>
        <v>4.4000000000000004</v>
      </c>
    </row>
    <row r="58" spans="1:13">
      <c r="A58">
        <v>32.4</v>
      </c>
      <c r="B58">
        <v>15.1</v>
      </c>
      <c r="C58" s="2">
        <f t="shared" si="0"/>
        <v>1.5391436856885119</v>
      </c>
      <c r="D58">
        <v>0.16600000000000001</v>
      </c>
      <c r="E58">
        <v>0</v>
      </c>
      <c r="F58">
        <f t="shared" si="1"/>
        <v>1</v>
      </c>
      <c r="H58">
        <v>37.4</v>
      </c>
      <c r="I58">
        <v>54.7</v>
      </c>
      <c r="J58" s="2">
        <f t="shared" si="2"/>
        <v>5.5755734839179869</v>
      </c>
      <c r="K58">
        <v>0.69</v>
      </c>
      <c r="L58">
        <v>1</v>
      </c>
      <c r="M58">
        <f t="shared" si="3"/>
        <v>4.4000000000000004</v>
      </c>
    </row>
    <row r="59" spans="1:13">
      <c r="A59">
        <v>33.200000000000003</v>
      </c>
      <c r="B59">
        <v>15</v>
      </c>
      <c r="C59" s="2">
        <f t="shared" si="0"/>
        <v>1.5289506811475284</v>
      </c>
      <c r="D59">
        <v>0.16600000000000001</v>
      </c>
      <c r="E59">
        <v>0</v>
      </c>
      <c r="F59">
        <f t="shared" si="1"/>
        <v>1</v>
      </c>
      <c r="H59">
        <v>38</v>
      </c>
      <c r="I59">
        <v>54.7</v>
      </c>
      <c r="J59" s="2">
        <f t="shared" si="2"/>
        <v>5.5755734839179869</v>
      </c>
      <c r="K59">
        <v>0.68799999999999994</v>
      </c>
      <c r="L59">
        <v>1</v>
      </c>
      <c r="M59">
        <f t="shared" si="3"/>
        <v>4.4000000000000004</v>
      </c>
    </row>
    <row r="60" spans="1:13">
      <c r="A60">
        <v>33.4</v>
      </c>
      <c r="B60">
        <v>15</v>
      </c>
      <c r="C60" s="2">
        <f t="shared" si="0"/>
        <v>1.5289506811475284</v>
      </c>
      <c r="D60">
        <v>0.16600000000000001</v>
      </c>
      <c r="E60">
        <v>0</v>
      </c>
      <c r="F60">
        <f t="shared" si="1"/>
        <v>1</v>
      </c>
      <c r="H60">
        <v>38.799999999999997</v>
      </c>
      <c r="I60">
        <v>54.6</v>
      </c>
      <c r="J60" s="2">
        <f t="shared" si="2"/>
        <v>5.5653804793770032</v>
      </c>
      <c r="K60">
        <v>0.68799999999999994</v>
      </c>
      <c r="L60">
        <v>1</v>
      </c>
      <c r="M60">
        <f t="shared" si="3"/>
        <v>4.4000000000000004</v>
      </c>
    </row>
    <row r="61" spans="1:13">
      <c r="A61">
        <v>34.200000000000003</v>
      </c>
      <c r="B61">
        <v>15.1</v>
      </c>
      <c r="C61" s="2">
        <f t="shared" si="0"/>
        <v>1.5391436856885119</v>
      </c>
      <c r="D61">
        <v>0.16700000000000001</v>
      </c>
      <c r="E61">
        <v>0</v>
      </c>
      <c r="F61">
        <f t="shared" si="1"/>
        <v>1</v>
      </c>
      <c r="H61">
        <v>40</v>
      </c>
      <c r="I61">
        <v>54.6</v>
      </c>
      <c r="J61" s="2">
        <f t="shared" si="2"/>
        <v>5.5653804793770032</v>
      </c>
      <c r="K61">
        <v>0.68700000000000006</v>
      </c>
      <c r="L61">
        <v>1</v>
      </c>
      <c r="M61">
        <f t="shared" si="3"/>
        <v>4.4000000000000004</v>
      </c>
    </row>
    <row r="62" spans="1:13">
      <c r="A62">
        <v>34.799999999999997</v>
      </c>
      <c r="B62">
        <v>15.2</v>
      </c>
      <c r="C62" s="2">
        <f t="shared" si="0"/>
        <v>1.5493366902294954</v>
      </c>
      <c r="D62">
        <v>0.16700000000000001</v>
      </c>
      <c r="E62">
        <v>0</v>
      </c>
      <c r="F62">
        <f t="shared" si="1"/>
        <v>1</v>
      </c>
      <c r="H62">
        <v>40.6</v>
      </c>
      <c r="I62">
        <v>54.6</v>
      </c>
      <c r="J62" s="2">
        <f t="shared" si="2"/>
        <v>5.5653804793770032</v>
      </c>
      <c r="K62">
        <v>0.68799999999999994</v>
      </c>
      <c r="L62">
        <v>1</v>
      </c>
      <c r="M62">
        <f t="shared" si="3"/>
        <v>4.4000000000000004</v>
      </c>
    </row>
    <row r="63" spans="1:13">
      <c r="A63">
        <v>35.6</v>
      </c>
      <c r="B63">
        <v>15.2</v>
      </c>
      <c r="C63" s="2">
        <f t="shared" si="0"/>
        <v>1.5493366902294954</v>
      </c>
      <c r="D63">
        <v>0.16700000000000001</v>
      </c>
      <c r="E63">
        <v>0</v>
      </c>
      <c r="F63">
        <f t="shared" si="1"/>
        <v>1</v>
      </c>
      <c r="H63">
        <v>41.4</v>
      </c>
      <c r="I63">
        <v>54.7</v>
      </c>
      <c r="J63" s="2">
        <f t="shared" si="2"/>
        <v>5.5755734839179869</v>
      </c>
      <c r="K63">
        <v>0.68799999999999994</v>
      </c>
      <c r="L63">
        <v>1</v>
      </c>
      <c r="M63">
        <f t="shared" si="3"/>
        <v>4.4000000000000004</v>
      </c>
    </row>
    <row r="64" spans="1:13">
      <c r="A64">
        <v>36.200000000000003</v>
      </c>
      <c r="B64">
        <v>15.3</v>
      </c>
      <c r="C64" s="2">
        <f t="shared" si="0"/>
        <v>1.5595296947704789</v>
      </c>
      <c r="D64">
        <v>0.16600000000000001</v>
      </c>
      <c r="E64">
        <v>0</v>
      </c>
      <c r="F64">
        <f t="shared" si="1"/>
        <v>1</v>
      </c>
      <c r="H64">
        <v>42.2</v>
      </c>
      <c r="I64">
        <v>54.7</v>
      </c>
      <c r="J64" s="2">
        <f t="shared" si="2"/>
        <v>5.5755734839179869</v>
      </c>
      <c r="K64">
        <v>0.68700000000000006</v>
      </c>
      <c r="L64">
        <v>1</v>
      </c>
      <c r="M64">
        <f t="shared" si="3"/>
        <v>4.4000000000000004</v>
      </c>
    </row>
    <row r="65" spans="1:13">
      <c r="A65">
        <v>37</v>
      </c>
      <c r="B65">
        <v>15.4</v>
      </c>
      <c r="C65" s="2">
        <f t="shared" si="0"/>
        <v>1.5697226993114624</v>
      </c>
      <c r="D65">
        <v>0.16700000000000001</v>
      </c>
      <c r="E65">
        <v>0</v>
      </c>
      <c r="F65">
        <f t="shared" si="1"/>
        <v>1</v>
      </c>
      <c r="H65">
        <v>42.8</v>
      </c>
      <c r="I65">
        <v>54.7</v>
      </c>
      <c r="J65" s="2">
        <f t="shared" si="2"/>
        <v>5.5755734839179869</v>
      </c>
      <c r="K65">
        <v>0.68700000000000006</v>
      </c>
      <c r="L65">
        <v>1</v>
      </c>
      <c r="M65">
        <f t="shared" si="3"/>
        <v>4.4000000000000004</v>
      </c>
    </row>
    <row r="66" spans="1:13">
      <c r="A66">
        <v>37.6</v>
      </c>
      <c r="B66">
        <v>15.4</v>
      </c>
      <c r="C66" s="2">
        <f t="shared" si="0"/>
        <v>1.5697226993114624</v>
      </c>
      <c r="D66">
        <v>0.16500000000000001</v>
      </c>
      <c r="E66">
        <v>0</v>
      </c>
      <c r="F66">
        <f t="shared" si="1"/>
        <v>1</v>
      </c>
      <c r="H66">
        <v>43.6</v>
      </c>
      <c r="I66">
        <v>54.7</v>
      </c>
      <c r="J66" s="2">
        <f t="shared" si="2"/>
        <v>5.5755734839179869</v>
      </c>
      <c r="K66">
        <v>0.68700000000000006</v>
      </c>
      <c r="L66">
        <v>1</v>
      </c>
      <c r="M66">
        <f t="shared" si="3"/>
        <v>4.4000000000000004</v>
      </c>
    </row>
    <row r="67" spans="1:13">
      <c r="A67">
        <v>38</v>
      </c>
      <c r="B67">
        <v>15.3</v>
      </c>
      <c r="C67" s="2">
        <f t="shared" si="0"/>
        <v>1.5595296947704789</v>
      </c>
      <c r="D67">
        <v>0.16500000000000001</v>
      </c>
      <c r="E67">
        <v>0</v>
      </c>
      <c r="F67">
        <f t="shared" si="1"/>
        <v>1</v>
      </c>
      <c r="H67">
        <v>44.4</v>
      </c>
      <c r="I67">
        <v>54.8</v>
      </c>
      <c r="J67" s="2">
        <f t="shared" si="2"/>
        <v>5.5857664884589697</v>
      </c>
      <c r="K67">
        <v>0.68700000000000006</v>
      </c>
      <c r="L67">
        <v>1</v>
      </c>
      <c r="M67">
        <f t="shared" si="3"/>
        <v>4.4000000000000004</v>
      </c>
    </row>
    <row r="68" spans="1:13">
      <c r="A68">
        <v>38.799999999999997</v>
      </c>
      <c r="B68">
        <v>15.3</v>
      </c>
      <c r="C68" s="2">
        <f t="shared" si="0"/>
        <v>1.5595296947704789</v>
      </c>
      <c r="D68">
        <v>0.16500000000000001</v>
      </c>
      <c r="E68">
        <v>0</v>
      </c>
      <c r="F68">
        <f t="shared" si="1"/>
        <v>1</v>
      </c>
      <c r="H68">
        <v>45.2</v>
      </c>
      <c r="I68">
        <v>54.7</v>
      </c>
      <c r="J68" s="2">
        <f t="shared" si="2"/>
        <v>5.5755734839179869</v>
      </c>
      <c r="K68">
        <v>0.68600000000000005</v>
      </c>
      <c r="L68">
        <v>1</v>
      </c>
      <c r="M68">
        <f t="shared" si="3"/>
        <v>4.4000000000000004</v>
      </c>
    </row>
    <row r="69" spans="1:13">
      <c r="A69">
        <v>39.4</v>
      </c>
      <c r="B69">
        <v>15.4</v>
      </c>
      <c r="C69" s="2">
        <f t="shared" si="0"/>
        <v>1.5697226993114624</v>
      </c>
      <c r="D69">
        <v>0.16400000000000001</v>
      </c>
      <c r="E69">
        <v>0</v>
      </c>
      <c r="F69">
        <f t="shared" si="1"/>
        <v>1</v>
      </c>
      <c r="H69">
        <v>45.8</v>
      </c>
      <c r="I69">
        <v>54.7</v>
      </c>
      <c r="J69" s="2">
        <f t="shared" si="2"/>
        <v>5.5755734839179869</v>
      </c>
      <c r="K69">
        <v>0.68500000000000005</v>
      </c>
      <c r="L69">
        <v>1</v>
      </c>
      <c r="M69">
        <f t="shared" si="3"/>
        <v>4.4000000000000004</v>
      </c>
    </row>
    <row r="70" spans="1:13">
      <c r="A70">
        <v>39.799999999999997</v>
      </c>
      <c r="B70">
        <v>15.4</v>
      </c>
      <c r="C70" s="2">
        <f t="shared" si="0"/>
        <v>1.5697226993114624</v>
      </c>
      <c r="D70">
        <v>0.16500000000000001</v>
      </c>
      <c r="E70">
        <v>0</v>
      </c>
      <c r="F70">
        <f t="shared" si="1"/>
        <v>1</v>
      </c>
      <c r="H70">
        <v>46.6</v>
      </c>
      <c r="I70">
        <v>54.8</v>
      </c>
      <c r="J70" s="2">
        <f t="shared" si="2"/>
        <v>5.5857664884589697</v>
      </c>
      <c r="K70">
        <v>0.68700000000000006</v>
      </c>
      <c r="L70">
        <v>1</v>
      </c>
      <c r="M70">
        <f t="shared" si="3"/>
        <v>4.4000000000000004</v>
      </c>
    </row>
    <row r="71" spans="1:13">
      <c r="A71">
        <v>40.6</v>
      </c>
      <c r="B71">
        <v>15.4</v>
      </c>
      <c r="C71" s="2">
        <f t="shared" si="0"/>
        <v>1.5697226993114624</v>
      </c>
      <c r="D71">
        <v>0.16400000000000001</v>
      </c>
      <c r="E71">
        <v>0</v>
      </c>
      <c r="F71">
        <f t="shared" si="1"/>
        <v>1</v>
      </c>
      <c r="H71">
        <v>47.4</v>
      </c>
      <c r="I71">
        <v>54.7</v>
      </c>
      <c r="J71" s="2">
        <f t="shared" si="2"/>
        <v>5.5755734839179869</v>
      </c>
      <c r="K71">
        <v>0.68400000000000005</v>
      </c>
      <c r="L71">
        <v>1</v>
      </c>
      <c r="M71">
        <f t="shared" si="3"/>
        <v>4.4000000000000004</v>
      </c>
    </row>
    <row r="72" spans="1:13">
      <c r="A72">
        <v>41.2</v>
      </c>
      <c r="B72">
        <v>15.5</v>
      </c>
      <c r="C72" s="2">
        <f t="shared" si="0"/>
        <v>1.5799157038524458</v>
      </c>
      <c r="D72">
        <v>0.16400000000000001</v>
      </c>
      <c r="E72">
        <v>0</v>
      </c>
      <c r="F72">
        <f t="shared" si="1"/>
        <v>1</v>
      </c>
      <c r="H72">
        <v>48</v>
      </c>
      <c r="I72">
        <v>54.7</v>
      </c>
      <c r="J72" s="2">
        <f t="shared" si="2"/>
        <v>5.5755734839179869</v>
      </c>
      <c r="K72">
        <v>0.68500000000000005</v>
      </c>
      <c r="L72">
        <v>1</v>
      </c>
      <c r="M72">
        <f t="shared" si="3"/>
        <v>4.4000000000000004</v>
      </c>
    </row>
    <row r="73" spans="1:13">
      <c r="A73">
        <v>42</v>
      </c>
      <c r="B73">
        <v>15.6</v>
      </c>
      <c r="C73" s="2">
        <f t="shared" si="0"/>
        <v>1.5901087083934293</v>
      </c>
      <c r="D73">
        <v>0.16500000000000001</v>
      </c>
      <c r="E73">
        <v>0</v>
      </c>
      <c r="F73">
        <f t="shared" si="1"/>
        <v>1</v>
      </c>
      <c r="H73">
        <v>48.8</v>
      </c>
      <c r="I73">
        <v>54.7</v>
      </c>
      <c r="J73" s="2">
        <f t="shared" si="2"/>
        <v>5.5755734839179869</v>
      </c>
      <c r="K73">
        <v>0.68500000000000005</v>
      </c>
      <c r="L73">
        <v>1</v>
      </c>
      <c r="M73">
        <f t="shared" si="3"/>
        <v>4.4000000000000004</v>
      </c>
    </row>
    <row r="74" spans="1:13">
      <c r="A74">
        <v>42.8</v>
      </c>
      <c r="B74">
        <v>15.5</v>
      </c>
      <c r="C74" s="2">
        <f t="shared" ref="C74:C137" si="4">B74/9.81065</f>
        <v>1.5799157038524458</v>
      </c>
      <c r="D74">
        <v>0.16400000000000001</v>
      </c>
      <c r="E74">
        <v>0</v>
      </c>
      <c r="F74">
        <f t="shared" ref="F74:F137" si="5">F73</f>
        <v>1</v>
      </c>
      <c r="H74">
        <v>50</v>
      </c>
      <c r="I74">
        <v>54.8</v>
      </c>
      <c r="J74" s="2">
        <f t="shared" ref="J74:J137" si="6">I74/9.81065</f>
        <v>5.5857664884589697</v>
      </c>
      <c r="K74">
        <v>0.68400000000000005</v>
      </c>
      <c r="L74">
        <v>1</v>
      </c>
      <c r="M74">
        <f t="shared" ref="M74:M137" si="7">M73</f>
        <v>4.4000000000000004</v>
      </c>
    </row>
    <row r="75" spans="1:13">
      <c r="A75">
        <v>43.2</v>
      </c>
      <c r="B75">
        <v>15.5</v>
      </c>
      <c r="C75" s="2">
        <f t="shared" si="4"/>
        <v>1.5799157038524458</v>
      </c>
      <c r="D75">
        <v>0.16400000000000001</v>
      </c>
      <c r="E75">
        <v>0</v>
      </c>
      <c r="F75">
        <f t="shared" si="5"/>
        <v>1</v>
      </c>
      <c r="H75">
        <v>50.6</v>
      </c>
      <c r="I75">
        <v>54.9</v>
      </c>
      <c r="J75" s="2">
        <f t="shared" si="6"/>
        <v>5.5959594929999534</v>
      </c>
      <c r="K75">
        <v>0.68500000000000005</v>
      </c>
      <c r="L75">
        <v>1</v>
      </c>
      <c r="M75">
        <f t="shared" si="7"/>
        <v>4.4000000000000004</v>
      </c>
    </row>
    <row r="76" spans="1:13">
      <c r="A76">
        <v>44.2</v>
      </c>
      <c r="B76">
        <v>15.5</v>
      </c>
      <c r="C76" s="2">
        <f t="shared" si="4"/>
        <v>1.5799157038524458</v>
      </c>
      <c r="D76">
        <v>0.16400000000000001</v>
      </c>
      <c r="E76">
        <v>0</v>
      </c>
      <c r="F76">
        <f t="shared" si="5"/>
        <v>1</v>
      </c>
      <c r="H76">
        <v>51.4</v>
      </c>
      <c r="I76">
        <v>54.9</v>
      </c>
      <c r="J76" s="2">
        <f t="shared" si="6"/>
        <v>5.5959594929999534</v>
      </c>
      <c r="K76">
        <v>0.68400000000000005</v>
      </c>
      <c r="L76">
        <v>1</v>
      </c>
      <c r="M76">
        <f t="shared" si="7"/>
        <v>4.4000000000000004</v>
      </c>
    </row>
    <row r="77" spans="1:13">
      <c r="A77">
        <v>44.8</v>
      </c>
      <c r="B77">
        <v>15.6</v>
      </c>
      <c r="C77" s="2">
        <f t="shared" si="4"/>
        <v>1.5901087083934293</v>
      </c>
      <c r="D77">
        <v>0.16400000000000001</v>
      </c>
      <c r="E77">
        <v>0</v>
      </c>
      <c r="F77">
        <f t="shared" si="5"/>
        <v>1</v>
      </c>
      <c r="H77">
        <v>52.2</v>
      </c>
      <c r="I77">
        <v>54.8</v>
      </c>
      <c r="J77" s="2">
        <f t="shared" si="6"/>
        <v>5.5857664884589697</v>
      </c>
      <c r="K77">
        <v>0.68400000000000005</v>
      </c>
      <c r="L77">
        <v>1</v>
      </c>
      <c r="M77">
        <f t="shared" si="7"/>
        <v>4.4000000000000004</v>
      </c>
    </row>
    <row r="78" spans="1:13">
      <c r="A78">
        <v>45.2</v>
      </c>
      <c r="B78">
        <v>15.6</v>
      </c>
      <c r="C78" s="2">
        <f t="shared" si="4"/>
        <v>1.5901087083934293</v>
      </c>
      <c r="D78">
        <v>0.16400000000000001</v>
      </c>
      <c r="E78">
        <v>0</v>
      </c>
      <c r="F78">
        <f t="shared" si="5"/>
        <v>1</v>
      </c>
      <c r="H78">
        <v>52.8</v>
      </c>
      <c r="I78">
        <v>54.9</v>
      </c>
      <c r="J78" s="2">
        <f t="shared" si="6"/>
        <v>5.5959594929999534</v>
      </c>
      <c r="K78">
        <v>0.68300000000000005</v>
      </c>
      <c r="L78">
        <v>1</v>
      </c>
      <c r="M78">
        <f t="shared" si="7"/>
        <v>4.4000000000000004</v>
      </c>
    </row>
    <row r="79" spans="1:13">
      <c r="A79">
        <v>46</v>
      </c>
      <c r="B79">
        <v>15.5</v>
      </c>
      <c r="C79" s="2">
        <f t="shared" si="4"/>
        <v>1.5799157038524458</v>
      </c>
      <c r="D79">
        <v>0.16400000000000001</v>
      </c>
      <c r="E79">
        <v>0</v>
      </c>
      <c r="F79">
        <f t="shared" si="5"/>
        <v>1</v>
      </c>
      <c r="H79">
        <v>53.6</v>
      </c>
      <c r="I79">
        <v>54.7</v>
      </c>
      <c r="J79" s="2">
        <f t="shared" si="6"/>
        <v>5.5755734839179869</v>
      </c>
      <c r="K79">
        <v>0.68400000000000005</v>
      </c>
      <c r="L79">
        <v>1</v>
      </c>
      <c r="M79">
        <f t="shared" si="7"/>
        <v>4.4000000000000004</v>
      </c>
    </row>
    <row r="80" spans="1:13">
      <c r="A80">
        <v>46.6</v>
      </c>
      <c r="B80">
        <v>15.5</v>
      </c>
      <c r="C80" s="2">
        <f t="shared" si="4"/>
        <v>1.5799157038524458</v>
      </c>
      <c r="D80">
        <v>0.16400000000000001</v>
      </c>
      <c r="E80">
        <v>0</v>
      </c>
      <c r="F80">
        <f t="shared" si="5"/>
        <v>1</v>
      </c>
      <c r="H80">
        <v>54.4</v>
      </c>
      <c r="I80">
        <v>54.8</v>
      </c>
      <c r="J80" s="2">
        <f t="shared" si="6"/>
        <v>5.5857664884589697</v>
      </c>
      <c r="K80">
        <v>0.68300000000000005</v>
      </c>
      <c r="L80">
        <v>1</v>
      </c>
      <c r="M80">
        <f t="shared" si="7"/>
        <v>4.4000000000000004</v>
      </c>
    </row>
    <row r="81" spans="1:13">
      <c r="A81">
        <v>47.2</v>
      </c>
      <c r="B81">
        <v>15.6</v>
      </c>
      <c r="C81" s="2">
        <f t="shared" si="4"/>
        <v>1.5901087083934293</v>
      </c>
      <c r="D81">
        <v>0.16400000000000001</v>
      </c>
      <c r="E81">
        <v>0</v>
      </c>
      <c r="F81">
        <f t="shared" si="5"/>
        <v>1</v>
      </c>
      <c r="H81">
        <v>55</v>
      </c>
      <c r="I81">
        <v>54.7</v>
      </c>
      <c r="J81" s="2">
        <f t="shared" si="6"/>
        <v>5.5755734839179869</v>
      </c>
      <c r="K81">
        <v>0.68300000000000005</v>
      </c>
      <c r="L81">
        <v>1</v>
      </c>
      <c r="M81">
        <f t="shared" si="7"/>
        <v>4.4000000000000004</v>
      </c>
    </row>
    <row r="82" spans="1:13">
      <c r="A82">
        <v>47.8</v>
      </c>
      <c r="B82">
        <v>15.5</v>
      </c>
      <c r="C82" s="2">
        <f t="shared" si="4"/>
        <v>1.5799157038524458</v>
      </c>
      <c r="D82">
        <v>0.16300000000000001</v>
      </c>
      <c r="E82">
        <v>0</v>
      </c>
      <c r="F82">
        <f t="shared" si="5"/>
        <v>1</v>
      </c>
      <c r="H82">
        <v>55.8</v>
      </c>
      <c r="I82">
        <v>54.8</v>
      </c>
      <c r="J82" s="2">
        <f t="shared" si="6"/>
        <v>5.5857664884589697</v>
      </c>
      <c r="K82">
        <v>0.68500000000000005</v>
      </c>
      <c r="L82">
        <v>1</v>
      </c>
      <c r="M82">
        <f t="shared" si="7"/>
        <v>4.4000000000000004</v>
      </c>
    </row>
    <row r="83" spans="1:13">
      <c r="A83">
        <v>48.4</v>
      </c>
      <c r="B83">
        <v>15.6</v>
      </c>
      <c r="C83" s="2">
        <f t="shared" si="4"/>
        <v>1.5901087083934293</v>
      </c>
      <c r="D83">
        <v>0.16400000000000001</v>
      </c>
      <c r="E83">
        <v>0</v>
      </c>
      <c r="F83">
        <f t="shared" si="5"/>
        <v>1</v>
      </c>
      <c r="H83">
        <v>56.6</v>
      </c>
      <c r="I83">
        <v>54.9</v>
      </c>
      <c r="J83" s="2">
        <f t="shared" si="6"/>
        <v>5.5959594929999534</v>
      </c>
      <c r="K83">
        <v>0.68200000000000005</v>
      </c>
      <c r="L83">
        <v>1</v>
      </c>
      <c r="M83">
        <f t="shared" si="7"/>
        <v>4.4000000000000004</v>
      </c>
    </row>
    <row r="84" spans="1:13">
      <c r="A84">
        <v>49.2</v>
      </c>
      <c r="B84">
        <v>15.6</v>
      </c>
      <c r="C84" s="2">
        <f t="shared" si="4"/>
        <v>1.5901087083934293</v>
      </c>
      <c r="D84">
        <v>0.16400000000000001</v>
      </c>
      <c r="E84">
        <v>0</v>
      </c>
      <c r="F84">
        <f t="shared" si="5"/>
        <v>1</v>
      </c>
      <c r="H84">
        <v>57.2</v>
      </c>
      <c r="I84">
        <v>54.8</v>
      </c>
      <c r="J84" s="2">
        <f t="shared" si="6"/>
        <v>5.5857664884589697</v>
      </c>
      <c r="K84">
        <v>0.68200000000000005</v>
      </c>
      <c r="L84">
        <v>1</v>
      </c>
      <c r="M84">
        <f t="shared" si="7"/>
        <v>4.4000000000000004</v>
      </c>
    </row>
    <row r="85" spans="1:13">
      <c r="A85">
        <v>49.6</v>
      </c>
      <c r="B85">
        <v>15.5</v>
      </c>
      <c r="C85" s="2">
        <f t="shared" si="4"/>
        <v>1.5799157038524458</v>
      </c>
      <c r="D85">
        <v>0.16400000000000001</v>
      </c>
      <c r="E85">
        <v>0</v>
      </c>
      <c r="F85">
        <f t="shared" si="5"/>
        <v>1</v>
      </c>
      <c r="H85">
        <v>58</v>
      </c>
      <c r="I85">
        <v>54.8</v>
      </c>
      <c r="J85" s="2">
        <f t="shared" si="6"/>
        <v>5.5857664884589697</v>
      </c>
      <c r="K85">
        <v>0.68100000000000005</v>
      </c>
      <c r="L85">
        <v>1</v>
      </c>
      <c r="M85">
        <f t="shared" si="7"/>
        <v>4.4000000000000004</v>
      </c>
    </row>
    <row r="86" spans="1:13">
      <c r="A86">
        <v>50.2</v>
      </c>
      <c r="B86">
        <v>15.5</v>
      </c>
      <c r="C86" s="2">
        <f t="shared" si="4"/>
        <v>1.5799157038524458</v>
      </c>
      <c r="D86">
        <v>0.16400000000000001</v>
      </c>
      <c r="E86">
        <v>0</v>
      </c>
      <c r="F86">
        <f t="shared" si="5"/>
        <v>1</v>
      </c>
      <c r="H86">
        <v>59.2</v>
      </c>
      <c r="I86">
        <v>54.9</v>
      </c>
      <c r="J86" s="2">
        <f t="shared" si="6"/>
        <v>5.5959594929999534</v>
      </c>
      <c r="K86">
        <v>0.67900000000000005</v>
      </c>
      <c r="L86">
        <v>1</v>
      </c>
      <c r="M86">
        <f t="shared" si="7"/>
        <v>4.4000000000000004</v>
      </c>
    </row>
    <row r="87" spans="1:13">
      <c r="A87">
        <v>51</v>
      </c>
      <c r="B87">
        <v>15.5</v>
      </c>
      <c r="C87" s="2">
        <f t="shared" si="4"/>
        <v>1.5799157038524458</v>
      </c>
      <c r="D87">
        <v>0.16300000000000001</v>
      </c>
      <c r="E87">
        <v>0</v>
      </c>
      <c r="F87">
        <f t="shared" si="5"/>
        <v>1</v>
      </c>
      <c r="H87">
        <v>59.8</v>
      </c>
      <c r="I87">
        <v>54.9</v>
      </c>
      <c r="J87" s="2">
        <f t="shared" si="6"/>
        <v>5.5959594929999534</v>
      </c>
      <c r="K87">
        <v>0.68</v>
      </c>
      <c r="L87">
        <v>1</v>
      </c>
      <c r="M87">
        <f t="shared" si="7"/>
        <v>4.4000000000000004</v>
      </c>
    </row>
    <row r="88" spans="1:13">
      <c r="A88">
        <v>51.4</v>
      </c>
      <c r="B88">
        <v>15.5</v>
      </c>
      <c r="C88" s="2">
        <f t="shared" si="4"/>
        <v>1.5799157038524458</v>
      </c>
      <c r="D88">
        <v>0.16400000000000001</v>
      </c>
      <c r="E88">
        <v>0</v>
      </c>
      <c r="F88">
        <f t="shared" si="5"/>
        <v>1</v>
      </c>
      <c r="H88">
        <v>60.6</v>
      </c>
      <c r="I88">
        <v>54.8</v>
      </c>
      <c r="J88" s="2">
        <f t="shared" si="6"/>
        <v>5.5857664884589697</v>
      </c>
      <c r="K88">
        <v>0.67900000000000005</v>
      </c>
      <c r="L88">
        <v>1</v>
      </c>
      <c r="M88">
        <f t="shared" si="7"/>
        <v>4.4000000000000004</v>
      </c>
    </row>
    <row r="89" spans="1:13">
      <c r="A89">
        <v>52.4</v>
      </c>
      <c r="B89">
        <v>15.7</v>
      </c>
      <c r="C89" s="2">
        <f t="shared" si="4"/>
        <v>1.6003017129344128</v>
      </c>
      <c r="D89">
        <v>0.16400000000000001</v>
      </c>
      <c r="E89">
        <v>0</v>
      </c>
      <c r="F89">
        <f t="shared" si="5"/>
        <v>1</v>
      </c>
      <c r="H89">
        <v>61.4</v>
      </c>
      <c r="I89">
        <v>54.8</v>
      </c>
      <c r="J89" s="2">
        <f t="shared" si="6"/>
        <v>5.5857664884589697</v>
      </c>
      <c r="K89">
        <v>0.67800000000000005</v>
      </c>
      <c r="L89">
        <v>1</v>
      </c>
      <c r="M89">
        <f t="shared" si="7"/>
        <v>4.4000000000000004</v>
      </c>
    </row>
    <row r="90" spans="1:13">
      <c r="A90">
        <v>53</v>
      </c>
      <c r="B90">
        <v>15.6</v>
      </c>
      <c r="C90" s="2">
        <f t="shared" si="4"/>
        <v>1.5901087083934293</v>
      </c>
      <c r="D90">
        <v>0.16300000000000001</v>
      </c>
      <c r="E90">
        <v>0</v>
      </c>
      <c r="F90">
        <f t="shared" si="5"/>
        <v>1</v>
      </c>
      <c r="H90">
        <v>62</v>
      </c>
      <c r="I90">
        <v>54.7</v>
      </c>
      <c r="J90" s="2">
        <f t="shared" si="6"/>
        <v>5.5755734839179869</v>
      </c>
      <c r="K90">
        <v>0.67700000000000005</v>
      </c>
      <c r="L90">
        <v>1</v>
      </c>
      <c r="M90">
        <f t="shared" si="7"/>
        <v>4.4000000000000004</v>
      </c>
    </row>
    <row r="91" spans="1:13">
      <c r="A91">
        <v>53.6</v>
      </c>
      <c r="B91">
        <v>15.8</v>
      </c>
      <c r="C91" s="2">
        <f t="shared" si="4"/>
        <v>1.6104947174753965</v>
      </c>
      <c r="D91">
        <v>0.16400000000000001</v>
      </c>
      <c r="E91">
        <v>0</v>
      </c>
      <c r="F91">
        <f t="shared" si="5"/>
        <v>1</v>
      </c>
      <c r="H91">
        <v>62.8</v>
      </c>
      <c r="I91">
        <v>54.7</v>
      </c>
      <c r="J91" s="2">
        <f t="shared" si="6"/>
        <v>5.5755734839179869</v>
      </c>
      <c r="K91">
        <v>0.67800000000000005</v>
      </c>
      <c r="L91">
        <v>1</v>
      </c>
      <c r="M91">
        <f t="shared" si="7"/>
        <v>4.4000000000000004</v>
      </c>
    </row>
    <row r="92" spans="1:13">
      <c r="A92">
        <v>54.4</v>
      </c>
      <c r="B92">
        <v>15.6</v>
      </c>
      <c r="C92" s="2">
        <f t="shared" si="4"/>
        <v>1.5901087083934293</v>
      </c>
      <c r="D92">
        <v>0.16300000000000001</v>
      </c>
      <c r="E92">
        <v>0</v>
      </c>
      <c r="F92">
        <f t="shared" si="5"/>
        <v>1</v>
      </c>
      <c r="H92">
        <v>63.6</v>
      </c>
      <c r="I92">
        <v>54.7</v>
      </c>
      <c r="J92" s="2">
        <f t="shared" si="6"/>
        <v>5.5755734839179869</v>
      </c>
      <c r="K92">
        <v>0.67800000000000005</v>
      </c>
      <c r="L92">
        <v>1</v>
      </c>
      <c r="M92">
        <f t="shared" si="7"/>
        <v>4.4000000000000004</v>
      </c>
    </row>
    <row r="93" spans="1:13">
      <c r="A93">
        <v>54.6</v>
      </c>
      <c r="B93">
        <v>15.5</v>
      </c>
      <c r="C93" s="2">
        <f t="shared" si="4"/>
        <v>1.5799157038524458</v>
      </c>
      <c r="D93">
        <v>0.16300000000000001</v>
      </c>
      <c r="E93">
        <v>0</v>
      </c>
      <c r="F93">
        <f t="shared" si="5"/>
        <v>1</v>
      </c>
      <c r="H93">
        <v>64.400000000000006</v>
      </c>
      <c r="I93">
        <v>54.9</v>
      </c>
      <c r="J93" s="2">
        <f t="shared" si="6"/>
        <v>5.5959594929999534</v>
      </c>
      <c r="K93">
        <v>0.67800000000000005</v>
      </c>
      <c r="L93">
        <v>1</v>
      </c>
      <c r="M93">
        <f t="shared" si="7"/>
        <v>4.4000000000000004</v>
      </c>
    </row>
    <row r="94" spans="1:13">
      <c r="A94">
        <v>55.6</v>
      </c>
      <c r="B94">
        <v>15.6</v>
      </c>
      <c r="C94" s="2">
        <f t="shared" si="4"/>
        <v>1.5901087083934293</v>
      </c>
      <c r="D94">
        <v>0.16300000000000001</v>
      </c>
      <c r="E94">
        <v>0</v>
      </c>
      <c r="F94">
        <f t="shared" si="5"/>
        <v>1</v>
      </c>
      <c r="H94">
        <v>65</v>
      </c>
      <c r="I94">
        <v>54.8</v>
      </c>
      <c r="J94" s="2">
        <f t="shared" si="6"/>
        <v>5.5857664884589697</v>
      </c>
      <c r="K94">
        <v>0.67600000000000005</v>
      </c>
      <c r="L94">
        <v>1</v>
      </c>
      <c r="M94">
        <f t="shared" si="7"/>
        <v>4.4000000000000004</v>
      </c>
    </row>
    <row r="95" spans="1:13">
      <c r="A95">
        <v>56.6</v>
      </c>
      <c r="B95">
        <v>15.6</v>
      </c>
      <c r="C95" s="2">
        <f t="shared" si="4"/>
        <v>1.5901087083934293</v>
      </c>
      <c r="D95">
        <v>0.16400000000000001</v>
      </c>
      <c r="E95">
        <v>0</v>
      </c>
      <c r="F95">
        <f t="shared" si="5"/>
        <v>1</v>
      </c>
      <c r="H95">
        <v>65.8</v>
      </c>
      <c r="I95">
        <v>54.9</v>
      </c>
      <c r="J95" s="2">
        <f t="shared" si="6"/>
        <v>5.5959594929999534</v>
      </c>
      <c r="K95">
        <v>0.67900000000000005</v>
      </c>
      <c r="L95">
        <v>1</v>
      </c>
      <c r="M95">
        <f t="shared" si="7"/>
        <v>4.4000000000000004</v>
      </c>
    </row>
    <row r="96" spans="1:13">
      <c r="A96">
        <v>57</v>
      </c>
      <c r="B96">
        <v>15.6</v>
      </c>
      <c r="C96" s="2">
        <f t="shared" si="4"/>
        <v>1.5901087083934293</v>
      </c>
      <c r="D96">
        <v>0.16400000000000001</v>
      </c>
      <c r="E96">
        <v>0</v>
      </c>
      <c r="F96">
        <f t="shared" si="5"/>
        <v>1</v>
      </c>
      <c r="H96">
        <v>66.599999999999994</v>
      </c>
      <c r="I96">
        <v>54.8</v>
      </c>
      <c r="J96" s="2">
        <f t="shared" si="6"/>
        <v>5.5857664884589697</v>
      </c>
      <c r="K96">
        <v>0.67600000000000005</v>
      </c>
      <c r="L96">
        <v>1</v>
      </c>
      <c r="M96">
        <f t="shared" si="7"/>
        <v>4.4000000000000004</v>
      </c>
    </row>
    <row r="97" spans="1:13">
      <c r="A97">
        <v>57.6</v>
      </c>
      <c r="B97">
        <v>15.5</v>
      </c>
      <c r="C97" s="2">
        <f t="shared" si="4"/>
        <v>1.5799157038524458</v>
      </c>
      <c r="D97">
        <v>0.16400000000000001</v>
      </c>
      <c r="E97">
        <v>0</v>
      </c>
      <c r="F97">
        <f t="shared" si="5"/>
        <v>1</v>
      </c>
      <c r="H97">
        <v>67.2</v>
      </c>
      <c r="I97">
        <v>55</v>
      </c>
      <c r="J97" s="2">
        <f t="shared" si="6"/>
        <v>5.6061524975409371</v>
      </c>
      <c r="K97">
        <v>0.67700000000000005</v>
      </c>
      <c r="L97">
        <v>1</v>
      </c>
      <c r="M97">
        <f t="shared" si="7"/>
        <v>4.4000000000000004</v>
      </c>
    </row>
    <row r="98" spans="1:13">
      <c r="A98">
        <v>58</v>
      </c>
      <c r="B98">
        <v>15.5</v>
      </c>
      <c r="C98" s="2">
        <f t="shared" si="4"/>
        <v>1.5799157038524458</v>
      </c>
      <c r="D98">
        <v>0.16300000000000001</v>
      </c>
      <c r="E98">
        <v>0</v>
      </c>
      <c r="F98">
        <f t="shared" si="5"/>
        <v>1</v>
      </c>
      <c r="H98">
        <v>68</v>
      </c>
      <c r="I98">
        <v>54.9</v>
      </c>
      <c r="J98" s="2">
        <f t="shared" si="6"/>
        <v>5.5959594929999534</v>
      </c>
      <c r="K98">
        <v>0.67400000000000004</v>
      </c>
      <c r="L98">
        <v>1</v>
      </c>
      <c r="M98">
        <f t="shared" si="7"/>
        <v>4.4000000000000004</v>
      </c>
    </row>
    <row r="99" spans="1:13">
      <c r="A99">
        <v>58.6</v>
      </c>
      <c r="B99">
        <v>15.6</v>
      </c>
      <c r="C99" s="2">
        <f t="shared" si="4"/>
        <v>1.5901087083934293</v>
      </c>
      <c r="D99">
        <v>0.16300000000000001</v>
      </c>
      <c r="E99">
        <v>0</v>
      </c>
      <c r="F99">
        <f t="shared" si="5"/>
        <v>1</v>
      </c>
      <c r="H99">
        <v>68.8</v>
      </c>
      <c r="I99">
        <v>54.9</v>
      </c>
      <c r="J99" s="2">
        <f t="shared" si="6"/>
        <v>5.5959594929999534</v>
      </c>
      <c r="K99">
        <v>0.67600000000000005</v>
      </c>
      <c r="L99">
        <v>1</v>
      </c>
      <c r="M99">
        <f t="shared" si="7"/>
        <v>4.4000000000000004</v>
      </c>
    </row>
    <row r="100" spans="1:13">
      <c r="A100">
        <v>59.2</v>
      </c>
      <c r="B100">
        <v>15.8</v>
      </c>
      <c r="C100" s="2">
        <f t="shared" si="4"/>
        <v>1.6104947174753965</v>
      </c>
      <c r="D100">
        <v>0.16400000000000001</v>
      </c>
      <c r="E100">
        <v>0</v>
      </c>
      <c r="F100">
        <f t="shared" si="5"/>
        <v>1</v>
      </c>
      <c r="H100">
        <v>69.8</v>
      </c>
      <c r="I100">
        <v>54.9</v>
      </c>
      <c r="J100" s="2">
        <f t="shared" si="6"/>
        <v>5.5959594929999534</v>
      </c>
      <c r="K100">
        <v>0.67500000000000004</v>
      </c>
      <c r="L100">
        <v>1</v>
      </c>
      <c r="M100">
        <f t="shared" si="7"/>
        <v>4.4000000000000004</v>
      </c>
    </row>
    <row r="101" spans="1:13">
      <c r="A101">
        <v>60</v>
      </c>
      <c r="B101">
        <v>15.4</v>
      </c>
      <c r="C101" s="2">
        <f t="shared" si="4"/>
        <v>1.5697226993114624</v>
      </c>
      <c r="D101">
        <v>0.16300000000000001</v>
      </c>
      <c r="E101">
        <v>0</v>
      </c>
      <c r="F101">
        <f t="shared" si="5"/>
        <v>1</v>
      </c>
      <c r="H101">
        <v>70.599999999999994</v>
      </c>
      <c r="I101">
        <v>55</v>
      </c>
      <c r="J101" s="2">
        <f t="shared" si="6"/>
        <v>5.6061524975409371</v>
      </c>
      <c r="K101">
        <v>0.67500000000000004</v>
      </c>
      <c r="L101">
        <v>1</v>
      </c>
      <c r="M101">
        <f t="shared" si="7"/>
        <v>4.4000000000000004</v>
      </c>
    </row>
    <row r="102" spans="1:13">
      <c r="A102">
        <v>60.8</v>
      </c>
      <c r="B102">
        <v>15.6</v>
      </c>
      <c r="C102" s="2">
        <f t="shared" si="4"/>
        <v>1.5901087083934293</v>
      </c>
      <c r="D102">
        <v>0.16300000000000001</v>
      </c>
      <c r="E102">
        <v>0</v>
      </c>
      <c r="F102">
        <f t="shared" si="5"/>
        <v>1</v>
      </c>
      <c r="H102">
        <v>71.400000000000006</v>
      </c>
      <c r="I102">
        <v>54.8</v>
      </c>
      <c r="J102" s="2">
        <f t="shared" si="6"/>
        <v>5.5857664884589697</v>
      </c>
      <c r="K102">
        <v>0.67500000000000004</v>
      </c>
      <c r="L102">
        <v>1</v>
      </c>
      <c r="M102">
        <f t="shared" si="7"/>
        <v>4.4000000000000004</v>
      </c>
    </row>
    <row r="103" spans="1:13">
      <c r="A103">
        <v>61.2</v>
      </c>
      <c r="B103">
        <v>15.6</v>
      </c>
      <c r="C103" s="2">
        <f t="shared" si="4"/>
        <v>1.5901087083934293</v>
      </c>
      <c r="D103">
        <v>0.16400000000000001</v>
      </c>
      <c r="E103">
        <v>0</v>
      </c>
      <c r="F103">
        <f t="shared" si="5"/>
        <v>1</v>
      </c>
      <c r="H103">
        <v>72</v>
      </c>
      <c r="I103">
        <v>54.7</v>
      </c>
      <c r="J103" s="2">
        <f t="shared" si="6"/>
        <v>5.5755734839179869</v>
      </c>
      <c r="K103">
        <v>0.67500000000000004</v>
      </c>
      <c r="L103">
        <v>1</v>
      </c>
      <c r="M103">
        <f t="shared" si="7"/>
        <v>4.4000000000000004</v>
      </c>
    </row>
    <row r="104" spans="1:13">
      <c r="A104">
        <v>61.8</v>
      </c>
      <c r="B104">
        <v>15.6</v>
      </c>
      <c r="C104" s="2">
        <f t="shared" si="4"/>
        <v>1.5901087083934293</v>
      </c>
      <c r="D104">
        <v>0.16300000000000001</v>
      </c>
      <c r="E104">
        <v>0</v>
      </c>
      <c r="F104">
        <f t="shared" si="5"/>
        <v>1</v>
      </c>
      <c r="H104">
        <v>72.8</v>
      </c>
      <c r="I104">
        <v>54.9</v>
      </c>
      <c r="J104" s="2">
        <f t="shared" si="6"/>
        <v>5.5959594929999534</v>
      </c>
      <c r="K104">
        <v>0.67400000000000004</v>
      </c>
      <c r="L104">
        <v>1</v>
      </c>
      <c r="M104">
        <f t="shared" si="7"/>
        <v>4.4000000000000004</v>
      </c>
    </row>
    <row r="105" spans="1:13">
      <c r="A105">
        <v>62.4</v>
      </c>
      <c r="B105">
        <v>15.6</v>
      </c>
      <c r="C105" s="2">
        <f t="shared" si="4"/>
        <v>1.5901087083934293</v>
      </c>
      <c r="D105">
        <v>0.16400000000000001</v>
      </c>
      <c r="E105">
        <v>0</v>
      </c>
      <c r="F105">
        <f t="shared" si="5"/>
        <v>1</v>
      </c>
      <c r="H105">
        <v>73.599999999999994</v>
      </c>
      <c r="I105">
        <v>54.9</v>
      </c>
      <c r="J105" s="2">
        <f t="shared" si="6"/>
        <v>5.5959594929999534</v>
      </c>
      <c r="K105">
        <v>0.67500000000000004</v>
      </c>
      <c r="L105">
        <v>1</v>
      </c>
      <c r="M105">
        <f t="shared" si="7"/>
        <v>4.4000000000000004</v>
      </c>
    </row>
    <row r="106" spans="1:13">
      <c r="A106">
        <v>62.8</v>
      </c>
      <c r="B106">
        <v>15.7</v>
      </c>
      <c r="C106" s="2">
        <f t="shared" si="4"/>
        <v>1.6003017129344128</v>
      </c>
      <c r="D106">
        <v>0.16300000000000001</v>
      </c>
      <c r="E106">
        <v>0</v>
      </c>
      <c r="F106">
        <f t="shared" si="5"/>
        <v>1</v>
      </c>
      <c r="H106">
        <v>74.2</v>
      </c>
      <c r="I106">
        <v>54.8</v>
      </c>
      <c r="J106" s="2">
        <f t="shared" si="6"/>
        <v>5.5857664884589697</v>
      </c>
      <c r="K106">
        <v>0.67300000000000004</v>
      </c>
      <c r="L106">
        <v>1</v>
      </c>
      <c r="M106">
        <f t="shared" si="7"/>
        <v>4.4000000000000004</v>
      </c>
    </row>
    <row r="107" spans="1:13">
      <c r="A107">
        <v>63.6</v>
      </c>
      <c r="B107">
        <v>15.8</v>
      </c>
      <c r="C107" s="2">
        <f t="shared" si="4"/>
        <v>1.6104947174753965</v>
      </c>
      <c r="D107">
        <v>0.16200000000000001</v>
      </c>
      <c r="E107">
        <v>0</v>
      </c>
      <c r="F107">
        <f t="shared" si="5"/>
        <v>1</v>
      </c>
      <c r="H107">
        <v>75</v>
      </c>
      <c r="I107">
        <v>54.8</v>
      </c>
      <c r="J107" s="2">
        <f t="shared" si="6"/>
        <v>5.5857664884589697</v>
      </c>
      <c r="K107">
        <v>0.67300000000000004</v>
      </c>
      <c r="L107">
        <v>1</v>
      </c>
      <c r="M107">
        <f t="shared" si="7"/>
        <v>4.4000000000000004</v>
      </c>
    </row>
    <row r="108" spans="1:13">
      <c r="A108">
        <v>64.400000000000006</v>
      </c>
      <c r="B108">
        <v>15.7</v>
      </c>
      <c r="C108" s="2">
        <f t="shared" si="4"/>
        <v>1.6003017129344128</v>
      </c>
      <c r="D108">
        <v>0.16300000000000001</v>
      </c>
      <c r="E108">
        <v>0</v>
      </c>
      <c r="F108">
        <f t="shared" si="5"/>
        <v>1</v>
      </c>
      <c r="H108">
        <v>75.8</v>
      </c>
      <c r="I108">
        <v>54.8</v>
      </c>
      <c r="J108" s="2">
        <f t="shared" si="6"/>
        <v>5.5857664884589697</v>
      </c>
      <c r="K108">
        <v>0.67300000000000004</v>
      </c>
      <c r="L108">
        <v>1</v>
      </c>
      <c r="M108">
        <f t="shared" si="7"/>
        <v>4.4000000000000004</v>
      </c>
    </row>
    <row r="109" spans="1:13">
      <c r="A109">
        <v>64.599999999999994</v>
      </c>
      <c r="B109">
        <v>15.7</v>
      </c>
      <c r="C109" s="2">
        <f t="shared" si="4"/>
        <v>1.6003017129344128</v>
      </c>
      <c r="D109">
        <v>0.16300000000000001</v>
      </c>
      <c r="E109">
        <v>0</v>
      </c>
      <c r="F109">
        <f t="shared" si="5"/>
        <v>1</v>
      </c>
      <c r="H109">
        <v>76.400000000000006</v>
      </c>
      <c r="I109">
        <v>54.8</v>
      </c>
      <c r="J109" s="2">
        <f t="shared" si="6"/>
        <v>5.5857664884589697</v>
      </c>
      <c r="K109">
        <v>0.67300000000000004</v>
      </c>
      <c r="L109">
        <v>1</v>
      </c>
      <c r="M109">
        <f t="shared" si="7"/>
        <v>4.4000000000000004</v>
      </c>
    </row>
    <row r="110" spans="1:13">
      <c r="A110">
        <v>65.400000000000006</v>
      </c>
      <c r="B110">
        <v>15.6</v>
      </c>
      <c r="C110" s="2">
        <f t="shared" si="4"/>
        <v>1.5901087083934293</v>
      </c>
      <c r="D110">
        <v>0.16300000000000001</v>
      </c>
      <c r="E110">
        <v>0</v>
      </c>
      <c r="F110">
        <f t="shared" si="5"/>
        <v>1</v>
      </c>
      <c r="H110">
        <v>77.2</v>
      </c>
      <c r="I110">
        <v>54.8</v>
      </c>
      <c r="J110" s="2">
        <f t="shared" si="6"/>
        <v>5.5857664884589697</v>
      </c>
      <c r="K110">
        <v>0.67300000000000004</v>
      </c>
      <c r="L110">
        <v>1</v>
      </c>
      <c r="M110">
        <f t="shared" si="7"/>
        <v>4.4000000000000004</v>
      </c>
    </row>
    <row r="111" spans="1:13">
      <c r="A111">
        <v>66</v>
      </c>
      <c r="B111">
        <v>15.6</v>
      </c>
      <c r="C111" s="2">
        <f t="shared" si="4"/>
        <v>1.5901087083934293</v>
      </c>
      <c r="D111">
        <v>0.16400000000000001</v>
      </c>
      <c r="E111">
        <v>0</v>
      </c>
      <c r="F111">
        <f t="shared" si="5"/>
        <v>1</v>
      </c>
      <c r="H111">
        <v>78</v>
      </c>
      <c r="I111">
        <v>54.9</v>
      </c>
      <c r="J111" s="2">
        <f t="shared" si="6"/>
        <v>5.5959594929999534</v>
      </c>
      <c r="K111">
        <v>0.67300000000000004</v>
      </c>
      <c r="L111">
        <v>1</v>
      </c>
      <c r="M111">
        <f t="shared" si="7"/>
        <v>4.4000000000000004</v>
      </c>
    </row>
    <row r="112" spans="1:13">
      <c r="A112">
        <v>66.8</v>
      </c>
      <c r="B112">
        <v>15.5</v>
      </c>
      <c r="C112" s="2">
        <f t="shared" si="4"/>
        <v>1.5799157038524458</v>
      </c>
      <c r="D112">
        <v>0.16400000000000001</v>
      </c>
      <c r="E112">
        <v>0</v>
      </c>
      <c r="F112">
        <f t="shared" si="5"/>
        <v>1</v>
      </c>
      <c r="H112">
        <v>79</v>
      </c>
      <c r="I112">
        <v>54.7</v>
      </c>
      <c r="J112" s="2">
        <f t="shared" si="6"/>
        <v>5.5755734839179869</v>
      </c>
      <c r="K112">
        <v>0.67300000000000004</v>
      </c>
      <c r="L112">
        <v>1</v>
      </c>
      <c r="M112">
        <f t="shared" si="7"/>
        <v>4.4000000000000004</v>
      </c>
    </row>
    <row r="113" spans="1:13">
      <c r="A113">
        <v>67.400000000000006</v>
      </c>
      <c r="B113">
        <v>15.6</v>
      </c>
      <c r="C113" s="2">
        <f t="shared" si="4"/>
        <v>1.5901087083934293</v>
      </c>
      <c r="D113">
        <v>0.16300000000000001</v>
      </c>
      <c r="E113">
        <v>0</v>
      </c>
      <c r="F113">
        <f t="shared" si="5"/>
        <v>1</v>
      </c>
      <c r="H113">
        <v>79.8</v>
      </c>
      <c r="I113">
        <v>54.9</v>
      </c>
      <c r="J113" s="2">
        <f t="shared" si="6"/>
        <v>5.5959594929999534</v>
      </c>
      <c r="K113">
        <v>0.67300000000000004</v>
      </c>
      <c r="L113">
        <v>1</v>
      </c>
      <c r="M113">
        <f t="shared" si="7"/>
        <v>4.4000000000000004</v>
      </c>
    </row>
    <row r="114" spans="1:13">
      <c r="A114">
        <v>68.2</v>
      </c>
      <c r="B114">
        <v>15.5</v>
      </c>
      <c r="C114" s="2">
        <f t="shared" si="4"/>
        <v>1.5799157038524458</v>
      </c>
      <c r="D114">
        <v>0.16300000000000001</v>
      </c>
      <c r="E114">
        <v>0</v>
      </c>
      <c r="F114">
        <f t="shared" si="5"/>
        <v>1</v>
      </c>
      <c r="H114">
        <v>80.599999999999994</v>
      </c>
      <c r="I114">
        <v>54.9</v>
      </c>
      <c r="J114" s="2">
        <f t="shared" si="6"/>
        <v>5.5959594929999534</v>
      </c>
      <c r="K114">
        <v>0.67300000000000004</v>
      </c>
      <c r="L114">
        <v>1</v>
      </c>
      <c r="M114">
        <f t="shared" si="7"/>
        <v>4.4000000000000004</v>
      </c>
    </row>
    <row r="115" spans="1:13">
      <c r="A115">
        <v>68.8</v>
      </c>
      <c r="B115">
        <v>15.7</v>
      </c>
      <c r="C115" s="2">
        <f t="shared" si="4"/>
        <v>1.6003017129344128</v>
      </c>
      <c r="D115">
        <v>0.16400000000000001</v>
      </c>
      <c r="E115">
        <v>0</v>
      </c>
      <c r="F115">
        <f t="shared" si="5"/>
        <v>1</v>
      </c>
      <c r="H115">
        <v>81.2</v>
      </c>
      <c r="I115">
        <v>54.9</v>
      </c>
      <c r="J115" s="2">
        <f t="shared" si="6"/>
        <v>5.5959594929999534</v>
      </c>
      <c r="K115">
        <v>0.67300000000000004</v>
      </c>
      <c r="L115">
        <v>1</v>
      </c>
      <c r="M115">
        <f t="shared" si="7"/>
        <v>4.4000000000000004</v>
      </c>
    </row>
    <row r="116" spans="1:13">
      <c r="A116">
        <v>69</v>
      </c>
      <c r="B116">
        <v>15.6</v>
      </c>
      <c r="C116" s="2">
        <f t="shared" si="4"/>
        <v>1.5901087083934293</v>
      </c>
      <c r="D116">
        <v>0.16400000000000001</v>
      </c>
      <c r="E116">
        <v>0</v>
      </c>
      <c r="F116">
        <f t="shared" si="5"/>
        <v>1</v>
      </c>
      <c r="H116">
        <v>82</v>
      </c>
      <c r="I116">
        <v>55</v>
      </c>
      <c r="J116" s="2">
        <f t="shared" si="6"/>
        <v>5.6061524975409371</v>
      </c>
      <c r="K116">
        <v>0.67300000000000004</v>
      </c>
      <c r="L116">
        <v>1</v>
      </c>
      <c r="M116">
        <f t="shared" si="7"/>
        <v>4.4000000000000004</v>
      </c>
    </row>
    <row r="117" spans="1:13">
      <c r="A117">
        <v>69.8</v>
      </c>
      <c r="B117">
        <v>15.6</v>
      </c>
      <c r="C117" s="2">
        <f t="shared" si="4"/>
        <v>1.5901087083934293</v>
      </c>
      <c r="D117">
        <v>0.16300000000000001</v>
      </c>
      <c r="E117">
        <v>0</v>
      </c>
      <c r="F117">
        <f t="shared" si="5"/>
        <v>1</v>
      </c>
      <c r="H117">
        <v>82.8</v>
      </c>
      <c r="I117">
        <v>55</v>
      </c>
      <c r="J117" s="2">
        <f t="shared" si="6"/>
        <v>5.6061524975409371</v>
      </c>
      <c r="K117">
        <v>0.67300000000000004</v>
      </c>
      <c r="L117">
        <v>1</v>
      </c>
      <c r="M117">
        <f t="shared" si="7"/>
        <v>4.4000000000000004</v>
      </c>
    </row>
    <row r="118" spans="1:13">
      <c r="A118">
        <v>70.599999999999994</v>
      </c>
      <c r="B118">
        <v>15.6</v>
      </c>
      <c r="C118" s="2">
        <f t="shared" si="4"/>
        <v>1.5901087083934293</v>
      </c>
      <c r="D118">
        <v>0.16400000000000001</v>
      </c>
      <c r="E118">
        <v>0</v>
      </c>
      <c r="F118">
        <f t="shared" si="5"/>
        <v>1</v>
      </c>
      <c r="H118">
        <v>83.6</v>
      </c>
      <c r="I118">
        <v>54.9</v>
      </c>
      <c r="J118" s="2">
        <f t="shared" si="6"/>
        <v>5.5959594929999534</v>
      </c>
      <c r="K118">
        <v>0.67200000000000004</v>
      </c>
      <c r="L118">
        <v>1</v>
      </c>
      <c r="M118">
        <f t="shared" si="7"/>
        <v>4.4000000000000004</v>
      </c>
    </row>
    <row r="119" spans="1:13">
      <c r="A119">
        <v>70.8</v>
      </c>
      <c r="B119">
        <v>15.6</v>
      </c>
      <c r="C119" s="2">
        <f t="shared" si="4"/>
        <v>1.5901087083934293</v>
      </c>
      <c r="D119">
        <v>0.16400000000000001</v>
      </c>
      <c r="E119">
        <v>0</v>
      </c>
      <c r="F119">
        <f t="shared" si="5"/>
        <v>1</v>
      </c>
      <c r="H119">
        <v>84.2</v>
      </c>
      <c r="I119">
        <v>54.9</v>
      </c>
      <c r="J119" s="2">
        <f t="shared" si="6"/>
        <v>5.5959594929999534</v>
      </c>
      <c r="K119">
        <v>0.67200000000000004</v>
      </c>
      <c r="L119">
        <v>1</v>
      </c>
      <c r="M119">
        <f t="shared" si="7"/>
        <v>4.4000000000000004</v>
      </c>
    </row>
    <row r="120" spans="1:13">
      <c r="A120">
        <v>71.599999999999994</v>
      </c>
      <c r="B120">
        <v>15.5</v>
      </c>
      <c r="C120" s="2">
        <f t="shared" si="4"/>
        <v>1.5799157038524458</v>
      </c>
      <c r="D120">
        <v>0.16300000000000001</v>
      </c>
      <c r="E120">
        <v>0</v>
      </c>
      <c r="F120">
        <f t="shared" si="5"/>
        <v>1</v>
      </c>
      <c r="H120">
        <v>85</v>
      </c>
      <c r="I120">
        <v>54.9</v>
      </c>
      <c r="J120" s="2">
        <f t="shared" si="6"/>
        <v>5.5959594929999534</v>
      </c>
      <c r="K120">
        <v>0.67200000000000004</v>
      </c>
      <c r="L120">
        <v>1</v>
      </c>
      <c r="M120">
        <f t="shared" si="7"/>
        <v>4.4000000000000004</v>
      </c>
    </row>
    <row r="121" spans="1:13">
      <c r="A121">
        <v>72</v>
      </c>
      <c r="B121">
        <v>15.5</v>
      </c>
      <c r="C121" s="2">
        <f t="shared" si="4"/>
        <v>1.5799157038524458</v>
      </c>
      <c r="D121">
        <v>0.16400000000000001</v>
      </c>
      <c r="E121">
        <v>0</v>
      </c>
      <c r="F121">
        <f t="shared" si="5"/>
        <v>1</v>
      </c>
      <c r="H121">
        <v>85.8</v>
      </c>
      <c r="I121">
        <v>54.8</v>
      </c>
      <c r="J121" s="2">
        <f t="shared" si="6"/>
        <v>5.5857664884589697</v>
      </c>
      <c r="K121">
        <v>0.67200000000000004</v>
      </c>
      <c r="L121">
        <v>1</v>
      </c>
      <c r="M121">
        <f t="shared" si="7"/>
        <v>4.4000000000000004</v>
      </c>
    </row>
    <row r="122" spans="1:13">
      <c r="A122">
        <v>72.400000000000006</v>
      </c>
      <c r="B122">
        <v>15.6</v>
      </c>
      <c r="C122" s="2">
        <f t="shared" si="4"/>
        <v>1.5901087083934293</v>
      </c>
      <c r="D122">
        <v>0.16400000000000001</v>
      </c>
      <c r="E122">
        <v>0</v>
      </c>
      <c r="F122">
        <f t="shared" si="5"/>
        <v>1</v>
      </c>
      <c r="H122">
        <v>86.4</v>
      </c>
      <c r="I122">
        <v>54.9</v>
      </c>
      <c r="J122" s="2">
        <f t="shared" si="6"/>
        <v>5.5959594929999534</v>
      </c>
      <c r="K122">
        <v>0.67100000000000004</v>
      </c>
      <c r="L122">
        <v>1</v>
      </c>
      <c r="M122">
        <f t="shared" si="7"/>
        <v>4.4000000000000004</v>
      </c>
    </row>
    <row r="123" spans="1:13">
      <c r="A123">
        <v>73.2</v>
      </c>
      <c r="B123">
        <v>15.6</v>
      </c>
      <c r="C123" s="2">
        <f t="shared" si="4"/>
        <v>1.5901087083934293</v>
      </c>
      <c r="D123">
        <v>0.16300000000000001</v>
      </c>
      <c r="E123">
        <v>0</v>
      </c>
      <c r="F123">
        <f t="shared" si="5"/>
        <v>1</v>
      </c>
      <c r="H123">
        <v>87.2</v>
      </c>
      <c r="I123">
        <v>55</v>
      </c>
      <c r="J123" s="2">
        <f t="shared" si="6"/>
        <v>5.6061524975409371</v>
      </c>
      <c r="K123">
        <v>0.67100000000000004</v>
      </c>
      <c r="L123">
        <v>1</v>
      </c>
      <c r="M123">
        <f t="shared" si="7"/>
        <v>4.4000000000000004</v>
      </c>
    </row>
    <row r="124" spans="1:13">
      <c r="A124">
        <v>73.599999999999994</v>
      </c>
      <c r="B124">
        <v>15.7</v>
      </c>
      <c r="C124" s="2">
        <f t="shared" si="4"/>
        <v>1.6003017129344128</v>
      </c>
      <c r="D124">
        <v>0.16400000000000001</v>
      </c>
      <c r="E124">
        <v>0</v>
      </c>
      <c r="F124">
        <f t="shared" si="5"/>
        <v>1</v>
      </c>
      <c r="H124">
        <v>88</v>
      </c>
      <c r="I124">
        <v>55</v>
      </c>
      <c r="J124" s="2">
        <f t="shared" si="6"/>
        <v>5.6061524975409371</v>
      </c>
      <c r="K124">
        <v>0.67</v>
      </c>
      <c r="L124">
        <v>1</v>
      </c>
      <c r="M124">
        <f t="shared" si="7"/>
        <v>4.4000000000000004</v>
      </c>
    </row>
    <row r="125" spans="1:13">
      <c r="A125">
        <v>74.2</v>
      </c>
      <c r="B125">
        <v>15.7</v>
      </c>
      <c r="C125" s="2">
        <f t="shared" si="4"/>
        <v>1.6003017129344128</v>
      </c>
      <c r="D125">
        <v>0.16400000000000001</v>
      </c>
      <c r="E125">
        <v>0</v>
      </c>
      <c r="F125">
        <f t="shared" si="5"/>
        <v>1</v>
      </c>
      <c r="H125">
        <v>89</v>
      </c>
      <c r="I125">
        <v>55</v>
      </c>
      <c r="J125" s="2">
        <f t="shared" si="6"/>
        <v>5.6061524975409371</v>
      </c>
      <c r="K125">
        <v>0.67100000000000004</v>
      </c>
      <c r="L125">
        <v>1</v>
      </c>
      <c r="M125">
        <f t="shared" si="7"/>
        <v>4.4000000000000004</v>
      </c>
    </row>
    <row r="126" spans="1:13">
      <c r="A126">
        <v>75</v>
      </c>
      <c r="B126">
        <v>15.7</v>
      </c>
      <c r="C126" s="2">
        <f t="shared" si="4"/>
        <v>1.6003017129344128</v>
      </c>
      <c r="D126">
        <v>0.16300000000000001</v>
      </c>
      <c r="E126">
        <v>0</v>
      </c>
      <c r="F126">
        <f t="shared" si="5"/>
        <v>1</v>
      </c>
      <c r="H126">
        <v>89.8</v>
      </c>
      <c r="I126">
        <v>55.1</v>
      </c>
      <c r="J126" s="2">
        <f t="shared" si="6"/>
        <v>5.6163455020819208</v>
      </c>
      <c r="K126">
        <v>0.67</v>
      </c>
      <c r="L126">
        <v>1</v>
      </c>
      <c r="M126">
        <f t="shared" si="7"/>
        <v>4.4000000000000004</v>
      </c>
    </row>
    <row r="127" spans="1:13">
      <c r="A127">
        <v>75.8</v>
      </c>
      <c r="B127">
        <v>15.7</v>
      </c>
      <c r="C127" s="2">
        <f t="shared" si="4"/>
        <v>1.6003017129344128</v>
      </c>
      <c r="D127">
        <v>0.16300000000000001</v>
      </c>
      <c r="E127">
        <v>0</v>
      </c>
      <c r="F127">
        <f t="shared" si="5"/>
        <v>1</v>
      </c>
      <c r="H127">
        <v>90.6</v>
      </c>
      <c r="I127">
        <v>55</v>
      </c>
      <c r="J127" s="2">
        <f t="shared" si="6"/>
        <v>5.6061524975409371</v>
      </c>
      <c r="K127">
        <v>0.67</v>
      </c>
      <c r="L127">
        <v>1</v>
      </c>
      <c r="M127">
        <f t="shared" si="7"/>
        <v>4.4000000000000004</v>
      </c>
    </row>
    <row r="128" spans="1:13">
      <c r="A128">
        <v>76.400000000000006</v>
      </c>
      <c r="B128">
        <v>15.6</v>
      </c>
      <c r="C128" s="2">
        <f t="shared" si="4"/>
        <v>1.5901087083934293</v>
      </c>
      <c r="D128">
        <v>0.16300000000000001</v>
      </c>
      <c r="E128">
        <v>0</v>
      </c>
      <c r="F128">
        <f t="shared" si="5"/>
        <v>1</v>
      </c>
      <c r="H128">
        <v>91.2</v>
      </c>
      <c r="I128">
        <v>54.9</v>
      </c>
      <c r="J128" s="2">
        <f t="shared" si="6"/>
        <v>5.5959594929999534</v>
      </c>
      <c r="K128">
        <v>0.67</v>
      </c>
      <c r="L128">
        <v>1</v>
      </c>
      <c r="M128">
        <f t="shared" si="7"/>
        <v>4.4000000000000004</v>
      </c>
    </row>
    <row r="129" spans="1:13">
      <c r="A129">
        <v>76.599999999999994</v>
      </c>
      <c r="B129">
        <v>15.7</v>
      </c>
      <c r="C129" s="2">
        <f t="shared" si="4"/>
        <v>1.6003017129344128</v>
      </c>
      <c r="D129">
        <v>0.16300000000000001</v>
      </c>
      <c r="E129">
        <v>0</v>
      </c>
      <c r="F129">
        <f t="shared" si="5"/>
        <v>1</v>
      </c>
      <c r="H129">
        <v>92</v>
      </c>
      <c r="I129">
        <v>55</v>
      </c>
      <c r="J129" s="2">
        <f t="shared" si="6"/>
        <v>5.6061524975409371</v>
      </c>
      <c r="K129">
        <v>0.67</v>
      </c>
      <c r="L129">
        <v>1</v>
      </c>
      <c r="M129">
        <f t="shared" si="7"/>
        <v>4.4000000000000004</v>
      </c>
    </row>
    <row r="130" spans="1:13">
      <c r="A130">
        <v>77.599999999999994</v>
      </c>
      <c r="B130">
        <v>15.8</v>
      </c>
      <c r="C130" s="2">
        <f t="shared" si="4"/>
        <v>1.6104947174753965</v>
      </c>
      <c r="D130">
        <v>0.16400000000000001</v>
      </c>
      <c r="E130">
        <v>0</v>
      </c>
      <c r="F130">
        <f t="shared" si="5"/>
        <v>1</v>
      </c>
      <c r="H130">
        <v>92.8</v>
      </c>
      <c r="I130">
        <v>55</v>
      </c>
      <c r="J130" s="2">
        <f t="shared" si="6"/>
        <v>5.6061524975409371</v>
      </c>
      <c r="K130">
        <v>0.66900000000000004</v>
      </c>
      <c r="L130">
        <v>1</v>
      </c>
      <c r="M130">
        <f t="shared" si="7"/>
        <v>4.4000000000000004</v>
      </c>
    </row>
    <row r="131" spans="1:13">
      <c r="A131">
        <v>78</v>
      </c>
      <c r="B131">
        <v>15.7</v>
      </c>
      <c r="C131" s="2">
        <f t="shared" si="4"/>
        <v>1.6003017129344128</v>
      </c>
      <c r="D131">
        <v>0.16400000000000001</v>
      </c>
      <c r="E131">
        <v>0</v>
      </c>
      <c r="F131">
        <f t="shared" si="5"/>
        <v>1</v>
      </c>
      <c r="H131">
        <v>93.4</v>
      </c>
      <c r="I131">
        <v>55.1</v>
      </c>
      <c r="J131" s="2">
        <f t="shared" si="6"/>
        <v>5.6163455020819208</v>
      </c>
      <c r="K131">
        <v>0.67</v>
      </c>
      <c r="L131">
        <v>1</v>
      </c>
      <c r="M131">
        <f t="shared" si="7"/>
        <v>4.4000000000000004</v>
      </c>
    </row>
    <row r="132" spans="1:13">
      <c r="A132">
        <v>78.599999999999994</v>
      </c>
      <c r="B132">
        <v>15.8</v>
      </c>
      <c r="C132" s="2">
        <f t="shared" si="4"/>
        <v>1.6104947174753965</v>
      </c>
      <c r="D132">
        <v>0.16400000000000001</v>
      </c>
      <c r="E132">
        <v>0</v>
      </c>
      <c r="F132">
        <f t="shared" si="5"/>
        <v>1</v>
      </c>
      <c r="H132">
        <v>94.2</v>
      </c>
      <c r="I132">
        <v>55.2</v>
      </c>
      <c r="J132" s="2">
        <f t="shared" si="6"/>
        <v>5.6265385066229046</v>
      </c>
      <c r="K132">
        <v>0.66900000000000004</v>
      </c>
      <c r="L132">
        <v>1</v>
      </c>
      <c r="M132">
        <f t="shared" si="7"/>
        <v>4.4000000000000004</v>
      </c>
    </row>
    <row r="133" spans="1:13">
      <c r="A133">
        <v>79.400000000000006</v>
      </c>
      <c r="B133">
        <v>15.6</v>
      </c>
      <c r="C133" s="2">
        <f t="shared" si="4"/>
        <v>1.5901087083934293</v>
      </c>
      <c r="D133">
        <v>0.16400000000000001</v>
      </c>
      <c r="E133">
        <v>0</v>
      </c>
      <c r="F133">
        <f t="shared" si="5"/>
        <v>1</v>
      </c>
      <c r="H133">
        <v>95</v>
      </c>
      <c r="I133">
        <v>55.1</v>
      </c>
      <c r="J133" s="2">
        <f t="shared" si="6"/>
        <v>5.6163455020819208</v>
      </c>
      <c r="K133">
        <v>0.66800000000000004</v>
      </c>
      <c r="L133">
        <v>1</v>
      </c>
      <c r="M133">
        <f t="shared" si="7"/>
        <v>4.4000000000000004</v>
      </c>
    </row>
    <row r="134" spans="1:13">
      <c r="A134">
        <v>79.8</v>
      </c>
      <c r="B134">
        <v>15.7</v>
      </c>
      <c r="C134" s="2">
        <f t="shared" si="4"/>
        <v>1.6003017129344128</v>
      </c>
      <c r="D134">
        <v>0.16400000000000001</v>
      </c>
      <c r="E134">
        <v>0</v>
      </c>
      <c r="F134">
        <f t="shared" si="5"/>
        <v>1</v>
      </c>
      <c r="H134">
        <v>95.6</v>
      </c>
      <c r="I134">
        <v>55.1</v>
      </c>
      <c r="J134" s="2">
        <f t="shared" si="6"/>
        <v>5.6163455020819208</v>
      </c>
      <c r="K134">
        <v>0.66900000000000004</v>
      </c>
      <c r="L134">
        <v>1</v>
      </c>
      <c r="M134">
        <f t="shared" si="7"/>
        <v>4.4000000000000004</v>
      </c>
    </row>
    <row r="135" spans="1:13">
      <c r="A135">
        <v>80.400000000000006</v>
      </c>
      <c r="B135">
        <v>15.7</v>
      </c>
      <c r="C135" s="2">
        <f t="shared" si="4"/>
        <v>1.6003017129344128</v>
      </c>
      <c r="D135">
        <v>0.16400000000000001</v>
      </c>
      <c r="E135">
        <v>0</v>
      </c>
      <c r="F135">
        <f t="shared" si="5"/>
        <v>1</v>
      </c>
      <c r="H135">
        <v>96.4</v>
      </c>
      <c r="I135">
        <v>55.1</v>
      </c>
      <c r="J135" s="2">
        <f t="shared" si="6"/>
        <v>5.6163455020819208</v>
      </c>
      <c r="K135">
        <v>0.66900000000000004</v>
      </c>
      <c r="L135">
        <v>1</v>
      </c>
      <c r="M135">
        <f t="shared" si="7"/>
        <v>4.4000000000000004</v>
      </c>
    </row>
    <row r="136" spans="1:13">
      <c r="A136">
        <v>81.2</v>
      </c>
      <c r="B136">
        <v>15.5</v>
      </c>
      <c r="C136" s="2">
        <f t="shared" si="4"/>
        <v>1.5799157038524458</v>
      </c>
      <c r="D136">
        <v>0.16400000000000001</v>
      </c>
      <c r="E136">
        <v>0</v>
      </c>
      <c r="F136">
        <f t="shared" si="5"/>
        <v>1</v>
      </c>
      <c r="H136">
        <v>97.2</v>
      </c>
      <c r="I136">
        <v>55.1</v>
      </c>
      <c r="J136" s="2">
        <f t="shared" si="6"/>
        <v>5.6163455020819208</v>
      </c>
      <c r="K136">
        <v>0.66900000000000004</v>
      </c>
      <c r="L136">
        <v>1</v>
      </c>
      <c r="M136">
        <f t="shared" si="7"/>
        <v>4.4000000000000004</v>
      </c>
    </row>
    <row r="137" spans="1:13">
      <c r="A137">
        <v>81.400000000000006</v>
      </c>
      <c r="B137">
        <v>15.5</v>
      </c>
      <c r="C137" s="2">
        <f t="shared" si="4"/>
        <v>1.5799157038524458</v>
      </c>
      <c r="D137">
        <v>0.16400000000000001</v>
      </c>
      <c r="E137">
        <v>0</v>
      </c>
      <c r="F137">
        <f t="shared" si="5"/>
        <v>1</v>
      </c>
      <c r="H137">
        <v>98</v>
      </c>
      <c r="I137">
        <v>55.1</v>
      </c>
      <c r="J137" s="2">
        <f t="shared" si="6"/>
        <v>5.6163455020819208</v>
      </c>
      <c r="K137">
        <v>0.66900000000000004</v>
      </c>
      <c r="L137">
        <v>1</v>
      </c>
      <c r="M137">
        <f t="shared" si="7"/>
        <v>4.4000000000000004</v>
      </c>
    </row>
    <row r="138" spans="1:13">
      <c r="A138">
        <v>82.2</v>
      </c>
      <c r="B138">
        <v>15.6</v>
      </c>
      <c r="C138" s="2">
        <f t="shared" ref="C138:C201" si="8">B138/9.81065</f>
        <v>1.5901087083934293</v>
      </c>
      <c r="D138">
        <v>0.16300000000000001</v>
      </c>
      <c r="E138">
        <v>0</v>
      </c>
      <c r="F138">
        <f t="shared" ref="F138:F201" si="9">F137</f>
        <v>1</v>
      </c>
      <c r="H138">
        <v>99</v>
      </c>
      <c r="I138">
        <v>55.3</v>
      </c>
      <c r="J138" s="2">
        <f t="shared" ref="J138:J201" si="10">I138/9.81065</f>
        <v>5.6367315111638874</v>
      </c>
      <c r="K138">
        <v>0.66800000000000004</v>
      </c>
      <c r="L138">
        <v>1</v>
      </c>
      <c r="M138">
        <f t="shared" ref="M138:M201" si="11">M137</f>
        <v>4.4000000000000004</v>
      </c>
    </row>
    <row r="139" spans="1:13">
      <c r="A139">
        <v>83</v>
      </c>
      <c r="B139">
        <v>15.6</v>
      </c>
      <c r="C139" s="2">
        <f t="shared" si="8"/>
        <v>1.5901087083934293</v>
      </c>
      <c r="D139">
        <v>0.16400000000000001</v>
      </c>
      <c r="E139">
        <v>0</v>
      </c>
      <c r="F139">
        <f t="shared" si="9"/>
        <v>1</v>
      </c>
      <c r="H139">
        <v>99.8</v>
      </c>
      <c r="I139">
        <v>55.2</v>
      </c>
      <c r="J139" s="2">
        <f t="shared" si="10"/>
        <v>5.6265385066229046</v>
      </c>
      <c r="K139">
        <v>0.66800000000000004</v>
      </c>
      <c r="L139">
        <v>1</v>
      </c>
      <c r="M139">
        <f t="shared" si="11"/>
        <v>4.4000000000000004</v>
      </c>
    </row>
    <row r="140" spans="1:13">
      <c r="A140">
        <v>83.6</v>
      </c>
      <c r="B140">
        <v>15.5</v>
      </c>
      <c r="C140" s="2">
        <f t="shared" si="8"/>
        <v>1.5799157038524458</v>
      </c>
      <c r="D140">
        <v>0.16400000000000001</v>
      </c>
      <c r="E140">
        <v>0</v>
      </c>
      <c r="F140">
        <f t="shared" si="9"/>
        <v>1</v>
      </c>
      <c r="H140">
        <v>101.2</v>
      </c>
      <c r="I140">
        <v>55.1</v>
      </c>
      <c r="J140" s="2">
        <f t="shared" si="10"/>
        <v>5.6163455020819208</v>
      </c>
      <c r="K140">
        <v>0.66700000000000004</v>
      </c>
      <c r="L140">
        <v>1</v>
      </c>
      <c r="M140">
        <f t="shared" si="11"/>
        <v>4.4000000000000004</v>
      </c>
    </row>
    <row r="141" spans="1:13">
      <c r="A141">
        <v>84.2</v>
      </c>
      <c r="B141">
        <v>15.5</v>
      </c>
      <c r="C141" s="2">
        <f t="shared" si="8"/>
        <v>1.5799157038524458</v>
      </c>
      <c r="D141">
        <v>0.16400000000000001</v>
      </c>
      <c r="E141">
        <v>0</v>
      </c>
      <c r="F141">
        <f t="shared" si="9"/>
        <v>1</v>
      </c>
      <c r="H141">
        <v>102.8</v>
      </c>
      <c r="I141">
        <v>55</v>
      </c>
      <c r="J141" s="2">
        <f t="shared" si="10"/>
        <v>5.6061524975409371</v>
      </c>
      <c r="K141">
        <v>0.66800000000000004</v>
      </c>
      <c r="L141">
        <v>1</v>
      </c>
      <c r="M141">
        <f t="shared" si="11"/>
        <v>4.4000000000000004</v>
      </c>
    </row>
    <row r="142" spans="1:13">
      <c r="A142">
        <v>84.8</v>
      </c>
      <c r="B142">
        <v>15.7</v>
      </c>
      <c r="C142" s="2">
        <f t="shared" si="8"/>
        <v>1.6003017129344128</v>
      </c>
      <c r="D142">
        <v>0.16400000000000001</v>
      </c>
      <c r="E142">
        <v>0</v>
      </c>
      <c r="F142">
        <f t="shared" si="9"/>
        <v>1</v>
      </c>
      <c r="H142">
        <v>104.2</v>
      </c>
      <c r="I142">
        <v>55.2</v>
      </c>
      <c r="J142" s="2">
        <f t="shared" si="10"/>
        <v>5.6265385066229046</v>
      </c>
      <c r="K142">
        <v>0.66600000000000004</v>
      </c>
      <c r="L142">
        <v>1</v>
      </c>
      <c r="M142">
        <f t="shared" si="11"/>
        <v>4.4000000000000004</v>
      </c>
    </row>
    <row r="143" spans="1:13">
      <c r="A143">
        <v>85.4</v>
      </c>
      <c r="B143">
        <v>15.6</v>
      </c>
      <c r="C143" s="2">
        <f t="shared" si="8"/>
        <v>1.5901087083934293</v>
      </c>
      <c r="D143">
        <v>0.16500000000000001</v>
      </c>
      <c r="E143">
        <v>0</v>
      </c>
      <c r="F143">
        <f t="shared" si="9"/>
        <v>1</v>
      </c>
      <c r="H143">
        <v>105.6</v>
      </c>
      <c r="I143">
        <v>55</v>
      </c>
      <c r="J143" s="2">
        <f t="shared" si="10"/>
        <v>5.6061524975409371</v>
      </c>
      <c r="K143">
        <v>0.66600000000000004</v>
      </c>
      <c r="L143">
        <v>1</v>
      </c>
      <c r="M143">
        <f t="shared" si="11"/>
        <v>4.4000000000000004</v>
      </c>
    </row>
    <row r="144" spans="1:13">
      <c r="A144">
        <v>86</v>
      </c>
      <c r="B144">
        <v>15.6</v>
      </c>
      <c r="C144" s="2">
        <f t="shared" si="8"/>
        <v>1.5901087083934293</v>
      </c>
      <c r="D144">
        <v>0.16400000000000001</v>
      </c>
      <c r="E144">
        <v>0</v>
      </c>
      <c r="F144">
        <f t="shared" si="9"/>
        <v>1</v>
      </c>
      <c r="H144">
        <v>107.2</v>
      </c>
      <c r="I144">
        <v>55</v>
      </c>
      <c r="J144" s="2">
        <f t="shared" si="10"/>
        <v>5.6061524975409371</v>
      </c>
      <c r="K144">
        <v>0.66500000000000004</v>
      </c>
      <c r="L144">
        <v>1</v>
      </c>
      <c r="M144">
        <f t="shared" si="11"/>
        <v>4.4000000000000004</v>
      </c>
    </row>
    <row r="145" spans="1:13">
      <c r="A145">
        <v>86.4</v>
      </c>
      <c r="B145">
        <v>15.6</v>
      </c>
      <c r="C145" s="2">
        <f t="shared" si="8"/>
        <v>1.5901087083934293</v>
      </c>
      <c r="D145">
        <v>0.16400000000000001</v>
      </c>
      <c r="E145">
        <v>0</v>
      </c>
      <c r="F145">
        <f t="shared" si="9"/>
        <v>1</v>
      </c>
      <c r="H145">
        <v>109</v>
      </c>
      <c r="I145">
        <v>55</v>
      </c>
      <c r="J145" s="2">
        <f t="shared" si="10"/>
        <v>5.6061524975409371</v>
      </c>
      <c r="K145">
        <v>0.66500000000000004</v>
      </c>
      <c r="L145">
        <v>1</v>
      </c>
      <c r="M145">
        <f t="shared" si="11"/>
        <v>4.4000000000000004</v>
      </c>
    </row>
    <row r="146" spans="1:13">
      <c r="A146">
        <v>87</v>
      </c>
      <c r="B146">
        <v>15.4</v>
      </c>
      <c r="C146" s="2">
        <f t="shared" si="8"/>
        <v>1.5697226993114624</v>
      </c>
      <c r="D146">
        <v>0.16500000000000001</v>
      </c>
      <c r="E146">
        <v>0</v>
      </c>
      <c r="F146">
        <f t="shared" si="9"/>
        <v>1</v>
      </c>
      <c r="H146">
        <v>110.4</v>
      </c>
      <c r="I146">
        <v>55.1</v>
      </c>
      <c r="J146" s="2">
        <f t="shared" si="10"/>
        <v>5.6163455020819208</v>
      </c>
      <c r="K146">
        <v>0.66400000000000003</v>
      </c>
      <c r="L146">
        <v>1</v>
      </c>
      <c r="M146">
        <f t="shared" si="11"/>
        <v>4.4000000000000004</v>
      </c>
    </row>
    <row r="147" spans="1:13">
      <c r="A147">
        <v>87.4</v>
      </c>
      <c r="B147">
        <v>15.5</v>
      </c>
      <c r="C147" s="2">
        <f t="shared" si="8"/>
        <v>1.5799157038524458</v>
      </c>
      <c r="D147">
        <v>0.16400000000000001</v>
      </c>
      <c r="E147">
        <v>0</v>
      </c>
      <c r="F147">
        <f t="shared" si="9"/>
        <v>1</v>
      </c>
      <c r="H147">
        <v>112</v>
      </c>
      <c r="I147">
        <v>55</v>
      </c>
      <c r="J147" s="2">
        <f t="shared" si="10"/>
        <v>5.6061524975409371</v>
      </c>
      <c r="K147">
        <v>0.66600000000000004</v>
      </c>
      <c r="L147">
        <v>1</v>
      </c>
      <c r="M147">
        <f t="shared" si="11"/>
        <v>4.4000000000000004</v>
      </c>
    </row>
    <row r="148" spans="1:13">
      <c r="A148">
        <v>88.2</v>
      </c>
      <c r="B148">
        <v>15.6</v>
      </c>
      <c r="C148" s="2">
        <f t="shared" si="8"/>
        <v>1.5901087083934293</v>
      </c>
      <c r="D148">
        <v>0.16500000000000001</v>
      </c>
      <c r="E148">
        <v>0</v>
      </c>
      <c r="F148">
        <f t="shared" si="9"/>
        <v>1</v>
      </c>
      <c r="H148">
        <v>113.4</v>
      </c>
      <c r="I148">
        <v>55</v>
      </c>
      <c r="J148" s="2">
        <f t="shared" si="10"/>
        <v>5.6061524975409371</v>
      </c>
      <c r="K148">
        <v>0.66400000000000003</v>
      </c>
      <c r="L148">
        <v>1</v>
      </c>
      <c r="M148">
        <f t="shared" si="11"/>
        <v>4.4000000000000004</v>
      </c>
    </row>
    <row r="149" spans="1:13">
      <c r="A149">
        <v>89</v>
      </c>
      <c r="B149">
        <v>15.5</v>
      </c>
      <c r="C149" s="2">
        <f t="shared" si="8"/>
        <v>1.5799157038524458</v>
      </c>
      <c r="D149">
        <v>0.16400000000000001</v>
      </c>
      <c r="E149">
        <v>0</v>
      </c>
      <c r="F149">
        <f t="shared" si="9"/>
        <v>1</v>
      </c>
      <c r="H149">
        <v>114.8</v>
      </c>
      <c r="I149">
        <v>55.3</v>
      </c>
      <c r="J149" s="2">
        <f t="shared" si="10"/>
        <v>5.6367315111638874</v>
      </c>
      <c r="K149">
        <v>0.66600000000000004</v>
      </c>
      <c r="L149">
        <v>1</v>
      </c>
      <c r="M149">
        <f t="shared" si="11"/>
        <v>4.4000000000000004</v>
      </c>
    </row>
    <row r="150" spans="1:13">
      <c r="A150">
        <v>89.4</v>
      </c>
      <c r="B150">
        <v>15.5</v>
      </c>
      <c r="C150" s="2">
        <f t="shared" si="8"/>
        <v>1.5799157038524458</v>
      </c>
      <c r="D150">
        <v>0.16400000000000001</v>
      </c>
      <c r="E150">
        <v>0</v>
      </c>
      <c r="F150">
        <f t="shared" si="9"/>
        <v>1</v>
      </c>
      <c r="H150">
        <v>116.4</v>
      </c>
      <c r="I150">
        <v>55.1</v>
      </c>
      <c r="J150" s="2">
        <f t="shared" si="10"/>
        <v>5.6163455020819208</v>
      </c>
      <c r="K150">
        <v>0.66400000000000003</v>
      </c>
      <c r="L150">
        <v>1</v>
      </c>
      <c r="M150">
        <f t="shared" si="11"/>
        <v>4.4000000000000004</v>
      </c>
    </row>
    <row r="151" spans="1:13">
      <c r="A151">
        <v>90.2</v>
      </c>
      <c r="B151">
        <v>15.4</v>
      </c>
      <c r="C151" s="2">
        <f t="shared" si="8"/>
        <v>1.5697226993114624</v>
      </c>
      <c r="D151">
        <v>0.16400000000000001</v>
      </c>
      <c r="E151">
        <v>0</v>
      </c>
      <c r="F151">
        <f t="shared" si="9"/>
        <v>1</v>
      </c>
      <c r="H151">
        <v>118.2</v>
      </c>
      <c r="I151">
        <v>55</v>
      </c>
      <c r="J151" s="2">
        <f t="shared" si="10"/>
        <v>5.6061524975409371</v>
      </c>
      <c r="K151">
        <v>0.66400000000000003</v>
      </c>
      <c r="L151">
        <v>1</v>
      </c>
      <c r="M151">
        <f t="shared" si="11"/>
        <v>4.4000000000000004</v>
      </c>
    </row>
    <row r="152" spans="1:13">
      <c r="A152">
        <v>90.6</v>
      </c>
      <c r="B152">
        <v>15.5</v>
      </c>
      <c r="C152" s="2">
        <f t="shared" si="8"/>
        <v>1.5799157038524458</v>
      </c>
      <c r="D152">
        <v>0.16500000000000001</v>
      </c>
      <c r="E152">
        <v>0</v>
      </c>
      <c r="F152">
        <f t="shared" si="9"/>
        <v>1</v>
      </c>
      <c r="H152">
        <v>119.6</v>
      </c>
      <c r="I152">
        <v>55.1</v>
      </c>
      <c r="J152" s="2">
        <f t="shared" si="10"/>
        <v>5.6163455020819208</v>
      </c>
      <c r="K152">
        <v>0.66400000000000003</v>
      </c>
      <c r="L152">
        <v>1</v>
      </c>
      <c r="M152">
        <f t="shared" si="11"/>
        <v>4.4000000000000004</v>
      </c>
    </row>
    <row r="153" spans="1:13">
      <c r="A153">
        <v>91.6</v>
      </c>
      <c r="B153">
        <v>15.6</v>
      </c>
      <c r="C153" s="2">
        <f t="shared" si="8"/>
        <v>1.5901087083934293</v>
      </c>
      <c r="D153">
        <v>0.16400000000000001</v>
      </c>
      <c r="E153">
        <v>0</v>
      </c>
      <c r="F153">
        <f t="shared" si="9"/>
        <v>1</v>
      </c>
      <c r="H153">
        <v>121.2</v>
      </c>
      <c r="I153">
        <v>55.1</v>
      </c>
      <c r="J153" s="2">
        <f t="shared" si="10"/>
        <v>5.6163455020819208</v>
      </c>
      <c r="K153">
        <v>0.66300000000000003</v>
      </c>
      <c r="L153">
        <v>1</v>
      </c>
      <c r="M153">
        <f t="shared" si="11"/>
        <v>4.4000000000000004</v>
      </c>
    </row>
    <row r="154" spans="1:13">
      <c r="A154">
        <v>92.4</v>
      </c>
      <c r="B154">
        <v>15.5</v>
      </c>
      <c r="C154" s="2">
        <f t="shared" si="8"/>
        <v>1.5799157038524458</v>
      </c>
      <c r="D154">
        <v>0.16400000000000001</v>
      </c>
      <c r="E154">
        <v>0</v>
      </c>
      <c r="F154">
        <f t="shared" si="9"/>
        <v>1</v>
      </c>
      <c r="H154">
        <v>122.6</v>
      </c>
      <c r="I154">
        <v>55</v>
      </c>
      <c r="J154" s="2">
        <f t="shared" si="10"/>
        <v>5.6061524975409371</v>
      </c>
      <c r="K154">
        <v>0.66300000000000003</v>
      </c>
      <c r="L154">
        <v>1</v>
      </c>
      <c r="M154">
        <f t="shared" si="11"/>
        <v>4.4000000000000004</v>
      </c>
    </row>
    <row r="155" spans="1:13">
      <c r="A155">
        <v>92.8</v>
      </c>
      <c r="B155">
        <v>15.5</v>
      </c>
      <c r="C155" s="2">
        <f t="shared" si="8"/>
        <v>1.5799157038524458</v>
      </c>
      <c r="D155">
        <v>0.16400000000000001</v>
      </c>
      <c r="E155">
        <v>0</v>
      </c>
      <c r="F155">
        <f t="shared" si="9"/>
        <v>1</v>
      </c>
      <c r="H155">
        <v>124.2</v>
      </c>
      <c r="I155">
        <v>55.1</v>
      </c>
      <c r="J155" s="2">
        <f t="shared" si="10"/>
        <v>5.6163455020819208</v>
      </c>
      <c r="K155">
        <v>0.66200000000000003</v>
      </c>
      <c r="L155">
        <v>1</v>
      </c>
      <c r="M155">
        <f t="shared" si="11"/>
        <v>4.4000000000000004</v>
      </c>
    </row>
    <row r="156" spans="1:13">
      <c r="A156">
        <v>93.4</v>
      </c>
      <c r="B156">
        <v>15.6</v>
      </c>
      <c r="C156" s="2">
        <f t="shared" si="8"/>
        <v>1.5901087083934293</v>
      </c>
      <c r="D156">
        <v>0.16600000000000001</v>
      </c>
      <c r="E156">
        <v>0</v>
      </c>
      <c r="F156">
        <f t="shared" si="9"/>
        <v>1</v>
      </c>
      <c r="H156">
        <v>125.6</v>
      </c>
      <c r="I156">
        <v>55</v>
      </c>
      <c r="J156" s="2">
        <f t="shared" si="10"/>
        <v>5.6061524975409371</v>
      </c>
      <c r="K156">
        <v>0.66300000000000003</v>
      </c>
      <c r="L156">
        <v>1</v>
      </c>
      <c r="M156">
        <f t="shared" si="11"/>
        <v>4.4000000000000004</v>
      </c>
    </row>
    <row r="157" spans="1:13">
      <c r="A157">
        <v>93.8</v>
      </c>
      <c r="B157">
        <v>15.5</v>
      </c>
      <c r="C157" s="2">
        <f t="shared" si="8"/>
        <v>1.5799157038524458</v>
      </c>
      <c r="D157">
        <v>0.16500000000000001</v>
      </c>
      <c r="E157">
        <v>0</v>
      </c>
      <c r="F157">
        <f t="shared" si="9"/>
        <v>1</v>
      </c>
      <c r="H157">
        <v>127</v>
      </c>
      <c r="I157">
        <v>55</v>
      </c>
      <c r="J157" s="2">
        <f t="shared" si="10"/>
        <v>5.6061524975409371</v>
      </c>
      <c r="K157">
        <v>0.66200000000000003</v>
      </c>
      <c r="L157">
        <v>1</v>
      </c>
      <c r="M157">
        <f t="shared" si="11"/>
        <v>4.4000000000000004</v>
      </c>
    </row>
    <row r="158" spans="1:13">
      <c r="A158">
        <v>94.4</v>
      </c>
      <c r="B158">
        <v>15.6</v>
      </c>
      <c r="C158" s="2">
        <f t="shared" si="8"/>
        <v>1.5901087083934293</v>
      </c>
      <c r="D158">
        <v>0.16500000000000001</v>
      </c>
      <c r="E158">
        <v>0</v>
      </c>
      <c r="F158">
        <f t="shared" si="9"/>
        <v>1</v>
      </c>
      <c r="H158">
        <v>129</v>
      </c>
      <c r="I158">
        <v>55.1</v>
      </c>
      <c r="J158" s="2">
        <f t="shared" si="10"/>
        <v>5.6163455020819208</v>
      </c>
      <c r="K158">
        <v>0.66200000000000003</v>
      </c>
      <c r="L158">
        <v>1</v>
      </c>
      <c r="M158">
        <f t="shared" si="11"/>
        <v>4.4000000000000004</v>
      </c>
    </row>
    <row r="159" spans="1:13">
      <c r="A159">
        <v>95</v>
      </c>
      <c r="B159">
        <v>15.4</v>
      </c>
      <c r="C159" s="2">
        <f t="shared" si="8"/>
        <v>1.5697226993114624</v>
      </c>
      <c r="D159">
        <v>0.16500000000000001</v>
      </c>
      <c r="E159">
        <v>0</v>
      </c>
      <c r="F159">
        <f t="shared" si="9"/>
        <v>1</v>
      </c>
      <c r="H159">
        <v>130.4</v>
      </c>
      <c r="I159">
        <v>55.1</v>
      </c>
      <c r="J159" s="2">
        <f t="shared" si="10"/>
        <v>5.6163455020819208</v>
      </c>
      <c r="K159">
        <v>0.66</v>
      </c>
      <c r="L159">
        <v>1</v>
      </c>
      <c r="M159">
        <f t="shared" si="11"/>
        <v>4.4000000000000004</v>
      </c>
    </row>
    <row r="160" spans="1:13">
      <c r="A160">
        <v>95.4</v>
      </c>
      <c r="B160">
        <v>15.6</v>
      </c>
      <c r="C160" s="2">
        <f t="shared" si="8"/>
        <v>1.5901087083934293</v>
      </c>
      <c r="D160">
        <v>0.16600000000000001</v>
      </c>
      <c r="E160">
        <v>0</v>
      </c>
      <c r="F160">
        <f t="shared" si="9"/>
        <v>1</v>
      </c>
      <c r="H160">
        <v>131.80000000000001</v>
      </c>
      <c r="I160">
        <v>55.1</v>
      </c>
      <c r="J160" s="2">
        <f t="shared" si="10"/>
        <v>5.6163455020819208</v>
      </c>
      <c r="K160">
        <v>0.66</v>
      </c>
      <c r="L160">
        <v>1</v>
      </c>
      <c r="M160">
        <f t="shared" si="11"/>
        <v>4.4000000000000004</v>
      </c>
    </row>
    <row r="161" spans="1:13">
      <c r="A161">
        <v>96.2</v>
      </c>
      <c r="B161">
        <v>15.6</v>
      </c>
      <c r="C161" s="2">
        <f t="shared" si="8"/>
        <v>1.5901087083934293</v>
      </c>
      <c r="D161">
        <v>0.16600000000000001</v>
      </c>
      <c r="E161">
        <v>0</v>
      </c>
      <c r="F161">
        <f t="shared" si="9"/>
        <v>1</v>
      </c>
      <c r="H161">
        <v>133.4</v>
      </c>
      <c r="I161">
        <v>55.1</v>
      </c>
      <c r="J161" s="2">
        <f t="shared" si="10"/>
        <v>5.6163455020819208</v>
      </c>
      <c r="K161">
        <v>0.66</v>
      </c>
      <c r="L161">
        <v>1</v>
      </c>
      <c r="M161">
        <f t="shared" si="11"/>
        <v>4.4000000000000004</v>
      </c>
    </row>
    <row r="162" spans="1:13">
      <c r="A162">
        <v>96.6</v>
      </c>
      <c r="B162">
        <v>15.6</v>
      </c>
      <c r="C162" s="2">
        <f t="shared" si="8"/>
        <v>1.5901087083934293</v>
      </c>
      <c r="D162">
        <v>0.16600000000000001</v>
      </c>
      <c r="E162">
        <v>0</v>
      </c>
      <c r="F162">
        <f t="shared" si="9"/>
        <v>1</v>
      </c>
      <c r="H162">
        <v>134.80000000000001</v>
      </c>
      <c r="I162">
        <v>55.1</v>
      </c>
      <c r="J162" s="2">
        <f t="shared" si="10"/>
        <v>5.6163455020819208</v>
      </c>
      <c r="K162">
        <v>0.66</v>
      </c>
      <c r="L162">
        <v>1</v>
      </c>
      <c r="M162">
        <f t="shared" si="11"/>
        <v>4.4000000000000004</v>
      </c>
    </row>
    <row r="163" spans="1:13">
      <c r="A163">
        <v>97</v>
      </c>
      <c r="B163">
        <v>15.5</v>
      </c>
      <c r="C163" s="2">
        <f t="shared" si="8"/>
        <v>1.5799157038524458</v>
      </c>
      <c r="D163">
        <v>0.16600000000000001</v>
      </c>
      <c r="E163">
        <v>0</v>
      </c>
      <c r="F163">
        <f t="shared" si="9"/>
        <v>1</v>
      </c>
      <c r="H163">
        <v>136.4</v>
      </c>
      <c r="I163">
        <v>55</v>
      </c>
      <c r="J163" s="2">
        <f t="shared" si="10"/>
        <v>5.6061524975409371</v>
      </c>
      <c r="K163">
        <v>0.66</v>
      </c>
      <c r="L163">
        <v>1</v>
      </c>
      <c r="M163">
        <f t="shared" si="11"/>
        <v>4.4000000000000004</v>
      </c>
    </row>
    <row r="164" spans="1:13">
      <c r="A164">
        <v>97.8</v>
      </c>
      <c r="B164">
        <v>15.6</v>
      </c>
      <c r="C164" s="2">
        <f t="shared" si="8"/>
        <v>1.5901087083934293</v>
      </c>
      <c r="D164">
        <v>0.16600000000000001</v>
      </c>
      <c r="E164">
        <v>0</v>
      </c>
      <c r="F164">
        <f t="shared" si="9"/>
        <v>1</v>
      </c>
      <c r="H164">
        <v>138.19999999999999</v>
      </c>
      <c r="I164">
        <v>55.1</v>
      </c>
      <c r="J164" s="2">
        <f t="shared" si="10"/>
        <v>5.6163455020819208</v>
      </c>
      <c r="K164">
        <v>0.66</v>
      </c>
      <c r="L164">
        <v>1</v>
      </c>
      <c r="M164">
        <f t="shared" si="11"/>
        <v>4.4000000000000004</v>
      </c>
    </row>
    <row r="165" spans="1:13">
      <c r="A165">
        <v>98.6</v>
      </c>
      <c r="B165">
        <v>15.6</v>
      </c>
      <c r="C165" s="2">
        <f t="shared" si="8"/>
        <v>1.5901087083934293</v>
      </c>
      <c r="D165">
        <v>0.16600000000000001</v>
      </c>
      <c r="E165">
        <v>0</v>
      </c>
      <c r="F165">
        <f t="shared" si="9"/>
        <v>1</v>
      </c>
      <c r="H165">
        <v>139.6</v>
      </c>
      <c r="I165">
        <v>55.1</v>
      </c>
      <c r="J165" s="2">
        <f t="shared" si="10"/>
        <v>5.6163455020819208</v>
      </c>
      <c r="K165">
        <v>0.65900000000000003</v>
      </c>
      <c r="L165">
        <v>1</v>
      </c>
      <c r="M165">
        <f t="shared" si="11"/>
        <v>4.4000000000000004</v>
      </c>
    </row>
    <row r="166" spans="1:13">
      <c r="A166">
        <v>99.4</v>
      </c>
      <c r="B166">
        <v>15.6</v>
      </c>
      <c r="C166" s="2">
        <f t="shared" si="8"/>
        <v>1.5901087083934293</v>
      </c>
      <c r="D166">
        <v>0.16700000000000001</v>
      </c>
      <c r="E166">
        <v>0</v>
      </c>
      <c r="F166">
        <f t="shared" si="9"/>
        <v>1</v>
      </c>
      <c r="H166">
        <v>141.19999999999999</v>
      </c>
      <c r="I166">
        <v>55</v>
      </c>
      <c r="J166" s="2">
        <f t="shared" si="10"/>
        <v>5.6061524975409371</v>
      </c>
      <c r="K166">
        <v>0.65900000000000003</v>
      </c>
      <c r="L166">
        <v>1</v>
      </c>
      <c r="M166">
        <f t="shared" si="11"/>
        <v>4.4000000000000004</v>
      </c>
    </row>
    <row r="167" spans="1:13">
      <c r="A167">
        <v>99.8</v>
      </c>
      <c r="B167">
        <v>15.6</v>
      </c>
      <c r="C167" s="2">
        <f t="shared" si="8"/>
        <v>1.5901087083934293</v>
      </c>
      <c r="D167">
        <v>0.16600000000000001</v>
      </c>
      <c r="E167">
        <v>0</v>
      </c>
      <c r="F167">
        <f t="shared" si="9"/>
        <v>1</v>
      </c>
      <c r="H167">
        <v>142.6</v>
      </c>
      <c r="I167">
        <v>55.2</v>
      </c>
      <c r="J167" s="2">
        <f t="shared" si="10"/>
        <v>5.6265385066229046</v>
      </c>
      <c r="K167">
        <v>0.65900000000000003</v>
      </c>
      <c r="L167">
        <v>1</v>
      </c>
      <c r="M167">
        <f t="shared" si="11"/>
        <v>4.4000000000000004</v>
      </c>
    </row>
    <row r="168" spans="1:13">
      <c r="A168">
        <v>101.2</v>
      </c>
      <c r="B168">
        <v>15.5</v>
      </c>
      <c r="C168" s="2">
        <f t="shared" si="8"/>
        <v>1.5799157038524458</v>
      </c>
      <c r="D168">
        <v>0.16600000000000001</v>
      </c>
      <c r="E168">
        <v>0</v>
      </c>
      <c r="F168">
        <f t="shared" si="9"/>
        <v>1</v>
      </c>
      <c r="H168">
        <v>144</v>
      </c>
      <c r="I168">
        <v>55.1</v>
      </c>
      <c r="J168" s="2">
        <f t="shared" si="10"/>
        <v>5.6163455020819208</v>
      </c>
      <c r="K168">
        <v>0.65900000000000003</v>
      </c>
      <c r="L168">
        <v>1</v>
      </c>
      <c r="M168">
        <f t="shared" si="11"/>
        <v>4.4000000000000004</v>
      </c>
    </row>
    <row r="169" spans="1:13">
      <c r="A169">
        <v>102.4</v>
      </c>
      <c r="B169">
        <v>15.5</v>
      </c>
      <c r="C169" s="2">
        <f t="shared" si="8"/>
        <v>1.5799157038524458</v>
      </c>
      <c r="D169">
        <v>0.16500000000000001</v>
      </c>
      <c r="E169">
        <v>0</v>
      </c>
      <c r="F169">
        <f t="shared" si="9"/>
        <v>1</v>
      </c>
      <c r="H169">
        <v>145.6</v>
      </c>
      <c r="I169">
        <v>55.1</v>
      </c>
      <c r="J169" s="2">
        <f t="shared" si="10"/>
        <v>5.6163455020819208</v>
      </c>
      <c r="K169">
        <v>0.65700000000000003</v>
      </c>
      <c r="L169">
        <v>1</v>
      </c>
      <c r="M169">
        <f t="shared" si="11"/>
        <v>4.4000000000000004</v>
      </c>
    </row>
    <row r="170" spans="1:13">
      <c r="A170">
        <v>103.4</v>
      </c>
      <c r="B170">
        <v>15.7</v>
      </c>
      <c r="C170" s="2">
        <f t="shared" si="8"/>
        <v>1.6003017129344128</v>
      </c>
      <c r="D170">
        <v>0.16600000000000001</v>
      </c>
      <c r="E170">
        <v>0</v>
      </c>
      <c r="F170">
        <f t="shared" si="9"/>
        <v>1</v>
      </c>
      <c r="H170">
        <v>147</v>
      </c>
      <c r="I170">
        <v>55.1</v>
      </c>
      <c r="J170" s="2">
        <f t="shared" si="10"/>
        <v>5.6163455020819208</v>
      </c>
      <c r="K170">
        <v>0.65800000000000003</v>
      </c>
      <c r="L170">
        <v>1</v>
      </c>
      <c r="M170">
        <f t="shared" si="11"/>
        <v>4.4000000000000004</v>
      </c>
    </row>
    <row r="171" spans="1:13">
      <c r="A171">
        <v>104.6</v>
      </c>
      <c r="B171">
        <v>15.6</v>
      </c>
      <c r="C171" s="2">
        <f t="shared" si="8"/>
        <v>1.5901087083934293</v>
      </c>
      <c r="D171">
        <v>0.16700000000000001</v>
      </c>
      <c r="E171">
        <v>0</v>
      </c>
      <c r="F171">
        <f t="shared" si="9"/>
        <v>1</v>
      </c>
      <c r="H171">
        <v>148.19999999999999</v>
      </c>
      <c r="I171">
        <v>55.2</v>
      </c>
      <c r="J171" s="2">
        <f t="shared" si="10"/>
        <v>5.6265385066229046</v>
      </c>
      <c r="K171">
        <v>0.65700000000000003</v>
      </c>
      <c r="L171">
        <v>1</v>
      </c>
      <c r="M171">
        <f t="shared" si="11"/>
        <v>4.4000000000000004</v>
      </c>
    </row>
    <row r="172" spans="1:13">
      <c r="A172">
        <v>106.2</v>
      </c>
      <c r="B172">
        <v>15.6</v>
      </c>
      <c r="C172" s="2">
        <f t="shared" si="8"/>
        <v>1.5901087083934293</v>
      </c>
      <c r="D172">
        <v>0.16700000000000001</v>
      </c>
      <c r="E172">
        <v>0</v>
      </c>
      <c r="F172">
        <f t="shared" si="9"/>
        <v>1</v>
      </c>
      <c r="H172">
        <v>149.6</v>
      </c>
      <c r="I172">
        <v>55.1</v>
      </c>
      <c r="J172" s="2">
        <f t="shared" si="10"/>
        <v>5.6163455020819208</v>
      </c>
      <c r="K172">
        <v>0.65600000000000003</v>
      </c>
      <c r="L172">
        <v>1</v>
      </c>
      <c r="M172">
        <f t="shared" si="11"/>
        <v>4.4000000000000004</v>
      </c>
    </row>
    <row r="173" spans="1:13">
      <c r="A173">
        <v>107.6</v>
      </c>
      <c r="B173">
        <v>15.6</v>
      </c>
      <c r="C173" s="2">
        <f t="shared" si="8"/>
        <v>1.5901087083934293</v>
      </c>
      <c r="D173">
        <v>0.16700000000000001</v>
      </c>
      <c r="E173">
        <v>0</v>
      </c>
      <c r="F173">
        <f t="shared" si="9"/>
        <v>1</v>
      </c>
      <c r="H173">
        <v>151</v>
      </c>
      <c r="I173">
        <v>55.2</v>
      </c>
      <c r="J173" s="2">
        <f t="shared" si="10"/>
        <v>5.6265385066229046</v>
      </c>
      <c r="K173">
        <v>0.65700000000000003</v>
      </c>
      <c r="L173">
        <v>1</v>
      </c>
      <c r="M173">
        <f t="shared" si="11"/>
        <v>4.4000000000000004</v>
      </c>
    </row>
    <row r="174" spans="1:13">
      <c r="A174">
        <v>108.8</v>
      </c>
      <c r="B174">
        <v>15.6</v>
      </c>
      <c r="C174" s="2">
        <f t="shared" si="8"/>
        <v>1.5901087083934293</v>
      </c>
      <c r="D174">
        <v>0.16600000000000001</v>
      </c>
      <c r="E174">
        <v>0</v>
      </c>
      <c r="F174">
        <f t="shared" si="9"/>
        <v>1</v>
      </c>
      <c r="H174">
        <v>152.6</v>
      </c>
      <c r="I174">
        <v>55.2</v>
      </c>
      <c r="J174" s="2">
        <f t="shared" si="10"/>
        <v>5.6265385066229046</v>
      </c>
      <c r="K174">
        <v>0.65600000000000003</v>
      </c>
      <c r="L174">
        <v>1</v>
      </c>
      <c r="M174">
        <f t="shared" si="11"/>
        <v>4.4000000000000004</v>
      </c>
    </row>
    <row r="175" spans="1:13">
      <c r="A175">
        <v>110</v>
      </c>
      <c r="B175">
        <v>15.5</v>
      </c>
      <c r="C175" s="2">
        <f t="shared" si="8"/>
        <v>1.5799157038524458</v>
      </c>
      <c r="D175">
        <v>0.16600000000000001</v>
      </c>
      <c r="E175">
        <v>0</v>
      </c>
      <c r="F175">
        <f t="shared" si="9"/>
        <v>1</v>
      </c>
      <c r="H175">
        <v>154</v>
      </c>
      <c r="I175">
        <v>55.3</v>
      </c>
      <c r="J175" s="2">
        <f t="shared" si="10"/>
        <v>5.6367315111638874</v>
      </c>
      <c r="K175">
        <v>0.65600000000000003</v>
      </c>
      <c r="L175">
        <v>1</v>
      </c>
      <c r="M175">
        <f t="shared" si="11"/>
        <v>4.4000000000000004</v>
      </c>
    </row>
    <row r="176" spans="1:13">
      <c r="A176">
        <v>111.2</v>
      </c>
      <c r="B176">
        <v>15.6</v>
      </c>
      <c r="C176" s="2">
        <f t="shared" si="8"/>
        <v>1.5901087083934293</v>
      </c>
      <c r="D176">
        <v>0.16600000000000001</v>
      </c>
      <c r="E176">
        <v>0</v>
      </c>
      <c r="F176">
        <f t="shared" si="9"/>
        <v>1</v>
      </c>
      <c r="H176">
        <v>155.6</v>
      </c>
      <c r="I176">
        <v>55.3</v>
      </c>
      <c r="J176" s="2">
        <f t="shared" si="10"/>
        <v>5.6367315111638874</v>
      </c>
      <c r="K176">
        <v>0.65600000000000003</v>
      </c>
      <c r="L176">
        <v>1</v>
      </c>
      <c r="M176">
        <f t="shared" si="11"/>
        <v>4.4000000000000004</v>
      </c>
    </row>
    <row r="177" spans="1:13">
      <c r="A177">
        <v>112.6</v>
      </c>
      <c r="B177">
        <v>15.7</v>
      </c>
      <c r="C177" s="2">
        <f t="shared" si="8"/>
        <v>1.6003017129344128</v>
      </c>
      <c r="D177">
        <v>0.16700000000000001</v>
      </c>
      <c r="E177">
        <v>0</v>
      </c>
      <c r="F177">
        <f t="shared" si="9"/>
        <v>1</v>
      </c>
      <c r="H177">
        <v>157</v>
      </c>
      <c r="I177">
        <v>55.2</v>
      </c>
      <c r="J177" s="2">
        <f t="shared" si="10"/>
        <v>5.6265385066229046</v>
      </c>
      <c r="K177">
        <v>0.65600000000000003</v>
      </c>
      <c r="L177">
        <v>1</v>
      </c>
      <c r="M177">
        <f t="shared" si="11"/>
        <v>4.4000000000000004</v>
      </c>
    </row>
    <row r="178" spans="1:13">
      <c r="A178">
        <v>113.8</v>
      </c>
      <c r="B178">
        <v>15.7</v>
      </c>
      <c r="C178" s="2">
        <f t="shared" si="8"/>
        <v>1.6003017129344128</v>
      </c>
      <c r="D178">
        <v>0.16700000000000001</v>
      </c>
      <c r="E178">
        <v>0</v>
      </c>
      <c r="F178">
        <f t="shared" si="9"/>
        <v>1</v>
      </c>
      <c r="H178">
        <v>158.80000000000001</v>
      </c>
      <c r="I178">
        <v>55.4</v>
      </c>
      <c r="J178" s="2">
        <f t="shared" si="10"/>
        <v>5.6469245157048711</v>
      </c>
      <c r="K178">
        <v>0.65600000000000003</v>
      </c>
      <c r="L178">
        <v>1</v>
      </c>
      <c r="M178">
        <f t="shared" si="11"/>
        <v>4.4000000000000004</v>
      </c>
    </row>
    <row r="179" spans="1:13">
      <c r="A179">
        <v>115.4</v>
      </c>
      <c r="B179">
        <v>15.6</v>
      </c>
      <c r="C179" s="2">
        <f t="shared" si="8"/>
        <v>1.5901087083934293</v>
      </c>
      <c r="D179">
        <v>0.16700000000000001</v>
      </c>
      <c r="E179">
        <v>0</v>
      </c>
      <c r="F179">
        <f t="shared" si="9"/>
        <v>1</v>
      </c>
      <c r="H179">
        <v>160.4</v>
      </c>
      <c r="I179">
        <v>55.3</v>
      </c>
      <c r="J179" s="2">
        <f t="shared" si="10"/>
        <v>5.6367315111638874</v>
      </c>
      <c r="K179">
        <v>0.65600000000000003</v>
      </c>
      <c r="L179">
        <v>1</v>
      </c>
      <c r="M179">
        <f t="shared" si="11"/>
        <v>4.4000000000000004</v>
      </c>
    </row>
    <row r="180" spans="1:13">
      <c r="A180">
        <v>116.4</v>
      </c>
      <c r="B180">
        <v>15.7</v>
      </c>
      <c r="C180" s="2">
        <f t="shared" si="8"/>
        <v>1.6003017129344128</v>
      </c>
      <c r="D180">
        <v>0.16800000000000001</v>
      </c>
      <c r="E180">
        <v>0</v>
      </c>
      <c r="F180">
        <f t="shared" si="9"/>
        <v>1</v>
      </c>
      <c r="H180">
        <v>161.80000000000001</v>
      </c>
      <c r="I180">
        <v>55.3</v>
      </c>
      <c r="J180" s="2">
        <f t="shared" si="10"/>
        <v>5.6367315111638874</v>
      </c>
      <c r="K180">
        <v>0.65600000000000003</v>
      </c>
      <c r="L180">
        <v>1</v>
      </c>
      <c r="M180">
        <f t="shared" si="11"/>
        <v>4.4000000000000004</v>
      </c>
    </row>
    <row r="181" spans="1:13">
      <c r="A181">
        <v>117.4</v>
      </c>
      <c r="B181">
        <v>15.6</v>
      </c>
      <c r="C181" s="2">
        <f t="shared" si="8"/>
        <v>1.5901087083934293</v>
      </c>
      <c r="D181">
        <v>0.16800000000000001</v>
      </c>
      <c r="E181">
        <v>0</v>
      </c>
      <c r="F181">
        <f t="shared" si="9"/>
        <v>1</v>
      </c>
      <c r="H181">
        <v>163.19999999999999</v>
      </c>
      <c r="I181">
        <v>55.2</v>
      </c>
      <c r="J181" s="2">
        <f t="shared" si="10"/>
        <v>5.6265385066229046</v>
      </c>
      <c r="K181">
        <v>0.65400000000000003</v>
      </c>
      <c r="L181">
        <v>1</v>
      </c>
      <c r="M181">
        <f t="shared" si="11"/>
        <v>4.4000000000000004</v>
      </c>
    </row>
    <row r="182" spans="1:13">
      <c r="A182">
        <v>119.2</v>
      </c>
      <c r="B182">
        <v>15.6</v>
      </c>
      <c r="C182" s="2">
        <f t="shared" si="8"/>
        <v>1.5901087083934293</v>
      </c>
      <c r="D182">
        <v>0.16700000000000001</v>
      </c>
      <c r="E182">
        <v>0</v>
      </c>
      <c r="F182">
        <f t="shared" si="9"/>
        <v>1</v>
      </c>
      <c r="H182">
        <v>164.8</v>
      </c>
      <c r="I182">
        <v>55.2</v>
      </c>
      <c r="J182" s="2">
        <f t="shared" si="10"/>
        <v>5.6265385066229046</v>
      </c>
      <c r="K182">
        <v>0.65400000000000003</v>
      </c>
      <c r="L182">
        <v>1</v>
      </c>
      <c r="M182">
        <f t="shared" si="11"/>
        <v>4.4000000000000004</v>
      </c>
    </row>
    <row r="183" spans="1:13">
      <c r="A183">
        <v>120.4</v>
      </c>
      <c r="B183">
        <v>15.6</v>
      </c>
      <c r="C183" s="2">
        <f t="shared" si="8"/>
        <v>1.5901087083934293</v>
      </c>
      <c r="D183">
        <v>0.16700000000000001</v>
      </c>
      <c r="E183">
        <v>0</v>
      </c>
      <c r="F183">
        <f t="shared" si="9"/>
        <v>1</v>
      </c>
      <c r="H183">
        <v>166.2</v>
      </c>
      <c r="I183">
        <v>55.2</v>
      </c>
      <c r="J183" s="2">
        <f t="shared" si="10"/>
        <v>5.6265385066229046</v>
      </c>
      <c r="K183">
        <v>0.65200000000000002</v>
      </c>
      <c r="L183">
        <v>1</v>
      </c>
      <c r="M183">
        <f t="shared" si="11"/>
        <v>4.4000000000000004</v>
      </c>
    </row>
    <row r="184" spans="1:13">
      <c r="A184">
        <v>121.4</v>
      </c>
      <c r="B184">
        <v>15.7</v>
      </c>
      <c r="C184" s="2">
        <f t="shared" si="8"/>
        <v>1.6003017129344128</v>
      </c>
      <c r="D184">
        <v>0.16700000000000001</v>
      </c>
      <c r="E184">
        <v>0</v>
      </c>
      <c r="F184">
        <f t="shared" si="9"/>
        <v>1</v>
      </c>
      <c r="H184">
        <v>168</v>
      </c>
      <c r="I184">
        <v>55.2</v>
      </c>
      <c r="J184" s="2">
        <f t="shared" si="10"/>
        <v>5.6265385066229046</v>
      </c>
      <c r="K184">
        <v>0.65400000000000003</v>
      </c>
      <c r="L184">
        <v>1</v>
      </c>
      <c r="M184">
        <f t="shared" si="11"/>
        <v>4.4000000000000004</v>
      </c>
    </row>
    <row r="185" spans="1:13">
      <c r="A185">
        <v>123.2</v>
      </c>
      <c r="B185">
        <v>15.6</v>
      </c>
      <c r="C185" s="2">
        <f t="shared" si="8"/>
        <v>1.5901087083934293</v>
      </c>
      <c r="D185">
        <v>0.16800000000000001</v>
      </c>
      <c r="E185">
        <v>0</v>
      </c>
      <c r="F185">
        <f t="shared" si="9"/>
        <v>1</v>
      </c>
      <c r="H185">
        <v>169.6</v>
      </c>
      <c r="I185">
        <v>55.1</v>
      </c>
      <c r="J185" s="2">
        <f t="shared" si="10"/>
        <v>5.6163455020819208</v>
      </c>
      <c r="K185">
        <v>0.65400000000000003</v>
      </c>
      <c r="L185">
        <v>1</v>
      </c>
      <c r="M185">
        <f t="shared" si="11"/>
        <v>4.4000000000000004</v>
      </c>
    </row>
    <row r="186" spans="1:13">
      <c r="A186">
        <v>124.6</v>
      </c>
      <c r="B186">
        <v>15.6</v>
      </c>
      <c r="C186" s="2">
        <f t="shared" si="8"/>
        <v>1.5901087083934293</v>
      </c>
      <c r="D186">
        <v>0.16900000000000001</v>
      </c>
      <c r="E186">
        <v>0</v>
      </c>
      <c r="F186">
        <f t="shared" si="9"/>
        <v>1</v>
      </c>
      <c r="H186">
        <v>171</v>
      </c>
      <c r="I186">
        <v>55.1</v>
      </c>
      <c r="J186" s="2">
        <f t="shared" si="10"/>
        <v>5.6163455020819208</v>
      </c>
      <c r="K186">
        <v>0.65400000000000003</v>
      </c>
      <c r="L186">
        <v>1</v>
      </c>
      <c r="M186">
        <f t="shared" si="11"/>
        <v>4.4000000000000004</v>
      </c>
    </row>
    <row r="187" spans="1:13">
      <c r="A187">
        <v>126</v>
      </c>
      <c r="B187">
        <v>15.7</v>
      </c>
      <c r="C187" s="2">
        <f t="shared" si="8"/>
        <v>1.6003017129344128</v>
      </c>
      <c r="D187">
        <v>0.16900000000000001</v>
      </c>
      <c r="E187">
        <v>0</v>
      </c>
      <c r="F187">
        <f t="shared" si="9"/>
        <v>1</v>
      </c>
      <c r="H187">
        <v>172.4</v>
      </c>
      <c r="I187">
        <v>55.3</v>
      </c>
      <c r="J187" s="2">
        <f t="shared" si="10"/>
        <v>5.6367315111638874</v>
      </c>
      <c r="K187">
        <v>0.65300000000000002</v>
      </c>
      <c r="L187">
        <v>1</v>
      </c>
      <c r="M187">
        <f t="shared" si="11"/>
        <v>4.4000000000000004</v>
      </c>
    </row>
    <row r="188" spans="1:13">
      <c r="A188">
        <v>127</v>
      </c>
      <c r="B188">
        <v>15.5</v>
      </c>
      <c r="C188" s="2">
        <f t="shared" si="8"/>
        <v>1.5799157038524458</v>
      </c>
      <c r="D188">
        <v>0.16900000000000001</v>
      </c>
      <c r="E188">
        <v>0</v>
      </c>
      <c r="F188">
        <f t="shared" si="9"/>
        <v>1</v>
      </c>
      <c r="H188">
        <v>174</v>
      </c>
      <c r="I188">
        <v>55.3</v>
      </c>
      <c r="J188" s="2">
        <f t="shared" si="10"/>
        <v>5.6367315111638874</v>
      </c>
      <c r="K188">
        <v>0.65100000000000002</v>
      </c>
      <c r="L188">
        <v>1</v>
      </c>
      <c r="M188">
        <f t="shared" si="11"/>
        <v>4.4000000000000004</v>
      </c>
    </row>
    <row r="189" spans="1:13">
      <c r="A189">
        <v>128.19999999999999</v>
      </c>
      <c r="B189">
        <v>15.6</v>
      </c>
      <c r="C189" s="2">
        <f t="shared" si="8"/>
        <v>1.5901087083934293</v>
      </c>
      <c r="D189">
        <v>0.16900000000000001</v>
      </c>
      <c r="E189">
        <v>0</v>
      </c>
      <c r="F189">
        <f t="shared" si="9"/>
        <v>1</v>
      </c>
      <c r="H189">
        <v>175.4</v>
      </c>
      <c r="I189">
        <v>55.2</v>
      </c>
      <c r="J189" s="2">
        <f t="shared" si="10"/>
        <v>5.6265385066229046</v>
      </c>
      <c r="K189">
        <v>0.65300000000000002</v>
      </c>
      <c r="L189">
        <v>1</v>
      </c>
      <c r="M189">
        <f t="shared" si="11"/>
        <v>4.4000000000000004</v>
      </c>
    </row>
    <row r="190" spans="1:13">
      <c r="A190">
        <v>129.80000000000001</v>
      </c>
      <c r="B190">
        <v>15.5</v>
      </c>
      <c r="C190" s="2">
        <f t="shared" si="8"/>
        <v>1.5799157038524458</v>
      </c>
      <c r="D190">
        <v>0.16800000000000001</v>
      </c>
      <c r="E190">
        <v>0</v>
      </c>
      <c r="F190">
        <f t="shared" si="9"/>
        <v>1</v>
      </c>
      <c r="H190">
        <v>177.2</v>
      </c>
      <c r="I190">
        <v>55.2</v>
      </c>
      <c r="J190" s="2">
        <f t="shared" si="10"/>
        <v>5.6265385066229046</v>
      </c>
      <c r="K190">
        <v>0.65</v>
      </c>
      <c r="L190">
        <v>1</v>
      </c>
      <c r="M190">
        <f t="shared" si="11"/>
        <v>4.4000000000000004</v>
      </c>
    </row>
    <row r="191" spans="1:13">
      <c r="A191">
        <v>131</v>
      </c>
      <c r="B191">
        <v>15.8</v>
      </c>
      <c r="C191" s="2">
        <f t="shared" si="8"/>
        <v>1.6104947174753965</v>
      </c>
      <c r="D191">
        <v>0.16800000000000001</v>
      </c>
      <c r="E191">
        <v>0</v>
      </c>
      <c r="F191">
        <f t="shared" si="9"/>
        <v>1</v>
      </c>
      <c r="H191">
        <v>178.8</v>
      </c>
      <c r="I191">
        <v>55.3</v>
      </c>
      <c r="J191" s="2">
        <f t="shared" si="10"/>
        <v>5.6367315111638874</v>
      </c>
      <c r="K191">
        <v>0.65100000000000002</v>
      </c>
      <c r="L191">
        <v>1</v>
      </c>
      <c r="M191">
        <f t="shared" si="11"/>
        <v>4.4000000000000004</v>
      </c>
    </row>
    <row r="192" spans="1:13">
      <c r="A192">
        <v>132.4</v>
      </c>
      <c r="B192">
        <v>15.7</v>
      </c>
      <c r="C192" s="2">
        <f t="shared" si="8"/>
        <v>1.6003017129344128</v>
      </c>
      <c r="D192">
        <v>0.16900000000000001</v>
      </c>
      <c r="E192">
        <v>0</v>
      </c>
      <c r="F192">
        <f t="shared" si="9"/>
        <v>1</v>
      </c>
      <c r="H192">
        <v>180.2</v>
      </c>
      <c r="I192">
        <v>55.2</v>
      </c>
      <c r="J192" s="2">
        <f t="shared" si="10"/>
        <v>5.6265385066229046</v>
      </c>
      <c r="K192">
        <v>0.65</v>
      </c>
      <c r="L192">
        <v>1</v>
      </c>
      <c r="M192">
        <f t="shared" si="11"/>
        <v>4.4000000000000004</v>
      </c>
    </row>
    <row r="193" spans="1:13">
      <c r="A193">
        <v>133.6</v>
      </c>
      <c r="B193">
        <v>15.7</v>
      </c>
      <c r="C193" s="2">
        <f t="shared" si="8"/>
        <v>1.6003017129344128</v>
      </c>
      <c r="D193">
        <v>0.16900000000000001</v>
      </c>
      <c r="E193">
        <v>0</v>
      </c>
      <c r="F193">
        <f t="shared" si="9"/>
        <v>1</v>
      </c>
      <c r="H193">
        <v>181.8</v>
      </c>
      <c r="I193">
        <v>55.3</v>
      </c>
      <c r="J193" s="2">
        <f t="shared" si="10"/>
        <v>5.6367315111638874</v>
      </c>
      <c r="K193">
        <v>0.65100000000000002</v>
      </c>
      <c r="L193">
        <v>1</v>
      </c>
      <c r="M193">
        <f t="shared" si="11"/>
        <v>4.4000000000000004</v>
      </c>
    </row>
    <row r="194" spans="1:13">
      <c r="A194">
        <v>135</v>
      </c>
      <c r="B194">
        <v>15.6</v>
      </c>
      <c r="C194" s="2">
        <f t="shared" si="8"/>
        <v>1.5901087083934293</v>
      </c>
      <c r="D194">
        <v>0.16900000000000001</v>
      </c>
      <c r="E194">
        <v>0</v>
      </c>
      <c r="F194">
        <f t="shared" si="9"/>
        <v>1</v>
      </c>
      <c r="H194">
        <v>183.2</v>
      </c>
      <c r="I194">
        <v>55.3</v>
      </c>
      <c r="J194" s="2">
        <f t="shared" si="10"/>
        <v>5.6367315111638874</v>
      </c>
      <c r="K194">
        <v>0.64800000000000002</v>
      </c>
      <c r="L194">
        <v>1</v>
      </c>
      <c r="M194">
        <f t="shared" si="11"/>
        <v>4.4000000000000004</v>
      </c>
    </row>
    <row r="195" spans="1:13">
      <c r="A195">
        <v>136.4</v>
      </c>
      <c r="B195">
        <v>15.7</v>
      </c>
      <c r="C195" s="2">
        <f t="shared" si="8"/>
        <v>1.6003017129344128</v>
      </c>
      <c r="D195">
        <v>0.16900000000000001</v>
      </c>
      <c r="E195">
        <v>0</v>
      </c>
      <c r="F195">
        <f t="shared" si="9"/>
        <v>1</v>
      </c>
      <c r="H195">
        <v>184.6</v>
      </c>
      <c r="I195">
        <v>55.2</v>
      </c>
      <c r="J195" s="2">
        <f t="shared" si="10"/>
        <v>5.6265385066229046</v>
      </c>
      <c r="K195">
        <v>0.64800000000000002</v>
      </c>
      <c r="L195">
        <v>1</v>
      </c>
      <c r="M195">
        <f t="shared" si="11"/>
        <v>4.4000000000000004</v>
      </c>
    </row>
    <row r="196" spans="1:13">
      <c r="A196">
        <v>137.6</v>
      </c>
      <c r="B196">
        <v>15.7</v>
      </c>
      <c r="C196" s="2">
        <f t="shared" si="8"/>
        <v>1.6003017129344128</v>
      </c>
      <c r="D196">
        <v>0.17</v>
      </c>
      <c r="E196">
        <v>0</v>
      </c>
      <c r="F196">
        <f t="shared" si="9"/>
        <v>1</v>
      </c>
      <c r="H196">
        <v>186.2</v>
      </c>
      <c r="I196">
        <v>55.2</v>
      </c>
      <c r="J196" s="2">
        <f t="shared" si="10"/>
        <v>5.6265385066229046</v>
      </c>
      <c r="K196">
        <v>0.64900000000000002</v>
      </c>
      <c r="L196">
        <v>1</v>
      </c>
      <c r="M196">
        <f t="shared" si="11"/>
        <v>4.4000000000000004</v>
      </c>
    </row>
    <row r="197" spans="1:13">
      <c r="A197">
        <v>138.80000000000001</v>
      </c>
      <c r="B197">
        <v>15.6</v>
      </c>
      <c r="C197" s="2">
        <f t="shared" si="8"/>
        <v>1.5901087083934293</v>
      </c>
      <c r="D197">
        <v>0.17</v>
      </c>
      <c r="E197">
        <v>0</v>
      </c>
      <c r="F197">
        <f t="shared" si="9"/>
        <v>1</v>
      </c>
      <c r="H197">
        <v>188</v>
      </c>
      <c r="I197">
        <v>55.2</v>
      </c>
      <c r="J197" s="2">
        <f t="shared" si="10"/>
        <v>5.6265385066229046</v>
      </c>
      <c r="K197">
        <v>0.64900000000000002</v>
      </c>
      <c r="L197">
        <v>1</v>
      </c>
      <c r="M197">
        <f t="shared" si="11"/>
        <v>4.4000000000000004</v>
      </c>
    </row>
    <row r="198" spans="1:13">
      <c r="A198">
        <v>141</v>
      </c>
      <c r="B198">
        <v>15.6</v>
      </c>
      <c r="C198" s="2">
        <f t="shared" si="8"/>
        <v>1.5901087083934293</v>
      </c>
      <c r="D198">
        <v>0.17</v>
      </c>
      <c r="E198">
        <v>0</v>
      </c>
      <c r="F198">
        <f t="shared" si="9"/>
        <v>1</v>
      </c>
      <c r="H198">
        <v>189.4</v>
      </c>
      <c r="I198">
        <v>55.2</v>
      </c>
      <c r="J198" s="2">
        <f t="shared" si="10"/>
        <v>5.6265385066229046</v>
      </c>
      <c r="K198">
        <v>0.64900000000000002</v>
      </c>
      <c r="L198">
        <v>1</v>
      </c>
      <c r="M198">
        <f t="shared" si="11"/>
        <v>4.4000000000000004</v>
      </c>
    </row>
    <row r="199" spans="1:13">
      <c r="A199">
        <v>142.80000000000001</v>
      </c>
      <c r="B199">
        <v>15.6</v>
      </c>
      <c r="C199" s="2">
        <f t="shared" si="8"/>
        <v>1.5901087083934293</v>
      </c>
      <c r="D199">
        <v>0.17</v>
      </c>
      <c r="E199">
        <v>0</v>
      </c>
      <c r="F199">
        <f t="shared" si="9"/>
        <v>1</v>
      </c>
      <c r="H199">
        <v>191</v>
      </c>
      <c r="I199">
        <v>55.3</v>
      </c>
      <c r="J199" s="2">
        <f t="shared" si="10"/>
        <v>5.6367315111638874</v>
      </c>
      <c r="K199">
        <v>0.65</v>
      </c>
      <c r="L199">
        <v>1</v>
      </c>
      <c r="M199">
        <f t="shared" si="11"/>
        <v>4.4000000000000004</v>
      </c>
    </row>
    <row r="200" spans="1:13">
      <c r="A200">
        <v>144</v>
      </c>
      <c r="B200">
        <v>15.7</v>
      </c>
      <c r="C200" s="2">
        <f t="shared" si="8"/>
        <v>1.6003017129344128</v>
      </c>
      <c r="D200">
        <v>0.17</v>
      </c>
      <c r="E200">
        <v>0</v>
      </c>
      <c r="F200">
        <f t="shared" si="9"/>
        <v>1</v>
      </c>
      <c r="H200">
        <v>192.4</v>
      </c>
      <c r="I200">
        <v>55.2</v>
      </c>
      <c r="J200" s="2">
        <f t="shared" si="10"/>
        <v>5.6265385066229046</v>
      </c>
      <c r="K200">
        <v>0.65</v>
      </c>
      <c r="L200">
        <v>1</v>
      </c>
      <c r="M200">
        <f t="shared" si="11"/>
        <v>4.4000000000000004</v>
      </c>
    </row>
    <row r="201" spans="1:13">
      <c r="A201">
        <v>145.19999999999999</v>
      </c>
      <c r="B201">
        <v>15.7</v>
      </c>
      <c r="C201" s="2">
        <f t="shared" si="8"/>
        <v>1.6003017129344128</v>
      </c>
      <c r="D201">
        <v>0.17</v>
      </c>
      <c r="E201">
        <v>0</v>
      </c>
      <c r="F201">
        <f t="shared" si="9"/>
        <v>1</v>
      </c>
      <c r="H201">
        <v>194</v>
      </c>
      <c r="I201">
        <v>55.3</v>
      </c>
      <c r="J201" s="2">
        <f t="shared" si="10"/>
        <v>5.6367315111638874</v>
      </c>
      <c r="K201">
        <v>0.65100000000000002</v>
      </c>
      <c r="L201">
        <v>1</v>
      </c>
      <c r="M201">
        <f t="shared" si="11"/>
        <v>4.4000000000000004</v>
      </c>
    </row>
    <row r="202" spans="1:13">
      <c r="A202">
        <v>146.4</v>
      </c>
      <c r="B202">
        <v>15.7</v>
      </c>
      <c r="C202" s="2">
        <f t="shared" ref="C202:C265" si="12">B202/9.81065</f>
        <v>1.6003017129344128</v>
      </c>
      <c r="D202">
        <v>0.17</v>
      </c>
      <c r="E202">
        <v>0</v>
      </c>
      <c r="F202">
        <f t="shared" ref="F202:F265" si="13">F201</f>
        <v>1</v>
      </c>
      <c r="H202">
        <v>195.4</v>
      </c>
      <c r="I202">
        <v>55.3</v>
      </c>
      <c r="J202" s="2">
        <f t="shared" ref="J202:J265" si="14">I202/9.81065</f>
        <v>5.6367315111638874</v>
      </c>
      <c r="K202">
        <v>0.65</v>
      </c>
      <c r="L202">
        <v>1</v>
      </c>
      <c r="M202">
        <f t="shared" ref="M202:M265" si="15">M201</f>
        <v>4.4000000000000004</v>
      </c>
    </row>
    <row r="203" spans="1:13">
      <c r="A203">
        <v>147.6</v>
      </c>
      <c r="B203">
        <v>15.8</v>
      </c>
      <c r="C203" s="2">
        <f t="shared" si="12"/>
        <v>1.6104947174753965</v>
      </c>
      <c r="D203">
        <v>0.17</v>
      </c>
      <c r="E203">
        <v>0</v>
      </c>
      <c r="F203">
        <f t="shared" si="13"/>
        <v>1</v>
      </c>
      <c r="H203">
        <v>197.2</v>
      </c>
      <c r="I203">
        <v>55.2</v>
      </c>
      <c r="J203" s="2">
        <f t="shared" si="14"/>
        <v>5.6265385066229046</v>
      </c>
      <c r="K203">
        <v>0.65</v>
      </c>
      <c r="L203">
        <v>1</v>
      </c>
      <c r="M203">
        <f t="shared" si="15"/>
        <v>4.4000000000000004</v>
      </c>
    </row>
    <row r="204" spans="1:13">
      <c r="A204">
        <v>149.6</v>
      </c>
      <c r="B204">
        <v>15.6</v>
      </c>
      <c r="C204" s="2">
        <f t="shared" si="12"/>
        <v>1.5901087083934293</v>
      </c>
      <c r="D204">
        <v>0.17100000000000001</v>
      </c>
      <c r="E204">
        <v>0</v>
      </c>
      <c r="F204">
        <f t="shared" si="13"/>
        <v>1</v>
      </c>
      <c r="H204">
        <v>198.8</v>
      </c>
      <c r="I204">
        <v>55.2</v>
      </c>
      <c r="J204" s="2">
        <f t="shared" si="14"/>
        <v>5.6265385066229046</v>
      </c>
      <c r="K204">
        <v>0.64800000000000002</v>
      </c>
      <c r="L204">
        <v>1</v>
      </c>
      <c r="M204">
        <f t="shared" si="15"/>
        <v>4.4000000000000004</v>
      </c>
    </row>
    <row r="205" spans="1:13">
      <c r="A205">
        <v>150.80000000000001</v>
      </c>
      <c r="B205">
        <v>15.8</v>
      </c>
      <c r="C205" s="2">
        <f t="shared" si="12"/>
        <v>1.6104947174753965</v>
      </c>
      <c r="D205">
        <v>0.16900000000000001</v>
      </c>
      <c r="E205">
        <v>0</v>
      </c>
      <c r="F205">
        <f t="shared" si="13"/>
        <v>1</v>
      </c>
      <c r="H205">
        <v>201</v>
      </c>
      <c r="I205">
        <v>55.3</v>
      </c>
      <c r="J205" s="2">
        <f t="shared" si="14"/>
        <v>5.6367315111638874</v>
      </c>
      <c r="K205">
        <v>0.64800000000000002</v>
      </c>
      <c r="L205">
        <v>1</v>
      </c>
      <c r="M205">
        <f t="shared" si="15"/>
        <v>4.4000000000000004</v>
      </c>
    </row>
    <row r="206" spans="1:13">
      <c r="A206">
        <v>152.6</v>
      </c>
      <c r="B206">
        <v>15.7</v>
      </c>
      <c r="C206" s="2">
        <f t="shared" si="12"/>
        <v>1.6003017129344128</v>
      </c>
      <c r="D206">
        <v>0.17100000000000001</v>
      </c>
      <c r="E206">
        <v>0</v>
      </c>
      <c r="F206">
        <f t="shared" si="13"/>
        <v>1</v>
      </c>
      <c r="H206">
        <v>203.2</v>
      </c>
      <c r="I206">
        <v>55.2</v>
      </c>
      <c r="J206" s="2">
        <f t="shared" si="14"/>
        <v>5.6265385066229046</v>
      </c>
      <c r="K206">
        <v>0.64200000000000002</v>
      </c>
      <c r="L206">
        <v>1</v>
      </c>
      <c r="M206">
        <f t="shared" si="15"/>
        <v>4.4000000000000004</v>
      </c>
    </row>
    <row r="207" spans="1:13">
      <c r="A207">
        <v>153.80000000000001</v>
      </c>
      <c r="B207">
        <v>15.8</v>
      </c>
      <c r="C207" s="2">
        <f t="shared" si="12"/>
        <v>1.6104947174753965</v>
      </c>
      <c r="D207">
        <v>0.17</v>
      </c>
      <c r="E207">
        <v>0</v>
      </c>
      <c r="F207">
        <f t="shared" si="13"/>
        <v>1</v>
      </c>
      <c r="H207">
        <v>205.4</v>
      </c>
      <c r="I207">
        <v>55.3</v>
      </c>
      <c r="J207" s="2">
        <f t="shared" si="14"/>
        <v>5.6367315111638874</v>
      </c>
      <c r="K207">
        <v>0.64100000000000001</v>
      </c>
      <c r="L207">
        <v>1</v>
      </c>
      <c r="M207">
        <f t="shared" si="15"/>
        <v>4.4000000000000004</v>
      </c>
    </row>
    <row r="208" spans="1:13">
      <c r="A208">
        <v>155</v>
      </c>
      <c r="B208">
        <v>15.7</v>
      </c>
      <c r="C208" s="2">
        <f t="shared" si="12"/>
        <v>1.6003017129344128</v>
      </c>
      <c r="D208">
        <v>0.17199999999999999</v>
      </c>
      <c r="E208">
        <v>0</v>
      </c>
      <c r="F208">
        <f t="shared" si="13"/>
        <v>1</v>
      </c>
      <c r="H208">
        <v>208</v>
      </c>
      <c r="I208">
        <v>55.1</v>
      </c>
      <c r="J208" s="2">
        <f t="shared" si="14"/>
        <v>5.6163455020819208</v>
      </c>
      <c r="K208">
        <v>0.64300000000000002</v>
      </c>
      <c r="L208">
        <v>1</v>
      </c>
      <c r="M208">
        <f t="shared" si="15"/>
        <v>4.4000000000000004</v>
      </c>
    </row>
    <row r="209" spans="1:13">
      <c r="A209">
        <v>156.4</v>
      </c>
      <c r="B209">
        <v>15.6</v>
      </c>
      <c r="C209" s="2">
        <f t="shared" si="12"/>
        <v>1.5901087083934293</v>
      </c>
      <c r="D209">
        <v>0.17</v>
      </c>
      <c r="E209">
        <v>0</v>
      </c>
      <c r="F209">
        <f t="shared" si="13"/>
        <v>1</v>
      </c>
      <c r="H209">
        <v>210.2</v>
      </c>
      <c r="I209">
        <v>55.3</v>
      </c>
      <c r="J209" s="2">
        <f t="shared" si="14"/>
        <v>5.6367315111638874</v>
      </c>
      <c r="K209">
        <v>0.64400000000000002</v>
      </c>
      <c r="L209">
        <v>1</v>
      </c>
      <c r="M209">
        <f t="shared" si="15"/>
        <v>4.4000000000000004</v>
      </c>
    </row>
    <row r="210" spans="1:13">
      <c r="A210">
        <v>158</v>
      </c>
      <c r="B210">
        <v>15.6</v>
      </c>
      <c r="C210" s="2">
        <f t="shared" si="12"/>
        <v>1.5901087083934293</v>
      </c>
      <c r="D210">
        <v>0.17199999999999999</v>
      </c>
      <c r="E210">
        <v>0</v>
      </c>
      <c r="F210">
        <f t="shared" si="13"/>
        <v>1</v>
      </c>
      <c r="H210">
        <v>212.4</v>
      </c>
      <c r="I210">
        <v>55.3</v>
      </c>
      <c r="J210" s="2">
        <f t="shared" si="14"/>
        <v>5.6367315111638874</v>
      </c>
      <c r="K210">
        <v>0.64100000000000001</v>
      </c>
      <c r="L210">
        <v>1</v>
      </c>
      <c r="M210">
        <f t="shared" si="15"/>
        <v>4.4000000000000004</v>
      </c>
    </row>
    <row r="211" spans="1:13">
      <c r="A211">
        <v>159.6</v>
      </c>
      <c r="B211">
        <v>15.7</v>
      </c>
      <c r="C211" s="2">
        <f t="shared" si="12"/>
        <v>1.6003017129344128</v>
      </c>
      <c r="D211">
        <v>0.17100000000000001</v>
      </c>
      <c r="E211">
        <v>0</v>
      </c>
      <c r="F211">
        <f t="shared" si="13"/>
        <v>1</v>
      </c>
      <c r="H211">
        <v>214.6</v>
      </c>
      <c r="I211">
        <v>55</v>
      </c>
      <c r="J211" s="2">
        <f t="shared" si="14"/>
        <v>5.6061524975409371</v>
      </c>
      <c r="K211">
        <v>0.63900000000000001</v>
      </c>
      <c r="L211">
        <v>1</v>
      </c>
      <c r="M211">
        <f t="shared" si="15"/>
        <v>4.4000000000000004</v>
      </c>
    </row>
    <row r="212" spans="1:13">
      <c r="A212">
        <v>160.80000000000001</v>
      </c>
      <c r="B212">
        <v>15.9</v>
      </c>
      <c r="C212" s="2">
        <f t="shared" si="12"/>
        <v>1.62068772201638</v>
      </c>
      <c r="D212">
        <v>0.17100000000000001</v>
      </c>
      <c r="E212">
        <v>0</v>
      </c>
      <c r="F212">
        <f t="shared" si="13"/>
        <v>1</v>
      </c>
      <c r="H212">
        <v>217.2</v>
      </c>
      <c r="I212">
        <v>55.1</v>
      </c>
      <c r="J212" s="2">
        <f t="shared" si="14"/>
        <v>5.6163455020819208</v>
      </c>
      <c r="K212">
        <v>0.64100000000000001</v>
      </c>
      <c r="L212">
        <v>1</v>
      </c>
      <c r="M212">
        <f t="shared" si="15"/>
        <v>4.4000000000000004</v>
      </c>
    </row>
    <row r="213" spans="1:13">
      <c r="A213">
        <v>162</v>
      </c>
      <c r="B213">
        <v>15.9</v>
      </c>
      <c r="C213" s="2">
        <f t="shared" si="12"/>
        <v>1.62068772201638</v>
      </c>
      <c r="D213">
        <v>0.17199999999999999</v>
      </c>
      <c r="E213">
        <v>0</v>
      </c>
      <c r="F213">
        <f t="shared" si="13"/>
        <v>1</v>
      </c>
      <c r="H213">
        <v>219.4</v>
      </c>
      <c r="I213">
        <v>55.2</v>
      </c>
      <c r="J213" s="2">
        <f t="shared" si="14"/>
        <v>5.6265385066229046</v>
      </c>
      <c r="K213">
        <v>0.63900000000000001</v>
      </c>
      <c r="L213">
        <v>1</v>
      </c>
      <c r="M213">
        <f t="shared" si="15"/>
        <v>4.4000000000000004</v>
      </c>
    </row>
    <row r="214" spans="1:13">
      <c r="A214">
        <v>163.4</v>
      </c>
      <c r="B214">
        <v>15.7</v>
      </c>
      <c r="C214" s="2">
        <f t="shared" si="12"/>
        <v>1.6003017129344128</v>
      </c>
      <c r="D214">
        <v>0.17199999999999999</v>
      </c>
      <c r="E214">
        <v>0</v>
      </c>
      <c r="F214">
        <f t="shared" si="13"/>
        <v>1</v>
      </c>
      <c r="H214">
        <v>221.6</v>
      </c>
      <c r="I214">
        <v>55.1</v>
      </c>
      <c r="J214" s="2">
        <f t="shared" si="14"/>
        <v>5.6163455020819208</v>
      </c>
      <c r="K214">
        <v>0.64100000000000001</v>
      </c>
      <c r="L214">
        <v>1</v>
      </c>
      <c r="M214">
        <f t="shared" si="15"/>
        <v>4.4000000000000004</v>
      </c>
    </row>
    <row r="215" spans="1:13">
      <c r="A215">
        <v>165.2</v>
      </c>
      <c r="B215">
        <v>15.8</v>
      </c>
      <c r="C215" s="2">
        <f t="shared" si="12"/>
        <v>1.6104947174753965</v>
      </c>
      <c r="D215">
        <v>0.17299999999999999</v>
      </c>
      <c r="E215">
        <v>0</v>
      </c>
      <c r="F215">
        <f t="shared" si="13"/>
        <v>1</v>
      </c>
      <c r="H215">
        <v>223.8</v>
      </c>
      <c r="I215">
        <v>55.2</v>
      </c>
      <c r="J215" s="2">
        <f t="shared" si="14"/>
        <v>5.6265385066229046</v>
      </c>
      <c r="K215">
        <v>0.64</v>
      </c>
      <c r="L215">
        <v>1</v>
      </c>
      <c r="M215">
        <f t="shared" si="15"/>
        <v>4.4000000000000004</v>
      </c>
    </row>
    <row r="216" spans="1:13">
      <c r="A216">
        <v>166.4</v>
      </c>
      <c r="B216">
        <v>15.8</v>
      </c>
      <c r="C216" s="2">
        <f t="shared" si="12"/>
        <v>1.6104947174753965</v>
      </c>
      <c r="D216">
        <v>0.17299999999999999</v>
      </c>
      <c r="E216">
        <v>0</v>
      </c>
      <c r="F216">
        <f t="shared" si="13"/>
        <v>1</v>
      </c>
      <c r="H216">
        <v>226</v>
      </c>
      <c r="I216">
        <v>55.3</v>
      </c>
      <c r="J216" s="2">
        <f t="shared" si="14"/>
        <v>5.6367315111638874</v>
      </c>
      <c r="K216">
        <v>0.63900000000000001</v>
      </c>
      <c r="L216">
        <v>1</v>
      </c>
      <c r="M216">
        <f t="shared" si="15"/>
        <v>4.4000000000000004</v>
      </c>
    </row>
    <row r="217" spans="1:13">
      <c r="A217">
        <v>167.8</v>
      </c>
      <c r="B217">
        <v>15.7</v>
      </c>
      <c r="C217" s="2">
        <f t="shared" si="12"/>
        <v>1.6003017129344128</v>
      </c>
      <c r="D217">
        <v>0.17299999999999999</v>
      </c>
      <c r="E217">
        <v>0</v>
      </c>
      <c r="F217">
        <f t="shared" si="13"/>
        <v>1</v>
      </c>
      <c r="H217">
        <v>228.6</v>
      </c>
      <c r="I217">
        <v>55.2</v>
      </c>
      <c r="J217" s="2">
        <f t="shared" si="14"/>
        <v>5.6265385066229046</v>
      </c>
      <c r="K217">
        <v>0.63900000000000001</v>
      </c>
      <c r="L217">
        <v>1</v>
      </c>
      <c r="M217">
        <f t="shared" si="15"/>
        <v>4.4000000000000004</v>
      </c>
    </row>
    <row r="218" spans="1:13">
      <c r="A218">
        <v>169.6</v>
      </c>
      <c r="B218">
        <v>15.8</v>
      </c>
      <c r="C218" s="2">
        <f t="shared" si="12"/>
        <v>1.6104947174753965</v>
      </c>
      <c r="D218">
        <v>0.17299999999999999</v>
      </c>
      <c r="E218">
        <v>0</v>
      </c>
      <c r="F218">
        <f t="shared" si="13"/>
        <v>1</v>
      </c>
      <c r="H218">
        <v>230.8</v>
      </c>
      <c r="I218">
        <v>55.4</v>
      </c>
      <c r="J218" s="2">
        <f t="shared" si="14"/>
        <v>5.6469245157048711</v>
      </c>
      <c r="K218">
        <v>0.64</v>
      </c>
      <c r="L218">
        <v>1</v>
      </c>
      <c r="M218">
        <f t="shared" si="15"/>
        <v>4.4000000000000004</v>
      </c>
    </row>
    <row r="219" spans="1:13">
      <c r="A219">
        <v>170.8</v>
      </c>
      <c r="B219">
        <v>15.8</v>
      </c>
      <c r="C219" s="2">
        <f t="shared" si="12"/>
        <v>1.6104947174753965</v>
      </c>
      <c r="D219">
        <v>0.17199999999999999</v>
      </c>
      <c r="E219">
        <v>0</v>
      </c>
      <c r="F219">
        <f t="shared" si="13"/>
        <v>1</v>
      </c>
      <c r="H219">
        <v>233</v>
      </c>
      <c r="I219">
        <v>55.3</v>
      </c>
      <c r="J219" s="2">
        <f t="shared" si="14"/>
        <v>5.6367315111638874</v>
      </c>
      <c r="K219">
        <v>0.63900000000000001</v>
      </c>
      <c r="L219">
        <v>1</v>
      </c>
      <c r="M219">
        <f t="shared" si="15"/>
        <v>4.4000000000000004</v>
      </c>
    </row>
    <row r="220" spans="1:13">
      <c r="A220">
        <v>172.6</v>
      </c>
      <c r="B220">
        <v>15.8</v>
      </c>
      <c r="C220" s="2">
        <f t="shared" si="12"/>
        <v>1.6104947174753965</v>
      </c>
      <c r="D220">
        <v>0.17299999999999999</v>
      </c>
      <c r="E220">
        <v>0</v>
      </c>
      <c r="F220">
        <f t="shared" si="13"/>
        <v>1</v>
      </c>
      <c r="H220">
        <v>235.2</v>
      </c>
      <c r="I220">
        <v>55.3</v>
      </c>
      <c r="J220" s="2">
        <f t="shared" si="14"/>
        <v>5.6367315111638874</v>
      </c>
      <c r="K220">
        <v>0.64</v>
      </c>
      <c r="L220">
        <v>1</v>
      </c>
      <c r="M220">
        <f t="shared" si="15"/>
        <v>4.4000000000000004</v>
      </c>
    </row>
    <row r="221" spans="1:13">
      <c r="A221">
        <v>173.8</v>
      </c>
      <c r="B221">
        <v>15.8</v>
      </c>
      <c r="C221" s="2">
        <f t="shared" si="12"/>
        <v>1.6104947174753965</v>
      </c>
      <c r="D221">
        <v>0.17399999999999999</v>
      </c>
      <c r="E221">
        <v>0</v>
      </c>
      <c r="F221">
        <f t="shared" si="13"/>
        <v>1</v>
      </c>
      <c r="H221">
        <v>237.8</v>
      </c>
      <c r="I221">
        <v>55.3</v>
      </c>
      <c r="J221" s="2">
        <f t="shared" si="14"/>
        <v>5.6367315111638874</v>
      </c>
      <c r="K221">
        <v>0.63900000000000001</v>
      </c>
      <c r="L221">
        <v>1</v>
      </c>
      <c r="M221">
        <f t="shared" si="15"/>
        <v>4.4000000000000004</v>
      </c>
    </row>
    <row r="222" spans="1:13">
      <c r="A222">
        <v>175</v>
      </c>
      <c r="B222">
        <v>16</v>
      </c>
      <c r="C222" s="2">
        <f t="shared" si="12"/>
        <v>1.6308807265573635</v>
      </c>
      <c r="D222">
        <v>0.17399999999999999</v>
      </c>
      <c r="E222">
        <v>0</v>
      </c>
      <c r="F222">
        <f t="shared" si="13"/>
        <v>1</v>
      </c>
      <c r="H222">
        <v>240</v>
      </c>
      <c r="I222">
        <v>55.2</v>
      </c>
      <c r="J222" s="2">
        <f t="shared" si="14"/>
        <v>5.6265385066229046</v>
      </c>
      <c r="K222">
        <v>0.63900000000000001</v>
      </c>
      <c r="L222">
        <v>1</v>
      </c>
      <c r="M222">
        <f t="shared" si="15"/>
        <v>4.4000000000000004</v>
      </c>
    </row>
    <row r="223" spans="1:13">
      <c r="A223">
        <v>176.6</v>
      </c>
      <c r="B223">
        <v>15.8</v>
      </c>
      <c r="C223" s="2">
        <f t="shared" si="12"/>
        <v>1.6104947174753965</v>
      </c>
      <c r="D223">
        <v>0.17299999999999999</v>
      </c>
      <c r="E223">
        <v>0</v>
      </c>
      <c r="F223">
        <f t="shared" si="13"/>
        <v>1</v>
      </c>
      <c r="H223">
        <v>242.4</v>
      </c>
      <c r="I223">
        <v>55.3</v>
      </c>
      <c r="J223" s="2">
        <f t="shared" si="14"/>
        <v>5.6367315111638874</v>
      </c>
      <c r="K223">
        <v>0.64</v>
      </c>
      <c r="L223">
        <v>1</v>
      </c>
      <c r="M223">
        <f t="shared" si="15"/>
        <v>4.4000000000000004</v>
      </c>
    </row>
    <row r="224" spans="1:13">
      <c r="A224">
        <v>178</v>
      </c>
      <c r="B224">
        <v>15.7</v>
      </c>
      <c r="C224" s="2">
        <f t="shared" si="12"/>
        <v>1.6003017129344128</v>
      </c>
      <c r="D224">
        <v>0.17499999999999999</v>
      </c>
      <c r="E224">
        <v>0</v>
      </c>
      <c r="F224">
        <f t="shared" si="13"/>
        <v>1</v>
      </c>
      <c r="H224">
        <v>244.6</v>
      </c>
      <c r="I224">
        <v>55.3</v>
      </c>
      <c r="J224" s="2">
        <f t="shared" si="14"/>
        <v>5.6367315111638874</v>
      </c>
      <c r="K224">
        <v>0.63900000000000001</v>
      </c>
      <c r="L224">
        <v>1</v>
      </c>
      <c r="M224">
        <f t="shared" si="15"/>
        <v>4.4000000000000004</v>
      </c>
    </row>
    <row r="225" spans="1:13">
      <c r="A225">
        <v>179.6</v>
      </c>
      <c r="B225">
        <v>15.7</v>
      </c>
      <c r="C225" s="2">
        <f t="shared" si="12"/>
        <v>1.6003017129344128</v>
      </c>
      <c r="D225">
        <v>0.17299999999999999</v>
      </c>
      <c r="E225">
        <v>0</v>
      </c>
      <c r="F225">
        <f t="shared" si="13"/>
        <v>1</v>
      </c>
      <c r="H225">
        <v>247.2</v>
      </c>
      <c r="I225">
        <v>55.1</v>
      </c>
      <c r="J225" s="2">
        <f t="shared" si="14"/>
        <v>5.6163455020819208</v>
      </c>
      <c r="K225">
        <v>0.63900000000000001</v>
      </c>
      <c r="L225">
        <v>1</v>
      </c>
      <c r="M225">
        <f t="shared" si="15"/>
        <v>4.4000000000000004</v>
      </c>
    </row>
    <row r="226" spans="1:13">
      <c r="A226">
        <v>180.8</v>
      </c>
      <c r="B226">
        <v>15.8</v>
      </c>
      <c r="C226" s="2">
        <f t="shared" si="12"/>
        <v>1.6104947174753965</v>
      </c>
      <c r="D226">
        <v>0.17299999999999999</v>
      </c>
      <c r="E226">
        <v>0</v>
      </c>
      <c r="F226">
        <f t="shared" si="13"/>
        <v>1</v>
      </c>
      <c r="H226">
        <v>249.4</v>
      </c>
      <c r="I226">
        <v>55.1</v>
      </c>
      <c r="J226" s="2">
        <f t="shared" si="14"/>
        <v>5.6163455020819208</v>
      </c>
      <c r="K226">
        <v>0.63800000000000001</v>
      </c>
      <c r="L226">
        <v>1</v>
      </c>
      <c r="M226">
        <f t="shared" si="15"/>
        <v>4.4000000000000004</v>
      </c>
    </row>
    <row r="227" spans="1:13">
      <c r="A227">
        <v>182.2</v>
      </c>
      <c r="B227">
        <v>15.6</v>
      </c>
      <c r="C227" s="2">
        <f t="shared" si="12"/>
        <v>1.5901087083934293</v>
      </c>
      <c r="D227">
        <v>0.17399999999999999</v>
      </c>
      <c r="E227">
        <v>0</v>
      </c>
      <c r="F227">
        <f t="shared" si="13"/>
        <v>1</v>
      </c>
      <c r="H227">
        <v>251.6</v>
      </c>
      <c r="I227">
        <v>55.1</v>
      </c>
      <c r="J227" s="2">
        <f t="shared" si="14"/>
        <v>5.6163455020819208</v>
      </c>
      <c r="K227">
        <v>0.63900000000000001</v>
      </c>
      <c r="L227">
        <v>1</v>
      </c>
      <c r="M227">
        <f t="shared" si="15"/>
        <v>4.4000000000000004</v>
      </c>
    </row>
    <row r="228" spans="1:13">
      <c r="A228">
        <v>183.8</v>
      </c>
      <c r="B228">
        <v>15.8</v>
      </c>
      <c r="C228" s="2">
        <f t="shared" si="12"/>
        <v>1.6104947174753965</v>
      </c>
      <c r="D228">
        <v>0.17399999999999999</v>
      </c>
      <c r="E228">
        <v>0</v>
      </c>
      <c r="F228">
        <f t="shared" si="13"/>
        <v>1</v>
      </c>
      <c r="H228">
        <v>253.8</v>
      </c>
      <c r="I228">
        <v>55.3</v>
      </c>
      <c r="J228" s="2">
        <f t="shared" si="14"/>
        <v>5.6367315111638874</v>
      </c>
      <c r="K228">
        <v>0.63800000000000001</v>
      </c>
      <c r="L228">
        <v>1</v>
      </c>
      <c r="M228">
        <f t="shared" si="15"/>
        <v>4.4000000000000004</v>
      </c>
    </row>
    <row r="229" spans="1:13">
      <c r="A229">
        <v>185.2</v>
      </c>
      <c r="B229">
        <v>15.7</v>
      </c>
      <c r="C229" s="2">
        <f t="shared" si="12"/>
        <v>1.6003017129344128</v>
      </c>
      <c r="D229">
        <v>0.17499999999999999</v>
      </c>
      <c r="E229">
        <v>0</v>
      </c>
      <c r="F229">
        <f t="shared" si="13"/>
        <v>1</v>
      </c>
      <c r="H229">
        <v>256.39999999999998</v>
      </c>
      <c r="I229">
        <v>55.3</v>
      </c>
      <c r="J229" s="2">
        <f t="shared" si="14"/>
        <v>5.6367315111638874</v>
      </c>
      <c r="K229">
        <v>0.63600000000000001</v>
      </c>
      <c r="L229">
        <v>1</v>
      </c>
      <c r="M229">
        <f t="shared" si="15"/>
        <v>4.4000000000000004</v>
      </c>
    </row>
    <row r="230" spans="1:13">
      <c r="A230">
        <v>186.4</v>
      </c>
      <c r="B230">
        <v>15.8</v>
      </c>
      <c r="C230" s="2">
        <f t="shared" si="12"/>
        <v>1.6104947174753965</v>
      </c>
      <c r="D230">
        <v>0.17399999999999999</v>
      </c>
      <c r="E230">
        <v>0</v>
      </c>
      <c r="F230">
        <f t="shared" si="13"/>
        <v>1</v>
      </c>
      <c r="H230">
        <v>258.60000000000002</v>
      </c>
      <c r="I230">
        <v>55.3</v>
      </c>
      <c r="J230" s="2">
        <f t="shared" si="14"/>
        <v>5.6367315111638874</v>
      </c>
      <c r="K230">
        <v>0.63600000000000001</v>
      </c>
      <c r="L230">
        <v>1</v>
      </c>
      <c r="M230">
        <f t="shared" si="15"/>
        <v>4.4000000000000004</v>
      </c>
    </row>
    <row r="231" spans="1:13">
      <c r="A231">
        <v>188</v>
      </c>
      <c r="B231">
        <v>15.9</v>
      </c>
      <c r="C231" s="2">
        <f t="shared" si="12"/>
        <v>1.62068772201638</v>
      </c>
      <c r="D231">
        <v>0.17299999999999999</v>
      </c>
      <c r="E231">
        <v>0</v>
      </c>
      <c r="F231">
        <f t="shared" si="13"/>
        <v>1</v>
      </c>
      <c r="H231">
        <v>260.8</v>
      </c>
      <c r="I231">
        <v>55.3</v>
      </c>
      <c r="J231" s="2">
        <f t="shared" si="14"/>
        <v>5.6367315111638874</v>
      </c>
      <c r="K231">
        <v>0.63500000000000001</v>
      </c>
      <c r="L231">
        <v>1</v>
      </c>
      <c r="M231">
        <f t="shared" si="15"/>
        <v>4.4000000000000004</v>
      </c>
    </row>
    <row r="232" spans="1:13">
      <c r="A232">
        <v>189.2</v>
      </c>
      <c r="B232">
        <v>15.8</v>
      </c>
      <c r="C232" s="2">
        <f t="shared" si="12"/>
        <v>1.6104947174753965</v>
      </c>
      <c r="D232">
        <v>0.17399999999999999</v>
      </c>
      <c r="E232">
        <v>0</v>
      </c>
      <c r="F232">
        <f t="shared" si="13"/>
        <v>1</v>
      </c>
      <c r="H232">
        <v>263</v>
      </c>
      <c r="I232">
        <v>55.3</v>
      </c>
      <c r="J232" s="2">
        <f t="shared" si="14"/>
        <v>5.6367315111638874</v>
      </c>
      <c r="K232">
        <v>0.63600000000000001</v>
      </c>
      <c r="L232">
        <v>1</v>
      </c>
      <c r="M232">
        <f t="shared" si="15"/>
        <v>4.4000000000000004</v>
      </c>
    </row>
    <row r="233" spans="1:13">
      <c r="A233">
        <v>190.4</v>
      </c>
      <c r="B233">
        <v>15.8</v>
      </c>
      <c r="C233" s="2">
        <f t="shared" si="12"/>
        <v>1.6104947174753965</v>
      </c>
      <c r="D233">
        <v>0.17399999999999999</v>
      </c>
      <c r="E233">
        <v>0</v>
      </c>
      <c r="F233">
        <f t="shared" si="13"/>
        <v>1</v>
      </c>
      <c r="H233">
        <v>265.60000000000002</v>
      </c>
      <c r="I233">
        <v>55.2</v>
      </c>
      <c r="J233" s="2">
        <f t="shared" si="14"/>
        <v>5.6265385066229046</v>
      </c>
      <c r="K233">
        <v>0.63500000000000001</v>
      </c>
      <c r="L233">
        <v>1</v>
      </c>
      <c r="M233">
        <f t="shared" si="15"/>
        <v>4.4000000000000004</v>
      </c>
    </row>
    <row r="234" spans="1:13">
      <c r="A234">
        <v>191.6</v>
      </c>
      <c r="B234">
        <v>15.8</v>
      </c>
      <c r="C234" s="2">
        <f t="shared" si="12"/>
        <v>1.6104947174753965</v>
      </c>
      <c r="D234">
        <v>0.17399999999999999</v>
      </c>
      <c r="E234">
        <v>0</v>
      </c>
      <c r="F234">
        <f t="shared" si="13"/>
        <v>1</v>
      </c>
      <c r="H234">
        <v>267.8</v>
      </c>
      <c r="I234">
        <v>55.3</v>
      </c>
      <c r="J234" s="2">
        <f t="shared" si="14"/>
        <v>5.6367315111638874</v>
      </c>
      <c r="K234">
        <v>0.63700000000000001</v>
      </c>
      <c r="L234">
        <v>1</v>
      </c>
      <c r="M234">
        <f t="shared" si="15"/>
        <v>4.4000000000000004</v>
      </c>
    </row>
    <row r="235" spans="1:13">
      <c r="A235">
        <v>192.8</v>
      </c>
      <c r="B235">
        <v>15.8</v>
      </c>
      <c r="C235" s="2">
        <f t="shared" si="12"/>
        <v>1.6104947174753965</v>
      </c>
      <c r="D235">
        <v>0.17299999999999999</v>
      </c>
      <c r="E235">
        <v>0</v>
      </c>
      <c r="F235">
        <f t="shared" si="13"/>
        <v>1</v>
      </c>
      <c r="H235">
        <v>270</v>
      </c>
      <c r="I235">
        <v>55.3</v>
      </c>
      <c r="J235" s="2">
        <f t="shared" si="14"/>
        <v>5.6367315111638874</v>
      </c>
      <c r="K235">
        <v>0.63500000000000001</v>
      </c>
      <c r="L235">
        <v>1</v>
      </c>
      <c r="M235">
        <f t="shared" si="15"/>
        <v>4.4000000000000004</v>
      </c>
    </row>
    <row r="236" spans="1:13">
      <c r="A236">
        <v>194.2</v>
      </c>
      <c r="B236">
        <v>15.7</v>
      </c>
      <c r="C236" s="2">
        <f t="shared" si="12"/>
        <v>1.6003017129344128</v>
      </c>
      <c r="D236">
        <v>0.17399999999999999</v>
      </c>
      <c r="E236">
        <v>0</v>
      </c>
      <c r="F236">
        <f t="shared" si="13"/>
        <v>1</v>
      </c>
      <c r="H236">
        <v>272.39999999999998</v>
      </c>
      <c r="I236">
        <v>55.3</v>
      </c>
      <c r="J236" s="2">
        <f t="shared" si="14"/>
        <v>5.6367315111638874</v>
      </c>
      <c r="K236">
        <v>0.63600000000000001</v>
      </c>
      <c r="L236">
        <v>1</v>
      </c>
      <c r="M236">
        <f t="shared" si="15"/>
        <v>4.4000000000000004</v>
      </c>
    </row>
    <row r="237" spans="1:13">
      <c r="A237">
        <v>195.4</v>
      </c>
      <c r="B237">
        <v>15.6</v>
      </c>
      <c r="C237" s="2">
        <f t="shared" si="12"/>
        <v>1.5901087083934293</v>
      </c>
      <c r="D237">
        <v>0.17399999999999999</v>
      </c>
      <c r="E237">
        <v>0</v>
      </c>
      <c r="F237">
        <f t="shared" si="13"/>
        <v>1</v>
      </c>
      <c r="H237">
        <v>274.60000000000002</v>
      </c>
      <c r="I237">
        <v>55.3</v>
      </c>
      <c r="J237" s="2">
        <f t="shared" si="14"/>
        <v>5.6367315111638874</v>
      </c>
      <c r="K237">
        <v>0.63500000000000001</v>
      </c>
      <c r="L237">
        <v>1</v>
      </c>
      <c r="M237">
        <f t="shared" si="15"/>
        <v>4.4000000000000004</v>
      </c>
    </row>
    <row r="238" spans="1:13">
      <c r="A238">
        <v>197</v>
      </c>
      <c r="B238">
        <v>15.8</v>
      </c>
      <c r="C238" s="2">
        <f t="shared" si="12"/>
        <v>1.6104947174753965</v>
      </c>
      <c r="D238">
        <v>0.17399999999999999</v>
      </c>
      <c r="E238">
        <v>0</v>
      </c>
      <c r="F238">
        <f t="shared" si="13"/>
        <v>1</v>
      </c>
      <c r="H238">
        <v>277.2</v>
      </c>
      <c r="I238">
        <v>61.5</v>
      </c>
      <c r="J238" s="2">
        <f t="shared" si="14"/>
        <v>6.2686977927048666</v>
      </c>
      <c r="K238">
        <v>0.54300000000000004</v>
      </c>
      <c r="L238">
        <v>0</v>
      </c>
      <c r="M238">
        <f t="shared" si="15"/>
        <v>4.4000000000000004</v>
      </c>
    </row>
    <row r="239" spans="1:13">
      <c r="A239">
        <v>198.8</v>
      </c>
      <c r="B239">
        <v>15.7</v>
      </c>
      <c r="C239" s="2">
        <f t="shared" si="12"/>
        <v>1.6003017129344128</v>
      </c>
      <c r="D239">
        <v>0.17399999999999999</v>
      </c>
      <c r="E239">
        <v>0</v>
      </c>
      <c r="F239">
        <f t="shared" si="13"/>
        <v>1</v>
      </c>
      <c r="H239">
        <v>279.39999999999998</v>
      </c>
      <c r="I239">
        <v>59.1</v>
      </c>
      <c r="J239" s="2">
        <f t="shared" si="14"/>
        <v>6.0240656837212621</v>
      </c>
      <c r="K239">
        <v>0.26400000000000001</v>
      </c>
      <c r="L239">
        <v>0</v>
      </c>
      <c r="M239">
        <f t="shared" si="15"/>
        <v>4.4000000000000004</v>
      </c>
    </row>
    <row r="240" spans="1:13">
      <c r="A240">
        <v>201.4</v>
      </c>
      <c r="B240">
        <v>15.5</v>
      </c>
      <c r="C240" s="2">
        <f t="shared" si="12"/>
        <v>1.5799157038524458</v>
      </c>
      <c r="D240">
        <v>0.17399999999999999</v>
      </c>
      <c r="E240">
        <v>0</v>
      </c>
      <c r="F240">
        <f t="shared" si="13"/>
        <v>1</v>
      </c>
      <c r="H240">
        <v>281.60000000000002</v>
      </c>
      <c r="I240">
        <v>58</v>
      </c>
      <c r="J240" s="2">
        <f t="shared" si="14"/>
        <v>5.911942633770443</v>
      </c>
      <c r="K240">
        <v>0.26200000000000001</v>
      </c>
      <c r="L240">
        <v>0</v>
      </c>
      <c r="M240">
        <f t="shared" si="15"/>
        <v>4.4000000000000004</v>
      </c>
    </row>
    <row r="241" spans="1:13">
      <c r="A241">
        <v>204.2</v>
      </c>
      <c r="B241">
        <v>15.7</v>
      </c>
      <c r="C241" s="2">
        <f t="shared" si="12"/>
        <v>1.6003017129344128</v>
      </c>
      <c r="D241">
        <v>0.17399999999999999</v>
      </c>
      <c r="E241">
        <v>0</v>
      </c>
      <c r="F241">
        <f t="shared" si="13"/>
        <v>1</v>
      </c>
      <c r="H241">
        <v>283.8</v>
      </c>
      <c r="I241">
        <v>57.2</v>
      </c>
      <c r="J241" s="2">
        <f t="shared" si="14"/>
        <v>5.8303985974425752</v>
      </c>
      <c r="K241">
        <v>0.26100000000000001</v>
      </c>
      <c r="L241">
        <v>0</v>
      </c>
      <c r="M241">
        <f t="shared" si="15"/>
        <v>4.4000000000000004</v>
      </c>
    </row>
    <row r="242" spans="1:13">
      <c r="A242">
        <v>206.6</v>
      </c>
      <c r="B242">
        <v>15.7</v>
      </c>
      <c r="C242" s="2">
        <f t="shared" si="12"/>
        <v>1.6003017129344128</v>
      </c>
      <c r="D242">
        <v>0.17399999999999999</v>
      </c>
      <c r="E242">
        <v>0</v>
      </c>
      <c r="F242">
        <f t="shared" si="13"/>
        <v>1</v>
      </c>
      <c r="H242">
        <v>286.39999999999998</v>
      </c>
      <c r="I242">
        <v>56.9</v>
      </c>
      <c r="J242" s="2">
        <f t="shared" si="14"/>
        <v>5.799819583819624</v>
      </c>
      <c r="K242">
        <v>0.26</v>
      </c>
      <c r="L242">
        <v>0</v>
      </c>
      <c r="M242">
        <f t="shared" si="15"/>
        <v>4.4000000000000004</v>
      </c>
    </row>
    <row r="243" spans="1:13">
      <c r="A243">
        <v>209</v>
      </c>
      <c r="B243">
        <v>15.6</v>
      </c>
      <c r="C243" s="2">
        <f t="shared" si="12"/>
        <v>1.5901087083934293</v>
      </c>
      <c r="D243">
        <v>0.17599999999999999</v>
      </c>
      <c r="E243">
        <v>0</v>
      </c>
      <c r="F243">
        <f t="shared" si="13"/>
        <v>1</v>
      </c>
      <c r="H243">
        <v>288.60000000000002</v>
      </c>
      <c r="I243">
        <v>56.5</v>
      </c>
      <c r="J243" s="2">
        <f t="shared" si="14"/>
        <v>5.7590475656556901</v>
      </c>
      <c r="K243">
        <v>0.25800000000000001</v>
      </c>
      <c r="L243">
        <v>0</v>
      </c>
      <c r="M243">
        <f t="shared" si="15"/>
        <v>4.4000000000000004</v>
      </c>
    </row>
    <row r="244" spans="1:13">
      <c r="A244">
        <v>211.8</v>
      </c>
      <c r="B244">
        <v>15.5</v>
      </c>
      <c r="C244" s="2">
        <f t="shared" si="12"/>
        <v>1.5799157038524458</v>
      </c>
      <c r="D244">
        <v>0.17499999999999999</v>
      </c>
      <c r="E244">
        <v>0</v>
      </c>
      <c r="F244">
        <f t="shared" si="13"/>
        <v>1</v>
      </c>
      <c r="H244">
        <v>290.8</v>
      </c>
      <c r="I244">
        <v>56.3</v>
      </c>
      <c r="J244" s="2">
        <f t="shared" si="14"/>
        <v>5.7386615565737227</v>
      </c>
      <c r="K244">
        <v>0.25800000000000001</v>
      </c>
      <c r="L244">
        <v>0</v>
      </c>
      <c r="M244">
        <f t="shared" si="15"/>
        <v>4.4000000000000004</v>
      </c>
    </row>
    <row r="245" spans="1:13">
      <c r="A245">
        <v>214.2</v>
      </c>
      <c r="B245">
        <v>15.6</v>
      </c>
      <c r="C245" s="2">
        <f t="shared" si="12"/>
        <v>1.5901087083934293</v>
      </c>
      <c r="D245">
        <v>0.17699999999999999</v>
      </c>
      <c r="E245">
        <v>0</v>
      </c>
      <c r="F245">
        <f t="shared" si="13"/>
        <v>1</v>
      </c>
      <c r="H245">
        <v>293</v>
      </c>
      <c r="I245">
        <v>56.1</v>
      </c>
      <c r="J245" s="2">
        <f t="shared" si="14"/>
        <v>5.7182755474917562</v>
      </c>
      <c r="K245">
        <v>0.25800000000000001</v>
      </c>
      <c r="L245">
        <v>0</v>
      </c>
      <c r="M245">
        <f t="shared" si="15"/>
        <v>4.4000000000000004</v>
      </c>
    </row>
    <row r="246" spans="1:13">
      <c r="A246">
        <v>217</v>
      </c>
      <c r="B246">
        <v>15.6</v>
      </c>
      <c r="C246" s="2">
        <f t="shared" si="12"/>
        <v>1.5901087083934293</v>
      </c>
      <c r="D246">
        <v>0.17699999999999999</v>
      </c>
      <c r="E246">
        <v>0</v>
      </c>
      <c r="F246">
        <f t="shared" si="13"/>
        <v>1</v>
      </c>
      <c r="H246">
        <v>295.60000000000002</v>
      </c>
      <c r="I246">
        <v>55.9</v>
      </c>
      <c r="J246" s="2">
        <f t="shared" si="14"/>
        <v>5.6978895384097887</v>
      </c>
      <c r="K246">
        <v>0.25800000000000001</v>
      </c>
      <c r="L246">
        <v>0</v>
      </c>
      <c r="M246">
        <f t="shared" si="15"/>
        <v>4.4000000000000004</v>
      </c>
    </row>
    <row r="247" spans="1:13">
      <c r="A247">
        <v>219.4</v>
      </c>
      <c r="B247">
        <v>15.6</v>
      </c>
      <c r="C247" s="2">
        <f t="shared" si="12"/>
        <v>1.5901087083934293</v>
      </c>
      <c r="D247">
        <v>0.17599999999999999</v>
      </c>
      <c r="E247">
        <v>0</v>
      </c>
      <c r="F247">
        <f t="shared" si="13"/>
        <v>1</v>
      </c>
      <c r="H247">
        <v>297.8</v>
      </c>
      <c r="I247">
        <v>55.7</v>
      </c>
      <c r="J247" s="2">
        <f t="shared" si="14"/>
        <v>5.6775035293278222</v>
      </c>
      <c r="K247">
        <v>0.25600000000000001</v>
      </c>
      <c r="L247">
        <v>0</v>
      </c>
      <c r="M247">
        <f t="shared" si="15"/>
        <v>4.4000000000000004</v>
      </c>
    </row>
    <row r="248" spans="1:13">
      <c r="A248">
        <v>222.2</v>
      </c>
      <c r="B248">
        <v>15.7</v>
      </c>
      <c r="C248" s="2">
        <f t="shared" si="12"/>
        <v>1.6003017129344128</v>
      </c>
      <c r="D248">
        <v>0.17499999999999999</v>
      </c>
      <c r="E248">
        <v>0</v>
      </c>
      <c r="F248">
        <f t="shared" si="13"/>
        <v>1</v>
      </c>
      <c r="H248">
        <v>300</v>
      </c>
      <c r="I248">
        <v>55.7</v>
      </c>
      <c r="J248" s="2">
        <f t="shared" si="14"/>
        <v>5.6775035293278222</v>
      </c>
      <c r="K248">
        <v>0.255</v>
      </c>
      <c r="L248">
        <v>0</v>
      </c>
      <c r="M248">
        <f t="shared" si="15"/>
        <v>4.4000000000000004</v>
      </c>
    </row>
    <row r="249" spans="1:13">
      <c r="A249">
        <v>225</v>
      </c>
      <c r="B249">
        <v>15.8</v>
      </c>
      <c r="C249" s="2">
        <f t="shared" si="12"/>
        <v>1.6104947174753965</v>
      </c>
      <c r="D249">
        <v>0.17699999999999999</v>
      </c>
      <c r="E249">
        <v>0</v>
      </c>
      <c r="F249">
        <f t="shared" si="13"/>
        <v>1</v>
      </c>
      <c r="H249">
        <v>302.2</v>
      </c>
      <c r="I249">
        <v>55.7</v>
      </c>
      <c r="J249" s="2">
        <f t="shared" si="14"/>
        <v>5.6775035293278222</v>
      </c>
      <c r="K249">
        <v>0.25600000000000001</v>
      </c>
      <c r="L249">
        <v>0</v>
      </c>
      <c r="M249">
        <f t="shared" si="15"/>
        <v>4.4000000000000004</v>
      </c>
    </row>
    <row r="250" spans="1:13">
      <c r="A250">
        <v>227.4</v>
      </c>
      <c r="B250">
        <v>15.8</v>
      </c>
      <c r="C250" s="2">
        <f t="shared" si="12"/>
        <v>1.6104947174753965</v>
      </c>
      <c r="D250">
        <v>0.17599999999999999</v>
      </c>
      <c r="E250">
        <v>0</v>
      </c>
      <c r="F250">
        <f t="shared" si="13"/>
        <v>1</v>
      </c>
      <c r="H250">
        <v>304.8</v>
      </c>
      <c r="I250">
        <v>55.6</v>
      </c>
      <c r="J250" s="2">
        <f t="shared" si="14"/>
        <v>5.6673105247868385</v>
      </c>
      <c r="K250">
        <v>0.255</v>
      </c>
      <c r="L250">
        <v>0</v>
      </c>
      <c r="M250">
        <f t="shared" si="15"/>
        <v>4.4000000000000004</v>
      </c>
    </row>
    <row r="251" spans="1:13">
      <c r="A251">
        <v>230</v>
      </c>
      <c r="B251">
        <v>15.7</v>
      </c>
      <c r="C251" s="2">
        <f t="shared" si="12"/>
        <v>1.6003017129344128</v>
      </c>
      <c r="D251">
        <v>0.17699999999999999</v>
      </c>
      <c r="E251">
        <v>0</v>
      </c>
      <c r="F251">
        <f t="shared" si="13"/>
        <v>1</v>
      </c>
      <c r="H251">
        <v>307</v>
      </c>
      <c r="I251">
        <v>55.7</v>
      </c>
      <c r="J251" s="2">
        <f t="shared" si="14"/>
        <v>5.6775035293278222</v>
      </c>
      <c r="K251">
        <v>0.254</v>
      </c>
      <c r="L251">
        <v>0</v>
      </c>
      <c r="M251">
        <f t="shared" si="15"/>
        <v>4.4000000000000004</v>
      </c>
    </row>
    <row r="252" spans="1:13">
      <c r="A252">
        <v>232.4</v>
      </c>
      <c r="B252">
        <v>15.8</v>
      </c>
      <c r="C252" s="2">
        <f t="shared" si="12"/>
        <v>1.6104947174753965</v>
      </c>
      <c r="D252">
        <v>0.17599999999999999</v>
      </c>
      <c r="E252">
        <v>0</v>
      </c>
      <c r="F252">
        <f t="shared" si="13"/>
        <v>1</v>
      </c>
      <c r="H252">
        <v>309.2</v>
      </c>
      <c r="I252">
        <v>55.5</v>
      </c>
      <c r="J252" s="2">
        <f t="shared" si="14"/>
        <v>5.6571175202458548</v>
      </c>
      <c r="K252">
        <v>0.254</v>
      </c>
      <c r="L252">
        <v>0</v>
      </c>
      <c r="M252">
        <f t="shared" si="15"/>
        <v>4.4000000000000004</v>
      </c>
    </row>
    <row r="253" spans="1:13">
      <c r="A253">
        <v>235</v>
      </c>
      <c r="B253">
        <v>15.9</v>
      </c>
      <c r="C253" s="2">
        <f t="shared" si="12"/>
        <v>1.62068772201638</v>
      </c>
      <c r="D253">
        <v>0.17899999999999999</v>
      </c>
      <c r="E253">
        <v>0</v>
      </c>
      <c r="F253">
        <f t="shared" si="13"/>
        <v>1</v>
      </c>
      <c r="H253">
        <v>311.39999999999998</v>
      </c>
      <c r="I253">
        <v>55.6</v>
      </c>
      <c r="J253" s="2">
        <f t="shared" si="14"/>
        <v>5.6673105247868385</v>
      </c>
      <c r="K253">
        <v>0.254</v>
      </c>
      <c r="L253">
        <v>0</v>
      </c>
      <c r="M253">
        <f t="shared" si="15"/>
        <v>4.4000000000000004</v>
      </c>
    </row>
    <row r="254" spans="1:13">
      <c r="A254">
        <v>237.6</v>
      </c>
      <c r="B254">
        <v>15.8</v>
      </c>
      <c r="C254" s="2">
        <f t="shared" si="12"/>
        <v>1.6104947174753965</v>
      </c>
      <c r="D254">
        <v>0.18</v>
      </c>
      <c r="E254">
        <v>0</v>
      </c>
      <c r="F254">
        <f t="shared" si="13"/>
        <v>1</v>
      </c>
      <c r="H254">
        <v>314</v>
      </c>
      <c r="I254">
        <v>55.6</v>
      </c>
      <c r="J254" s="2">
        <f t="shared" si="14"/>
        <v>5.6673105247868385</v>
      </c>
      <c r="K254">
        <v>0.253</v>
      </c>
      <c r="L254">
        <v>0</v>
      </c>
      <c r="M254">
        <f t="shared" si="15"/>
        <v>4.4000000000000004</v>
      </c>
    </row>
    <row r="255" spans="1:13">
      <c r="A255">
        <v>240</v>
      </c>
      <c r="B255">
        <v>15.7</v>
      </c>
      <c r="C255" s="2">
        <f t="shared" si="12"/>
        <v>1.6003017129344128</v>
      </c>
      <c r="D255">
        <v>0.17899999999999999</v>
      </c>
      <c r="E255">
        <v>0</v>
      </c>
      <c r="F255">
        <f t="shared" si="13"/>
        <v>1</v>
      </c>
      <c r="H255">
        <v>316.2</v>
      </c>
      <c r="I255">
        <v>55.5</v>
      </c>
      <c r="J255" s="2">
        <f t="shared" si="14"/>
        <v>5.6571175202458548</v>
      </c>
      <c r="K255">
        <v>0.252</v>
      </c>
      <c r="L255">
        <v>0</v>
      </c>
      <c r="M255">
        <f t="shared" si="15"/>
        <v>4.4000000000000004</v>
      </c>
    </row>
    <row r="256" spans="1:13">
      <c r="A256">
        <v>242.6</v>
      </c>
      <c r="B256">
        <v>15.6</v>
      </c>
      <c r="C256" s="2">
        <f t="shared" si="12"/>
        <v>1.5901087083934293</v>
      </c>
      <c r="D256">
        <v>0.17699999999999999</v>
      </c>
      <c r="E256">
        <v>0</v>
      </c>
      <c r="F256">
        <f t="shared" si="13"/>
        <v>1</v>
      </c>
      <c r="H256">
        <v>318.39999999999998</v>
      </c>
      <c r="I256">
        <v>55.7</v>
      </c>
      <c r="J256" s="2">
        <f t="shared" si="14"/>
        <v>5.6775035293278222</v>
      </c>
      <c r="K256">
        <v>0.252</v>
      </c>
      <c r="L256">
        <v>0</v>
      </c>
      <c r="M256">
        <f t="shared" si="15"/>
        <v>4.4000000000000004</v>
      </c>
    </row>
    <row r="257" spans="1:13">
      <c r="A257">
        <v>245</v>
      </c>
      <c r="B257">
        <v>15.8</v>
      </c>
      <c r="C257" s="2">
        <f t="shared" si="12"/>
        <v>1.6104947174753965</v>
      </c>
      <c r="D257">
        <v>0.17699999999999999</v>
      </c>
      <c r="E257">
        <v>0</v>
      </c>
      <c r="F257">
        <f t="shared" si="13"/>
        <v>1</v>
      </c>
      <c r="H257">
        <v>320.60000000000002</v>
      </c>
      <c r="I257">
        <v>55.5</v>
      </c>
      <c r="J257" s="2">
        <f t="shared" si="14"/>
        <v>5.6571175202458548</v>
      </c>
      <c r="K257">
        <v>0.251</v>
      </c>
      <c r="L257">
        <v>0</v>
      </c>
      <c r="M257">
        <f t="shared" si="15"/>
        <v>4.4000000000000004</v>
      </c>
    </row>
    <row r="258" spans="1:13">
      <c r="A258">
        <v>247.6</v>
      </c>
      <c r="B258">
        <v>15.8</v>
      </c>
      <c r="C258" s="2">
        <f t="shared" si="12"/>
        <v>1.6104947174753965</v>
      </c>
      <c r="D258">
        <v>0.17699999999999999</v>
      </c>
      <c r="E258">
        <v>0</v>
      </c>
      <c r="F258">
        <f t="shared" si="13"/>
        <v>1</v>
      </c>
      <c r="H258">
        <v>322.8</v>
      </c>
      <c r="I258">
        <v>55.5</v>
      </c>
      <c r="J258" s="2">
        <f t="shared" si="14"/>
        <v>5.6571175202458548</v>
      </c>
      <c r="K258">
        <v>0.251</v>
      </c>
      <c r="L258">
        <v>0</v>
      </c>
      <c r="M258">
        <f t="shared" si="15"/>
        <v>4.4000000000000004</v>
      </c>
    </row>
    <row r="259" spans="1:13">
      <c r="A259">
        <v>250</v>
      </c>
      <c r="B259">
        <v>15.9</v>
      </c>
      <c r="C259" s="2">
        <f t="shared" si="12"/>
        <v>1.62068772201638</v>
      </c>
      <c r="D259">
        <v>0.17899999999999999</v>
      </c>
      <c r="E259">
        <v>0</v>
      </c>
      <c r="F259">
        <f t="shared" si="13"/>
        <v>1</v>
      </c>
      <c r="H259">
        <v>325.39999999999998</v>
      </c>
      <c r="I259">
        <v>55.5</v>
      </c>
      <c r="J259" s="2">
        <f t="shared" si="14"/>
        <v>5.6571175202458548</v>
      </c>
      <c r="K259">
        <v>0.25</v>
      </c>
      <c r="L259">
        <v>0</v>
      </c>
      <c r="M259">
        <f t="shared" si="15"/>
        <v>4.4000000000000004</v>
      </c>
    </row>
    <row r="260" spans="1:13">
      <c r="A260">
        <v>252.2</v>
      </c>
      <c r="B260">
        <v>15.7</v>
      </c>
      <c r="C260" s="2">
        <f t="shared" si="12"/>
        <v>1.6003017129344128</v>
      </c>
      <c r="D260">
        <v>0.18</v>
      </c>
      <c r="E260">
        <v>0</v>
      </c>
      <c r="F260">
        <f t="shared" si="13"/>
        <v>1</v>
      </c>
      <c r="H260">
        <v>327.60000000000002</v>
      </c>
      <c r="I260">
        <v>55.5</v>
      </c>
      <c r="J260" s="2">
        <f t="shared" si="14"/>
        <v>5.6571175202458548</v>
      </c>
      <c r="K260">
        <v>0.25</v>
      </c>
      <c r="L260">
        <v>0</v>
      </c>
      <c r="M260">
        <f t="shared" si="15"/>
        <v>4.4000000000000004</v>
      </c>
    </row>
    <row r="261" spans="1:13">
      <c r="A261">
        <v>254.8</v>
      </c>
      <c r="B261">
        <v>15.8</v>
      </c>
      <c r="C261" s="2">
        <f t="shared" si="12"/>
        <v>1.6104947174753965</v>
      </c>
      <c r="D261">
        <v>0.17899999999999999</v>
      </c>
      <c r="E261">
        <v>0</v>
      </c>
      <c r="F261">
        <f t="shared" si="13"/>
        <v>1</v>
      </c>
      <c r="H261">
        <v>330</v>
      </c>
      <c r="I261">
        <v>55.5</v>
      </c>
      <c r="J261" s="2">
        <f t="shared" si="14"/>
        <v>5.6571175202458548</v>
      </c>
      <c r="K261">
        <v>0.25</v>
      </c>
      <c r="L261">
        <v>0</v>
      </c>
      <c r="M261">
        <f t="shared" si="15"/>
        <v>4.4000000000000004</v>
      </c>
    </row>
    <row r="262" spans="1:13">
      <c r="A262">
        <v>257.39999999999998</v>
      </c>
      <c r="B262">
        <v>15.6</v>
      </c>
      <c r="C262" s="2">
        <f t="shared" si="12"/>
        <v>1.5901087083934293</v>
      </c>
      <c r="D262">
        <v>0.17899999999999999</v>
      </c>
      <c r="E262">
        <v>0</v>
      </c>
      <c r="F262">
        <f t="shared" si="13"/>
        <v>1</v>
      </c>
      <c r="H262">
        <v>332.2</v>
      </c>
      <c r="I262">
        <v>55.5</v>
      </c>
      <c r="J262" s="2">
        <f t="shared" si="14"/>
        <v>5.6571175202458548</v>
      </c>
      <c r="K262">
        <v>0.25</v>
      </c>
      <c r="L262">
        <v>0</v>
      </c>
      <c r="M262">
        <f t="shared" si="15"/>
        <v>4.4000000000000004</v>
      </c>
    </row>
    <row r="263" spans="1:13">
      <c r="A263">
        <v>260</v>
      </c>
      <c r="B263">
        <v>15.7</v>
      </c>
      <c r="C263" s="2">
        <f t="shared" si="12"/>
        <v>1.6003017129344128</v>
      </c>
      <c r="D263">
        <v>0.17899999999999999</v>
      </c>
      <c r="E263">
        <v>0</v>
      </c>
      <c r="F263">
        <f t="shared" si="13"/>
        <v>1</v>
      </c>
      <c r="H263">
        <v>334.8</v>
      </c>
      <c r="I263">
        <v>55.4</v>
      </c>
      <c r="J263" s="2">
        <f t="shared" si="14"/>
        <v>5.6469245157048711</v>
      </c>
      <c r="K263">
        <v>0.249</v>
      </c>
      <c r="L263">
        <v>0</v>
      </c>
      <c r="M263">
        <f t="shared" si="15"/>
        <v>4.4000000000000004</v>
      </c>
    </row>
    <row r="264" spans="1:13">
      <c r="A264">
        <v>262.39999999999998</v>
      </c>
      <c r="B264">
        <v>15.7</v>
      </c>
      <c r="C264" s="2">
        <f t="shared" si="12"/>
        <v>1.6003017129344128</v>
      </c>
      <c r="D264">
        <v>0.18</v>
      </c>
      <c r="E264">
        <v>0</v>
      </c>
      <c r="F264">
        <f t="shared" si="13"/>
        <v>1</v>
      </c>
      <c r="H264">
        <v>337</v>
      </c>
      <c r="I264">
        <v>55.6</v>
      </c>
      <c r="J264" s="2">
        <f t="shared" si="14"/>
        <v>5.6673105247868385</v>
      </c>
      <c r="K264">
        <v>0.249</v>
      </c>
      <c r="L264">
        <v>0</v>
      </c>
      <c r="M264">
        <f t="shared" si="15"/>
        <v>4.4000000000000004</v>
      </c>
    </row>
    <row r="265" spans="1:13">
      <c r="A265">
        <v>265.2</v>
      </c>
      <c r="B265">
        <v>15.7</v>
      </c>
      <c r="C265" s="2">
        <f t="shared" si="12"/>
        <v>1.6003017129344128</v>
      </c>
      <c r="D265">
        <v>0.17899999999999999</v>
      </c>
      <c r="E265">
        <v>0</v>
      </c>
      <c r="F265">
        <f t="shared" si="13"/>
        <v>1</v>
      </c>
      <c r="H265">
        <v>339.2</v>
      </c>
      <c r="I265">
        <v>55.5</v>
      </c>
      <c r="J265" s="2">
        <f t="shared" si="14"/>
        <v>5.6571175202458548</v>
      </c>
      <c r="K265">
        <v>0.248</v>
      </c>
      <c r="L265">
        <v>0</v>
      </c>
      <c r="M265">
        <f t="shared" si="15"/>
        <v>4.4000000000000004</v>
      </c>
    </row>
    <row r="266" spans="1:13">
      <c r="A266">
        <v>267.8</v>
      </c>
      <c r="B266">
        <v>15.7</v>
      </c>
      <c r="C266" s="2">
        <f t="shared" ref="C266:C288" si="16">B266/9.81065</f>
        <v>1.6003017129344128</v>
      </c>
      <c r="D266">
        <v>0.18</v>
      </c>
      <c r="E266">
        <v>0</v>
      </c>
      <c r="F266">
        <f t="shared" ref="F266:F289" si="17">F265</f>
        <v>1</v>
      </c>
      <c r="H266">
        <v>341.4</v>
      </c>
      <c r="I266">
        <v>55.4</v>
      </c>
      <c r="J266" s="2">
        <f t="shared" ref="J266:J329" si="18">I266/9.81065</f>
        <v>5.6469245157048711</v>
      </c>
      <c r="K266">
        <v>0.249</v>
      </c>
      <c r="L266">
        <v>0</v>
      </c>
      <c r="M266">
        <f t="shared" ref="M266:M329" si="19">M265</f>
        <v>4.4000000000000004</v>
      </c>
    </row>
    <row r="267" spans="1:13">
      <c r="A267">
        <v>270.39999999999998</v>
      </c>
      <c r="B267">
        <v>15.7</v>
      </c>
      <c r="C267" s="2">
        <f t="shared" si="16"/>
        <v>1.6003017129344128</v>
      </c>
      <c r="D267">
        <v>0.18099999999999999</v>
      </c>
      <c r="E267">
        <v>0</v>
      </c>
      <c r="F267">
        <f t="shared" si="17"/>
        <v>1</v>
      </c>
      <c r="H267">
        <v>344</v>
      </c>
      <c r="I267">
        <v>55.5</v>
      </c>
      <c r="J267" s="2">
        <f t="shared" si="18"/>
        <v>5.6571175202458548</v>
      </c>
      <c r="K267">
        <v>0.248</v>
      </c>
      <c r="L267">
        <v>0</v>
      </c>
      <c r="M267">
        <f t="shared" si="19"/>
        <v>4.4000000000000004</v>
      </c>
    </row>
    <row r="268" spans="1:13">
      <c r="A268">
        <v>273.2</v>
      </c>
      <c r="B268">
        <v>15.7</v>
      </c>
      <c r="C268" s="2">
        <f t="shared" si="16"/>
        <v>1.6003017129344128</v>
      </c>
      <c r="D268">
        <v>0.18</v>
      </c>
      <c r="E268">
        <v>0</v>
      </c>
      <c r="F268">
        <f t="shared" si="17"/>
        <v>1</v>
      </c>
      <c r="H268">
        <v>346.2</v>
      </c>
      <c r="I268">
        <v>55.3</v>
      </c>
      <c r="J268" s="2">
        <f t="shared" si="18"/>
        <v>5.6367315111638874</v>
      </c>
      <c r="K268">
        <v>0.248</v>
      </c>
      <c r="L268">
        <v>0</v>
      </c>
      <c r="M268">
        <f t="shared" si="19"/>
        <v>4.4000000000000004</v>
      </c>
    </row>
    <row r="269" spans="1:13">
      <c r="A269">
        <v>275.39999999999998</v>
      </c>
      <c r="B269">
        <v>15.7</v>
      </c>
      <c r="C269" s="2">
        <f t="shared" si="16"/>
        <v>1.6003017129344128</v>
      </c>
      <c r="D269">
        <v>0.18</v>
      </c>
      <c r="E269">
        <v>0</v>
      </c>
      <c r="F269">
        <f t="shared" si="17"/>
        <v>1</v>
      </c>
      <c r="H269">
        <v>348.4</v>
      </c>
      <c r="I269">
        <v>55.6</v>
      </c>
      <c r="J269" s="2">
        <f t="shared" si="18"/>
        <v>5.6673105247868385</v>
      </c>
      <c r="K269">
        <v>0.247</v>
      </c>
      <c r="L269">
        <v>0</v>
      </c>
      <c r="M269">
        <f t="shared" si="19"/>
        <v>4.4000000000000004</v>
      </c>
    </row>
    <row r="270" spans="1:13">
      <c r="A270">
        <v>278</v>
      </c>
      <c r="B270">
        <v>15.6</v>
      </c>
      <c r="C270" s="2">
        <f t="shared" si="16"/>
        <v>1.5901087083934293</v>
      </c>
      <c r="D270">
        <v>0.17899999999999999</v>
      </c>
      <c r="E270">
        <v>0</v>
      </c>
      <c r="F270">
        <f t="shared" si="17"/>
        <v>1</v>
      </c>
      <c r="H270">
        <v>350.6</v>
      </c>
      <c r="I270">
        <v>55.6</v>
      </c>
      <c r="J270" s="2">
        <f t="shared" si="18"/>
        <v>5.6673105247868385</v>
      </c>
      <c r="K270">
        <v>0.247</v>
      </c>
      <c r="L270">
        <v>0</v>
      </c>
      <c r="M270">
        <f t="shared" si="19"/>
        <v>4.4000000000000004</v>
      </c>
    </row>
    <row r="271" spans="1:13">
      <c r="A271">
        <v>280.60000000000002</v>
      </c>
      <c r="B271">
        <v>15.7</v>
      </c>
      <c r="C271" s="2">
        <f t="shared" si="16"/>
        <v>1.6003017129344128</v>
      </c>
      <c r="D271">
        <v>0.182</v>
      </c>
      <c r="E271">
        <v>0</v>
      </c>
      <c r="F271">
        <f t="shared" si="17"/>
        <v>1</v>
      </c>
      <c r="H271">
        <v>353.2</v>
      </c>
      <c r="I271">
        <v>55.5</v>
      </c>
      <c r="J271" s="2">
        <f t="shared" si="18"/>
        <v>5.6571175202458548</v>
      </c>
      <c r="K271">
        <v>0.246</v>
      </c>
      <c r="L271">
        <v>0</v>
      </c>
      <c r="M271">
        <f t="shared" si="19"/>
        <v>4.4000000000000004</v>
      </c>
    </row>
    <row r="272" spans="1:13">
      <c r="A272">
        <v>283.39999999999998</v>
      </c>
      <c r="B272">
        <v>15.5</v>
      </c>
      <c r="C272" s="2">
        <f t="shared" si="16"/>
        <v>1.5799157038524458</v>
      </c>
      <c r="D272">
        <v>0.182</v>
      </c>
      <c r="E272">
        <v>0</v>
      </c>
      <c r="F272">
        <f t="shared" si="17"/>
        <v>1</v>
      </c>
      <c r="H272">
        <v>355.4</v>
      </c>
      <c r="I272">
        <v>55.4</v>
      </c>
      <c r="J272" s="2">
        <f t="shared" si="18"/>
        <v>5.6469245157048711</v>
      </c>
      <c r="K272">
        <v>0.246</v>
      </c>
      <c r="L272">
        <v>0</v>
      </c>
      <c r="M272">
        <f t="shared" si="19"/>
        <v>4.4000000000000004</v>
      </c>
    </row>
    <row r="273" spans="1:13">
      <c r="A273">
        <v>285.60000000000002</v>
      </c>
      <c r="B273">
        <v>15.6</v>
      </c>
      <c r="C273" s="2">
        <f t="shared" si="16"/>
        <v>1.5901087083934293</v>
      </c>
      <c r="D273">
        <v>0.18099999999999999</v>
      </c>
      <c r="E273">
        <v>0</v>
      </c>
      <c r="F273">
        <f t="shared" si="17"/>
        <v>1</v>
      </c>
      <c r="H273">
        <v>357.6</v>
      </c>
      <c r="I273">
        <v>55.6</v>
      </c>
      <c r="J273" s="2">
        <f t="shared" si="18"/>
        <v>5.6673105247868385</v>
      </c>
      <c r="K273">
        <v>0.246</v>
      </c>
      <c r="L273">
        <v>0</v>
      </c>
      <c r="M273">
        <f t="shared" si="19"/>
        <v>4.4000000000000004</v>
      </c>
    </row>
    <row r="274" spans="1:13">
      <c r="A274">
        <v>288.2</v>
      </c>
      <c r="B274">
        <v>15.7</v>
      </c>
      <c r="C274" s="2">
        <f t="shared" si="16"/>
        <v>1.6003017129344128</v>
      </c>
      <c r="D274">
        <v>0.18099999999999999</v>
      </c>
      <c r="E274">
        <v>0</v>
      </c>
      <c r="F274">
        <f t="shared" si="17"/>
        <v>1</v>
      </c>
      <c r="H274">
        <v>359.8</v>
      </c>
      <c r="I274">
        <v>55.3</v>
      </c>
      <c r="J274" s="2">
        <f t="shared" si="18"/>
        <v>5.6367315111638874</v>
      </c>
      <c r="K274">
        <v>0.245</v>
      </c>
      <c r="L274">
        <v>0</v>
      </c>
      <c r="M274">
        <f t="shared" si="19"/>
        <v>4.4000000000000004</v>
      </c>
    </row>
    <row r="275" spans="1:13">
      <c r="A275">
        <v>290.60000000000002</v>
      </c>
      <c r="B275">
        <v>15.6</v>
      </c>
      <c r="C275" s="2">
        <f t="shared" si="16"/>
        <v>1.5901087083934293</v>
      </c>
      <c r="D275">
        <v>0.18099999999999999</v>
      </c>
      <c r="E275">
        <v>0</v>
      </c>
      <c r="F275">
        <f t="shared" si="17"/>
        <v>1</v>
      </c>
      <c r="H275">
        <v>362</v>
      </c>
      <c r="I275">
        <v>55.4</v>
      </c>
      <c r="J275" s="2">
        <f t="shared" si="18"/>
        <v>5.6469245157048711</v>
      </c>
      <c r="K275">
        <v>0.24399999999999999</v>
      </c>
      <c r="L275">
        <v>0</v>
      </c>
      <c r="M275">
        <f t="shared" si="19"/>
        <v>4.4000000000000004</v>
      </c>
    </row>
    <row r="276" spans="1:13">
      <c r="A276">
        <v>292.8</v>
      </c>
      <c r="B276">
        <v>15.5</v>
      </c>
      <c r="C276" s="2">
        <f t="shared" si="16"/>
        <v>1.5799157038524458</v>
      </c>
      <c r="D276">
        <v>0.182</v>
      </c>
      <c r="E276">
        <v>0</v>
      </c>
      <c r="F276">
        <f t="shared" si="17"/>
        <v>1</v>
      </c>
      <c r="H276">
        <v>364.6</v>
      </c>
      <c r="I276">
        <v>55.4</v>
      </c>
      <c r="J276" s="2">
        <f t="shared" si="18"/>
        <v>5.6469245157048711</v>
      </c>
      <c r="K276">
        <v>0.24399999999999999</v>
      </c>
      <c r="L276">
        <v>0</v>
      </c>
      <c r="M276">
        <f t="shared" si="19"/>
        <v>4.4000000000000004</v>
      </c>
    </row>
    <row r="277" spans="1:13">
      <c r="A277">
        <v>295.39999999999998</v>
      </c>
      <c r="B277">
        <v>15.5</v>
      </c>
      <c r="C277" s="2">
        <f t="shared" si="16"/>
        <v>1.5799157038524458</v>
      </c>
      <c r="D277">
        <v>0.182</v>
      </c>
      <c r="E277">
        <v>0</v>
      </c>
      <c r="F277">
        <f t="shared" si="17"/>
        <v>1</v>
      </c>
      <c r="H277">
        <v>366.8</v>
      </c>
      <c r="I277">
        <v>55.4</v>
      </c>
      <c r="J277" s="2">
        <f t="shared" si="18"/>
        <v>5.6469245157048711</v>
      </c>
      <c r="K277">
        <v>0.24399999999999999</v>
      </c>
      <c r="L277">
        <v>0</v>
      </c>
      <c r="M277">
        <f t="shared" si="19"/>
        <v>4.4000000000000004</v>
      </c>
    </row>
    <row r="278" spans="1:13">
      <c r="A278">
        <v>297.60000000000002</v>
      </c>
      <c r="B278">
        <v>15.6</v>
      </c>
      <c r="C278" s="2">
        <f t="shared" si="16"/>
        <v>1.5901087083934293</v>
      </c>
      <c r="D278">
        <v>0.182</v>
      </c>
      <c r="E278">
        <v>0</v>
      </c>
      <c r="F278">
        <f t="shared" si="17"/>
        <v>1</v>
      </c>
      <c r="H278">
        <v>369</v>
      </c>
      <c r="I278">
        <v>55.3</v>
      </c>
      <c r="J278" s="2">
        <f t="shared" si="18"/>
        <v>5.6367315111638874</v>
      </c>
      <c r="K278">
        <v>0.24399999999999999</v>
      </c>
      <c r="L278">
        <v>0</v>
      </c>
      <c r="M278">
        <f t="shared" si="19"/>
        <v>4.4000000000000004</v>
      </c>
    </row>
    <row r="279" spans="1:13">
      <c r="A279">
        <v>300</v>
      </c>
      <c r="B279">
        <v>15.7</v>
      </c>
      <c r="C279" s="2">
        <f t="shared" si="16"/>
        <v>1.6003017129344128</v>
      </c>
      <c r="D279">
        <v>0.182</v>
      </c>
      <c r="E279">
        <v>0</v>
      </c>
      <c r="F279">
        <f t="shared" si="17"/>
        <v>1</v>
      </c>
      <c r="H279">
        <v>371.2</v>
      </c>
      <c r="I279">
        <v>55.3</v>
      </c>
      <c r="J279" s="2">
        <f t="shared" si="18"/>
        <v>5.6367315111638874</v>
      </c>
      <c r="K279">
        <v>0.24299999999999999</v>
      </c>
      <c r="L279">
        <v>0</v>
      </c>
      <c r="M279">
        <f t="shared" si="19"/>
        <v>4.4000000000000004</v>
      </c>
    </row>
    <row r="280" spans="1:13">
      <c r="A280">
        <v>302.60000000000002</v>
      </c>
      <c r="B280">
        <v>15.4</v>
      </c>
      <c r="C280" s="2">
        <f t="shared" si="16"/>
        <v>1.5697226993114624</v>
      </c>
      <c r="D280">
        <v>0.184</v>
      </c>
      <c r="E280">
        <v>0</v>
      </c>
      <c r="F280">
        <f t="shared" si="17"/>
        <v>1</v>
      </c>
      <c r="H280">
        <v>373.8</v>
      </c>
      <c r="I280">
        <v>55.4</v>
      </c>
      <c r="J280" s="2">
        <f t="shared" si="18"/>
        <v>5.6469245157048711</v>
      </c>
      <c r="K280">
        <v>0.24199999999999999</v>
      </c>
      <c r="L280">
        <v>0</v>
      </c>
      <c r="M280">
        <f t="shared" si="19"/>
        <v>4.4000000000000004</v>
      </c>
    </row>
    <row r="281" spans="1:13">
      <c r="A281">
        <v>304.8</v>
      </c>
      <c r="B281">
        <v>15.6</v>
      </c>
      <c r="C281" s="2">
        <f t="shared" si="16"/>
        <v>1.5901087083934293</v>
      </c>
      <c r="D281">
        <v>0.184</v>
      </c>
      <c r="E281">
        <v>0</v>
      </c>
      <c r="F281">
        <f t="shared" si="17"/>
        <v>1</v>
      </c>
      <c r="H281">
        <v>376</v>
      </c>
      <c r="I281">
        <v>55.4</v>
      </c>
      <c r="J281" s="2">
        <f t="shared" si="18"/>
        <v>5.6469245157048711</v>
      </c>
      <c r="K281">
        <v>0.24299999999999999</v>
      </c>
      <c r="L281">
        <v>0</v>
      </c>
      <c r="M281">
        <f t="shared" si="19"/>
        <v>4.4000000000000004</v>
      </c>
    </row>
    <row r="282" spans="1:13">
      <c r="A282">
        <v>307.2</v>
      </c>
      <c r="B282">
        <v>15.6</v>
      </c>
      <c r="C282" s="2">
        <f t="shared" si="16"/>
        <v>1.5901087083934293</v>
      </c>
      <c r="D282">
        <v>0.183</v>
      </c>
      <c r="E282">
        <v>0</v>
      </c>
      <c r="F282">
        <f t="shared" si="17"/>
        <v>1</v>
      </c>
      <c r="H282">
        <v>378.2</v>
      </c>
      <c r="I282">
        <v>55.4</v>
      </c>
      <c r="J282" s="2">
        <f t="shared" si="18"/>
        <v>5.6469245157048711</v>
      </c>
      <c r="K282">
        <v>0.24299999999999999</v>
      </c>
      <c r="L282">
        <v>0</v>
      </c>
      <c r="M282">
        <f t="shared" si="19"/>
        <v>4.4000000000000004</v>
      </c>
    </row>
    <row r="283" spans="1:13">
      <c r="A283">
        <v>310</v>
      </c>
      <c r="B283">
        <v>15.6</v>
      </c>
      <c r="C283" s="2">
        <f t="shared" si="16"/>
        <v>1.5901087083934293</v>
      </c>
      <c r="D283">
        <v>0.184</v>
      </c>
      <c r="E283">
        <v>0</v>
      </c>
      <c r="F283">
        <f t="shared" si="17"/>
        <v>1</v>
      </c>
      <c r="H283">
        <v>380.4</v>
      </c>
      <c r="I283">
        <v>55.4</v>
      </c>
      <c r="J283" s="2">
        <f t="shared" si="18"/>
        <v>5.6469245157048711</v>
      </c>
      <c r="K283">
        <v>0.24199999999999999</v>
      </c>
      <c r="L283">
        <v>0</v>
      </c>
      <c r="M283">
        <f t="shared" si="19"/>
        <v>4.4000000000000004</v>
      </c>
    </row>
    <row r="284" spans="1:13">
      <c r="A284">
        <v>312.39999999999998</v>
      </c>
      <c r="B284">
        <v>15.5</v>
      </c>
      <c r="C284" s="2">
        <f t="shared" si="16"/>
        <v>1.5799157038524458</v>
      </c>
      <c r="D284">
        <v>0.183</v>
      </c>
      <c r="E284">
        <v>0</v>
      </c>
      <c r="F284">
        <f t="shared" si="17"/>
        <v>1</v>
      </c>
      <c r="H284">
        <v>383</v>
      </c>
      <c r="I284">
        <v>55.5</v>
      </c>
      <c r="J284" s="2">
        <f t="shared" si="18"/>
        <v>5.6571175202458548</v>
      </c>
      <c r="K284">
        <v>0.24299999999999999</v>
      </c>
      <c r="L284">
        <v>0</v>
      </c>
      <c r="M284">
        <f t="shared" si="19"/>
        <v>4.4000000000000004</v>
      </c>
    </row>
    <row r="285" spans="1:13">
      <c r="A285">
        <v>315</v>
      </c>
      <c r="B285">
        <v>15.6</v>
      </c>
      <c r="C285" s="2">
        <f t="shared" si="16"/>
        <v>1.5901087083934293</v>
      </c>
      <c r="D285">
        <v>0.182</v>
      </c>
      <c r="E285">
        <v>0</v>
      </c>
      <c r="F285">
        <f t="shared" si="17"/>
        <v>1</v>
      </c>
      <c r="H285">
        <v>385.2</v>
      </c>
      <c r="I285">
        <v>55.3</v>
      </c>
      <c r="J285" s="2">
        <f t="shared" si="18"/>
        <v>5.6367315111638874</v>
      </c>
      <c r="K285">
        <v>0.24199999999999999</v>
      </c>
      <c r="L285">
        <v>0</v>
      </c>
      <c r="M285">
        <f t="shared" si="19"/>
        <v>4.4000000000000004</v>
      </c>
    </row>
    <row r="286" spans="1:13">
      <c r="A286">
        <v>317.2</v>
      </c>
      <c r="B286">
        <v>15.5</v>
      </c>
      <c r="C286" s="2">
        <f t="shared" si="16"/>
        <v>1.5799157038524458</v>
      </c>
      <c r="D286">
        <v>0.183</v>
      </c>
      <c r="E286">
        <v>0</v>
      </c>
      <c r="F286">
        <f t="shared" si="17"/>
        <v>1</v>
      </c>
      <c r="H286">
        <v>387.4</v>
      </c>
      <c r="I286">
        <v>55.5</v>
      </c>
      <c r="J286" s="2">
        <f t="shared" si="18"/>
        <v>5.6571175202458548</v>
      </c>
      <c r="K286">
        <v>0.24099999999999999</v>
      </c>
      <c r="L286">
        <v>0</v>
      </c>
      <c r="M286">
        <f t="shared" si="19"/>
        <v>4.4000000000000004</v>
      </c>
    </row>
    <row r="287" spans="1:13">
      <c r="A287">
        <v>319.60000000000002</v>
      </c>
      <c r="B287">
        <v>15.5</v>
      </c>
      <c r="C287" s="2">
        <f t="shared" si="16"/>
        <v>1.5799157038524458</v>
      </c>
      <c r="D287">
        <v>0.183</v>
      </c>
      <c r="E287">
        <v>0</v>
      </c>
      <c r="F287">
        <f t="shared" si="17"/>
        <v>1</v>
      </c>
      <c r="H287">
        <v>389.6</v>
      </c>
      <c r="I287">
        <v>55.4</v>
      </c>
      <c r="J287" s="2">
        <f t="shared" si="18"/>
        <v>5.6469245157048711</v>
      </c>
      <c r="K287">
        <v>0.24099999999999999</v>
      </c>
      <c r="L287">
        <v>0</v>
      </c>
      <c r="M287">
        <f t="shared" si="19"/>
        <v>4.4000000000000004</v>
      </c>
    </row>
    <row r="288" spans="1:13">
      <c r="A288">
        <v>322</v>
      </c>
      <c r="B288">
        <v>15.5</v>
      </c>
      <c r="C288" s="2">
        <f t="shared" si="16"/>
        <v>1.5799157038524458</v>
      </c>
      <c r="D288">
        <v>0.184</v>
      </c>
      <c r="E288">
        <v>0</v>
      </c>
      <c r="F288">
        <f t="shared" si="17"/>
        <v>1</v>
      </c>
      <c r="H288">
        <v>391.8</v>
      </c>
      <c r="I288">
        <v>55.4</v>
      </c>
      <c r="J288" s="2">
        <f t="shared" si="18"/>
        <v>5.6469245157048711</v>
      </c>
      <c r="K288">
        <v>0.24099999999999999</v>
      </c>
      <c r="L288">
        <v>0</v>
      </c>
      <c r="M288">
        <f t="shared" si="19"/>
        <v>4.4000000000000004</v>
      </c>
    </row>
    <row r="289" spans="1:13">
      <c r="A289">
        <v>350</v>
      </c>
      <c r="F289">
        <f t="shared" si="17"/>
        <v>1</v>
      </c>
      <c r="H289">
        <v>394.4</v>
      </c>
      <c r="I289">
        <v>55.5</v>
      </c>
      <c r="J289" s="2">
        <f t="shared" si="18"/>
        <v>5.6571175202458548</v>
      </c>
      <c r="K289">
        <v>0.24</v>
      </c>
      <c r="L289">
        <v>0</v>
      </c>
      <c r="M289">
        <f t="shared" si="19"/>
        <v>4.4000000000000004</v>
      </c>
    </row>
    <row r="290" spans="1:13">
      <c r="H290">
        <v>396.6</v>
      </c>
      <c r="I290">
        <v>55.5</v>
      </c>
      <c r="J290" s="2">
        <f t="shared" si="18"/>
        <v>5.6571175202458548</v>
      </c>
      <c r="K290">
        <v>0.24099999999999999</v>
      </c>
      <c r="L290">
        <v>0</v>
      </c>
      <c r="M290">
        <f t="shared" si="19"/>
        <v>4.4000000000000004</v>
      </c>
    </row>
    <row r="291" spans="1:13">
      <c r="H291">
        <v>399</v>
      </c>
      <c r="I291">
        <v>55.5</v>
      </c>
      <c r="J291" s="2">
        <f t="shared" si="18"/>
        <v>5.6571175202458548</v>
      </c>
      <c r="K291">
        <v>0.24099999999999999</v>
      </c>
      <c r="L291">
        <v>0</v>
      </c>
      <c r="M291">
        <f t="shared" si="19"/>
        <v>4.4000000000000004</v>
      </c>
    </row>
    <row r="292" spans="1:13">
      <c r="H292">
        <v>403.8</v>
      </c>
      <c r="I292">
        <v>55.5</v>
      </c>
      <c r="J292" s="2">
        <f t="shared" si="18"/>
        <v>5.6571175202458548</v>
      </c>
      <c r="K292">
        <v>0.24099999999999999</v>
      </c>
      <c r="L292">
        <v>0</v>
      </c>
      <c r="M292">
        <f t="shared" si="19"/>
        <v>4.4000000000000004</v>
      </c>
    </row>
    <row r="293" spans="1:13">
      <c r="H293">
        <v>408.2</v>
      </c>
      <c r="I293">
        <v>55.5</v>
      </c>
      <c r="J293" s="2">
        <f t="shared" si="18"/>
        <v>5.6571175202458548</v>
      </c>
      <c r="K293">
        <v>0.24</v>
      </c>
      <c r="L293">
        <v>0</v>
      </c>
      <c r="M293">
        <f t="shared" si="19"/>
        <v>4.4000000000000004</v>
      </c>
    </row>
    <row r="294" spans="1:13">
      <c r="H294">
        <v>413</v>
      </c>
      <c r="I294">
        <v>55.3</v>
      </c>
      <c r="J294" s="2">
        <f t="shared" si="18"/>
        <v>5.6367315111638874</v>
      </c>
      <c r="K294">
        <v>0.24</v>
      </c>
      <c r="L294">
        <v>0</v>
      </c>
      <c r="M294">
        <f t="shared" si="19"/>
        <v>4.4000000000000004</v>
      </c>
    </row>
    <row r="295" spans="1:13">
      <c r="H295">
        <v>417.4</v>
      </c>
      <c r="I295">
        <v>55.4</v>
      </c>
      <c r="J295" s="2">
        <f t="shared" si="18"/>
        <v>5.6469245157048711</v>
      </c>
      <c r="K295">
        <v>0.23899999999999999</v>
      </c>
      <c r="L295">
        <v>0</v>
      </c>
      <c r="M295">
        <f t="shared" si="19"/>
        <v>4.4000000000000004</v>
      </c>
    </row>
    <row r="296" spans="1:13">
      <c r="H296">
        <v>422.2</v>
      </c>
      <c r="I296">
        <v>55.5</v>
      </c>
      <c r="J296" s="2">
        <f t="shared" si="18"/>
        <v>5.6571175202458548</v>
      </c>
      <c r="K296">
        <v>0.23799999999999999</v>
      </c>
      <c r="L296">
        <v>0</v>
      </c>
      <c r="M296">
        <f t="shared" si="19"/>
        <v>4.4000000000000004</v>
      </c>
    </row>
    <row r="297" spans="1:13">
      <c r="H297">
        <v>426.6</v>
      </c>
      <c r="I297">
        <v>55.5</v>
      </c>
      <c r="J297" s="2">
        <f t="shared" si="18"/>
        <v>5.6571175202458548</v>
      </c>
      <c r="K297">
        <v>0.23799999999999999</v>
      </c>
      <c r="L297">
        <v>0</v>
      </c>
      <c r="M297">
        <f t="shared" si="19"/>
        <v>4.4000000000000004</v>
      </c>
    </row>
    <row r="298" spans="1:13">
      <c r="H298">
        <v>431</v>
      </c>
      <c r="I298">
        <v>55.4</v>
      </c>
      <c r="J298" s="2">
        <f t="shared" si="18"/>
        <v>5.6469245157048711</v>
      </c>
      <c r="K298">
        <v>0.23699999999999999</v>
      </c>
      <c r="L298">
        <v>0</v>
      </c>
      <c r="M298">
        <f t="shared" si="19"/>
        <v>4.4000000000000004</v>
      </c>
    </row>
    <row r="299" spans="1:13">
      <c r="H299">
        <v>435.8</v>
      </c>
      <c r="I299">
        <v>55.5</v>
      </c>
      <c r="J299" s="2">
        <f t="shared" si="18"/>
        <v>5.6571175202458548</v>
      </c>
      <c r="K299">
        <v>0.23799999999999999</v>
      </c>
      <c r="L299">
        <v>0</v>
      </c>
      <c r="M299">
        <f t="shared" si="19"/>
        <v>4.4000000000000004</v>
      </c>
    </row>
    <row r="300" spans="1:13">
      <c r="H300">
        <v>440.2</v>
      </c>
      <c r="I300">
        <v>55.6</v>
      </c>
      <c r="J300" s="2">
        <f t="shared" si="18"/>
        <v>5.6673105247868385</v>
      </c>
      <c r="K300">
        <v>0.23699999999999999</v>
      </c>
      <c r="L300">
        <v>0</v>
      </c>
      <c r="M300">
        <f t="shared" si="19"/>
        <v>4.4000000000000004</v>
      </c>
    </row>
    <row r="301" spans="1:13">
      <c r="H301">
        <v>444.4</v>
      </c>
      <c r="I301">
        <v>55.6</v>
      </c>
      <c r="J301" s="2">
        <f t="shared" si="18"/>
        <v>5.6673105247868385</v>
      </c>
      <c r="K301">
        <v>0.23699999999999999</v>
      </c>
      <c r="L301">
        <v>0</v>
      </c>
      <c r="M301">
        <f t="shared" si="19"/>
        <v>4.4000000000000004</v>
      </c>
    </row>
    <row r="302" spans="1:13">
      <c r="H302">
        <v>448.8</v>
      </c>
      <c r="I302">
        <v>55.4</v>
      </c>
      <c r="J302" s="2">
        <f t="shared" si="18"/>
        <v>5.6469245157048711</v>
      </c>
      <c r="K302">
        <v>0.23499999999999999</v>
      </c>
      <c r="L302">
        <v>0</v>
      </c>
      <c r="M302">
        <f t="shared" si="19"/>
        <v>4.4000000000000004</v>
      </c>
    </row>
    <row r="303" spans="1:13">
      <c r="H303">
        <v>453.6</v>
      </c>
      <c r="I303">
        <v>55.5</v>
      </c>
      <c r="J303" s="2">
        <f t="shared" si="18"/>
        <v>5.6571175202458548</v>
      </c>
      <c r="K303">
        <v>0.23499999999999999</v>
      </c>
      <c r="L303">
        <v>0</v>
      </c>
      <c r="M303">
        <f t="shared" si="19"/>
        <v>4.4000000000000004</v>
      </c>
    </row>
    <row r="304" spans="1:13">
      <c r="H304">
        <v>458</v>
      </c>
      <c r="I304">
        <v>55.5</v>
      </c>
      <c r="J304" s="2">
        <f t="shared" si="18"/>
        <v>5.6571175202458548</v>
      </c>
      <c r="K304">
        <v>0.23599999999999999</v>
      </c>
      <c r="L304">
        <v>0</v>
      </c>
      <c r="M304">
        <f t="shared" si="19"/>
        <v>4.4000000000000004</v>
      </c>
    </row>
    <row r="305" spans="8:13">
      <c r="H305">
        <v>462.8</v>
      </c>
      <c r="I305">
        <v>55.4</v>
      </c>
      <c r="J305" s="2">
        <f t="shared" si="18"/>
        <v>5.6469245157048711</v>
      </c>
      <c r="K305">
        <v>0.23400000000000001</v>
      </c>
      <c r="L305">
        <v>0</v>
      </c>
      <c r="M305">
        <f t="shared" si="19"/>
        <v>4.4000000000000004</v>
      </c>
    </row>
    <row r="306" spans="8:13">
      <c r="H306">
        <v>467.2</v>
      </c>
      <c r="I306">
        <v>55.5</v>
      </c>
      <c r="J306" s="2">
        <f t="shared" si="18"/>
        <v>5.6571175202458548</v>
      </c>
      <c r="K306">
        <v>0.23400000000000001</v>
      </c>
      <c r="L306">
        <v>0</v>
      </c>
      <c r="M306">
        <f t="shared" si="19"/>
        <v>4.4000000000000004</v>
      </c>
    </row>
    <row r="307" spans="8:13">
      <c r="H307">
        <v>472</v>
      </c>
      <c r="I307">
        <v>55.4</v>
      </c>
      <c r="J307" s="2">
        <f t="shared" si="18"/>
        <v>5.6469245157048711</v>
      </c>
      <c r="K307">
        <v>0.23400000000000001</v>
      </c>
      <c r="L307">
        <v>0</v>
      </c>
      <c r="M307">
        <f t="shared" si="19"/>
        <v>4.4000000000000004</v>
      </c>
    </row>
    <row r="308" spans="8:13">
      <c r="H308">
        <v>476.4</v>
      </c>
      <c r="I308">
        <v>55.5</v>
      </c>
      <c r="J308" s="2">
        <f t="shared" si="18"/>
        <v>5.6571175202458548</v>
      </c>
      <c r="K308">
        <v>0.23300000000000001</v>
      </c>
      <c r="L308">
        <v>0</v>
      </c>
      <c r="M308">
        <f t="shared" si="19"/>
        <v>4.4000000000000004</v>
      </c>
    </row>
    <row r="309" spans="8:13">
      <c r="H309">
        <v>481.2</v>
      </c>
      <c r="I309">
        <v>55.6</v>
      </c>
      <c r="J309" s="2">
        <f t="shared" si="18"/>
        <v>5.6673105247868385</v>
      </c>
      <c r="K309">
        <v>0.23300000000000001</v>
      </c>
      <c r="L309">
        <v>0</v>
      </c>
      <c r="M309">
        <f t="shared" si="19"/>
        <v>4.4000000000000004</v>
      </c>
    </row>
    <row r="310" spans="8:13">
      <c r="H310">
        <v>485.6</v>
      </c>
      <c r="I310">
        <v>55.5</v>
      </c>
      <c r="J310" s="2">
        <f t="shared" si="18"/>
        <v>5.6571175202458548</v>
      </c>
      <c r="K310">
        <v>0.23300000000000001</v>
      </c>
      <c r="L310">
        <v>0</v>
      </c>
      <c r="M310">
        <f t="shared" si="19"/>
        <v>4.4000000000000004</v>
      </c>
    </row>
    <row r="311" spans="8:13">
      <c r="H311">
        <v>490.2</v>
      </c>
      <c r="I311">
        <v>55.4</v>
      </c>
      <c r="J311" s="2">
        <f t="shared" si="18"/>
        <v>5.6469245157048711</v>
      </c>
      <c r="K311">
        <v>0.23200000000000001</v>
      </c>
      <c r="L311">
        <v>0</v>
      </c>
      <c r="M311">
        <f t="shared" si="19"/>
        <v>4.4000000000000004</v>
      </c>
    </row>
    <row r="312" spans="8:13">
      <c r="H312">
        <v>495</v>
      </c>
      <c r="I312">
        <v>55.4</v>
      </c>
      <c r="J312" s="2">
        <f t="shared" si="18"/>
        <v>5.6469245157048711</v>
      </c>
      <c r="K312">
        <v>0.23200000000000001</v>
      </c>
      <c r="L312">
        <v>0</v>
      </c>
      <c r="M312">
        <f t="shared" si="19"/>
        <v>4.4000000000000004</v>
      </c>
    </row>
    <row r="313" spans="8:13">
      <c r="H313">
        <v>499.4</v>
      </c>
      <c r="I313">
        <v>55.4</v>
      </c>
      <c r="J313" s="2">
        <f t="shared" si="18"/>
        <v>5.6469245157048711</v>
      </c>
      <c r="K313">
        <v>0.23</v>
      </c>
      <c r="L313">
        <v>0</v>
      </c>
      <c r="M313">
        <f t="shared" si="19"/>
        <v>4.4000000000000004</v>
      </c>
    </row>
    <row r="314" spans="8:13">
      <c r="H314">
        <v>504.2</v>
      </c>
      <c r="I314">
        <v>55.5</v>
      </c>
      <c r="J314" s="2">
        <f t="shared" si="18"/>
        <v>5.6571175202458548</v>
      </c>
      <c r="K314">
        <v>0.23100000000000001</v>
      </c>
      <c r="L314">
        <v>0</v>
      </c>
      <c r="M314">
        <f t="shared" si="19"/>
        <v>4.4000000000000004</v>
      </c>
    </row>
    <row r="315" spans="8:13">
      <c r="H315">
        <v>508.6</v>
      </c>
      <c r="I315">
        <v>55.5</v>
      </c>
      <c r="J315" s="2">
        <f t="shared" si="18"/>
        <v>5.6571175202458548</v>
      </c>
      <c r="K315">
        <v>0.22900000000000001</v>
      </c>
      <c r="L315">
        <v>0</v>
      </c>
      <c r="M315">
        <f t="shared" si="19"/>
        <v>4.4000000000000004</v>
      </c>
    </row>
    <row r="316" spans="8:13">
      <c r="H316">
        <v>513.4</v>
      </c>
      <c r="I316">
        <v>55.4</v>
      </c>
      <c r="J316" s="2">
        <f t="shared" si="18"/>
        <v>5.6469245157048711</v>
      </c>
      <c r="K316">
        <v>0.22900000000000001</v>
      </c>
      <c r="L316">
        <v>0</v>
      </c>
      <c r="M316">
        <f t="shared" si="19"/>
        <v>4.4000000000000004</v>
      </c>
    </row>
    <row r="317" spans="8:13">
      <c r="H317">
        <v>517.79999999999995</v>
      </c>
      <c r="I317">
        <v>55.4</v>
      </c>
      <c r="J317" s="2">
        <f t="shared" si="18"/>
        <v>5.6469245157048711</v>
      </c>
      <c r="K317">
        <v>0.22900000000000001</v>
      </c>
      <c r="L317">
        <v>0</v>
      </c>
      <c r="M317">
        <f t="shared" si="19"/>
        <v>4.4000000000000004</v>
      </c>
    </row>
    <row r="318" spans="8:13">
      <c r="H318">
        <v>521.79999999999995</v>
      </c>
      <c r="I318">
        <v>55.3</v>
      </c>
      <c r="J318" s="2">
        <f t="shared" si="18"/>
        <v>5.6367315111638874</v>
      </c>
      <c r="K318">
        <v>0.22900000000000001</v>
      </c>
      <c r="L318">
        <v>0</v>
      </c>
      <c r="M318">
        <f t="shared" si="19"/>
        <v>4.4000000000000004</v>
      </c>
    </row>
    <row r="319" spans="8:13">
      <c r="H319">
        <v>526.20000000000005</v>
      </c>
      <c r="I319">
        <v>55.3</v>
      </c>
      <c r="J319" s="2">
        <f t="shared" si="18"/>
        <v>5.6367315111638874</v>
      </c>
      <c r="K319">
        <v>0.22900000000000001</v>
      </c>
      <c r="L319">
        <v>0</v>
      </c>
      <c r="M319">
        <f t="shared" si="19"/>
        <v>4.4000000000000004</v>
      </c>
    </row>
    <row r="320" spans="8:13">
      <c r="H320">
        <v>531</v>
      </c>
      <c r="I320">
        <v>55.2</v>
      </c>
      <c r="J320" s="2">
        <f t="shared" si="18"/>
        <v>5.6265385066229046</v>
      </c>
      <c r="K320">
        <v>0.22900000000000001</v>
      </c>
      <c r="L320">
        <v>0</v>
      </c>
      <c r="M320">
        <f t="shared" si="19"/>
        <v>4.4000000000000004</v>
      </c>
    </row>
    <row r="321" spans="8:13">
      <c r="H321">
        <v>535.6</v>
      </c>
      <c r="I321">
        <v>55.4</v>
      </c>
      <c r="J321" s="2">
        <f t="shared" si="18"/>
        <v>5.6469245157048711</v>
      </c>
      <c r="K321">
        <v>0.22800000000000001</v>
      </c>
      <c r="L321">
        <v>0</v>
      </c>
      <c r="M321">
        <f t="shared" si="19"/>
        <v>4.4000000000000004</v>
      </c>
    </row>
    <row r="322" spans="8:13">
      <c r="H322">
        <v>540.20000000000005</v>
      </c>
      <c r="I322">
        <v>55.4</v>
      </c>
      <c r="J322" s="2">
        <f t="shared" si="18"/>
        <v>5.6469245157048711</v>
      </c>
      <c r="K322">
        <v>0.22700000000000001</v>
      </c>
      <c r="L322">
        <v>0</v>
      </c>
      <c r="M322">
        <f t="shared" si="19"/>
        <v>4.4000000000000004</v>
      </c>
    </row>
    <row r="323" spans="8:13">
      <c r="H323">
        <v>544.79999999999995</v>
      </c>
      <c r="I323">
        <v>55.4</v>
      </c>
      <c r="J323" s="2">
        <f t="shared" si="18"/>
        <v>5.6469245157048711</v>
      </c>
      <c r="K323">
        <v>0.22600000000000001</v>
      </c>
      <c r="L323">
        <v>0</v>
      </c>
      <c r="M323">
        <f t="shared" si="19"/>
        <v>4.4000000000000004</v>
      </c>
    </row>
    <row r="324" spans="8:13">
      <c r="H324">
        <v>549.20000000000005</v>
      </c>
      <c r="I324">
        <v>55.5</v>
      </c>
      <c r="J324" s="2">
        <f t="shared" si="18"/>
        <v>5.6571175202458548</v>
      </c>
      <c r="K324">
        <v>0.22700000000000001</v>
      </c>
      <c r="L324">
        <v>0</v>
      </c>
      <c r="M324">
        <f t="shared" si="19"/>
        <v>4.4000000000000004</v>
      </c>
    </row>
    <row r="325" spans="8:13">
      <c r="H325">
        <v>553.20000000000005</v>
      </c>
      <c r="I325">
        <v>55.4</v>
      </c>
      <c r="J325" s="2">
        <f t="shared" si="18"/>
        <v>5.6469245157048711</v>
      </c>
      <c r="K325">
        <v>0.22600000000000001</v>
      </c>
      <c r="L325">
        <v>0</v>
      </c>
      <c r="M325">
        <f t="shared" si="19"/>
        <v>4.4000000000000004</v>
      </c>
    </row>
    <row r="326" spans="8:13">
      <c r="H326">
        <v>557.6</v>
      </c>
      <c r="I326">
        <v>55.4</v>
      </c>
      <c r="J326" s="2">
        <f t="shared" si="18"/>
        <v>5.6469245157048711</v>
      </c>
      <c r="K326">
        <v>0.22500000000000001</v>
      </c>
      <c r="L326">
        <v>0</v>
      </c>
      <c r="M326">
        <f t="shared" si="19"/>
        <v>4.4000000000000004</v>
      </c>
    </row>
    <row r="327" spans="8:13">
      <c r="H327">
        <v>561.79999999999995</v>
      </c>
      <c r="I327">
        <v>55.5</v>
      </c>
      <c r="J327" s="2">
        <f t="shared" si="18"/>
        <v>5.6571175202458548</v>
      </c>
      <c r="K327">
        <v>0.22600000000000001</v>
      </c>
      <c r="L327">
        <v>0</v>
      </c>
      <c r="M327">
        <f t="shared" si="19"/>
        <v>4.4000000000000004</v>
      </c>
    </row>
    <row r="328" spans="8:13">
      <c r="H328">
        <v>566.20000000000005</v>
      </c>
      <c r="I328">
        <v>55.2</v>
      </c>
      <c r="J328" s="2">
        <f t="shared" si="18"/>
        <v>5.6265385066229046</v>
      </c>
      <c r="K328">
        <v>0.22500000000000001</v>
      </c>
      <c r="L328">
        <v>0</v>
      </c>
      <c r="M328">
        <f t="shared" si="19"/>
        <v>4.4000000000000004</v>
      </c>
    </row>
    <row r="329" spans="8:13">
      <c r="H329">
        <v>570.20000000000005</v>
      </c>
      <c r="I329">
        <v>55.3</v>
      </c>
      <c r="J329" s="2">
        <f t="shared" si="18"/>
        <v>5.6367315111638874</v>
      </c>
      <c r="K329">
        <v>0.22500000000000001</v>
      </c>
      <c r="L329">
        <v>0</v>
      </c>
      <c r="M329">
        <f t="shared" si="19"/>
        <v>4.4000000000000004</v>
      </c>
    </row>
    <row r="330" spans="8:13">
      <c r="H330">
        <v>574.6</v>
      </c>
      <c r="I330">
        <v>55.5</v>
      </c>
      <c r="J330" s="2">
        <f t="shared" ref="J330:J337" si="20">I330/9.81065</f>
        <v>5.6571175202458548</v>
      </c>
      <c r="K330">
        <v>0.22500000000000001</v>
      </c>
      <c r="L330">
        <v>0</v>
      </c>
      <c r="M330">
        <f t="shared" ref="M330:M338" si="21">M329</f>
        <v>4.4000000000000004</v>
      </c>
    </row>
    <row r="331" spans="8:13">
      <c r="H331">
        <v>579</v>
      </c>
      <c r="I331">
        <v>55.5</v>
      </c>
      <c r="J331" s="2">
        <f t="shared" si="20"/>
        <v>5.6571175202458548</v>
      </c>
      <c r="K331">
        <v>0.22500000000000001</v>
      </c>
      <c r="L331">
        <v>0</v>
      </c>
      <c r="M331">
        <f t="shared" si="21"/>
        <v>4.4000000000000004</v>
      </c>
    </row>
    <row r="332" spans="8:13">
      <c r="H332">
        <v>583.20000000000005</v>
      </c>
      <c r="I332">
        <v>55.3</v>
      </c>
      <c r="J332" s="2">
        <f t="shared" si="20"/>
        <v>5.6367315111638874</v>
      </c>
      <c r="K332">
        <v>0.22500000000000001</v>
      </c>
      <c r="L332">
        <v>0</v>
      </c>
      <c r="M332">
        <f t="shared" si="21"/>
        <v>4.4000000000000004</v>
      </c>
    </row>
    <row r="333" spans="8:13">
      <c r="H333">
        <v>587.6</v>
      </c>
      <c r="I333">
        <v>55.4</v>
      </c>
      <c r="J333" s="2">
        <f t="shared" si="20"/>
        <v>5.6469245157048711</v>
      </c>
      <c r="K333">
        <v>0.224</v>
      </c>
      <c r="L333">
        <v>0</v>
      </c>
      <c r="M333">
        <f t="shared" si="21"/>
        <v>4.4000000000000004</v>
      </c>
    </row>
    <row r="334" spans="8:13">
      <c r="H334">
        <v>591.6</v>
      </c>
      <c r="I334">
        <v>55.3</v>
      </c>
      <c r="J334" s="2">
        <f t="shared" si="20"/>
        <v>5.6367315111638874</v>
      </c>
      <c r="K334">
        <v>0.22500000000000001</v>
      </c>
      <c r="L334">
        <v>0</v>
      </c>
      <c r="M334">
        <f t="shared" si="21"/>
        <v>4.4000000000000004</v>
      </c>
    </row>
    <row r="335" spans="8:13">
      <c r="H335">
        <v>596</v>
      </c>
      <c r="I335">
        <v>55.4</v>
      </c>
      <c r="J335" s="2">
        <f t="shared" si="20"/>
        <v>5.6469245157048711</v>
      </c>
      <c r="K335">
        <v>0.22500000000000001</v>
      </c>
      <c r="L335">
        <v>0</v>
      </c>
      <c r="M335">
        <f t="shared" si="21"/>
        <v>4.4000000000000004</v>
      </c>
    </row>
    <row r="336" spans="8:13">
      <c r="H336">
        <v>600.20000000000005</v>
      </c>
      <c r="I336">
        <v>55.5</v>
      </c>
      <c r="J336" s="2">
        <f t="shared" si="20"/>
        <v>5.6571175202458548</v>
      </c>
      <c r="K336">
        <v>0.223</v>
      </c>
      <c r="L336">
        <v>0</v>
      </c>
      <c r="M336">
        <f t="shared" si="21"/>
        <v>4.4000000000000004</v>
      </c>
    </row>
    <row r="337" spans="8:13">
      <c r="H337">
        <v>604.6</v>
      </c>
      <c r="I337">
        <v>55.5</v>
      </c>
      <c r="J337" s="2">
        <f t="shared" si="20"/>
        <v>5.6571175202458548</v>
      </c>
      <c r="K337">
        <v>0.223</v>
      </c>
      <c r="L337">
        <v>0</v>
      </c>
      <c r="M337">
        <f t="shared" si="21"/>
        <v>4.4000000000000004</v>
      </c>
    </row>
    <row r="338" spans="8:13">
      <c r="H338">
        <v>700</v>
      </c>
      <c r="M338">
        <f t="shared" si="21"/>
        <v>4.4000000000000004</v>
      </c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5"/>
  <sheetViews>
    <sheetView zoomScale="40" zoomScaleNormal="40" workbookViewId="0"/>
  </sheetViews>
  <sheetFormatPr defaultColWidth="11" defaultRowHeight="12.75"/>
  <sheetData>
    <row r="1" spans="1:1">
      <c r="A1" t="s">
        <v>9</v>
      </c>
    </row>
    <row r="3" spans="1:1">
      <c r="A3" t="s">
        <v>8</v>
      </c>
    </row>
    <row r="5" spans="1:1">
      <c r="A5" t="s">
        <v>31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Y289"/>
  <sheetViews>
    <sheetView topLeftCell="F1" zoomScale="70" zoomScaleNormal="70" workbookViewId="0"/>
  </sheetViews>
  <sheetFormatPr defaultColWidth="11" defaultRowHeight="12.75"/>
  <cols>
    <col min="1" max="1" width="14.125" customWidth="1"/>
  </cols>
  <sheetData>
    <row r="1" spans="1:25">
      <c r="A1" t="s">
        <v>20</v>
      </c>
    </row>
    <row r="3" spans="1:25">
      <c r="A3" t="s">
        <v>21</v>
      </c>
    </row>
    <row r="4" spans="1:25">
      <c r="A4" t="s">
        <v>31</v>
      </c>
    </row>
    <row r="6" spans="1:25">
      <c r="A6" t="s">
        <v>29</v>
      </c>
      <c r="B6" s="5">
        <v>2.0150000000000001</v>
      </c>
      <c r="C6" s="1" t="s">
        <v>49</v>
      </c>
    </row>
    <row r="7" spans="1:25">
      <c r="A7" s="1" t="s">
        <v>57</v>
      </c>
      <c r="B7" s="1" t="s">
        <v>47</v>
      </c>
      <c r="C7" s="3" t="s">
        <v>48</v>
      </c>
      <c r="D7" t="s">
        <v>27</v>
      </c>
      <c r="E7" t="s">
        <v>28</v>
      </c>
      <c r="F7" t="str">
        <f>W10</f>
        <v>Hydrostatic Pore Pressure (m) =</v>
      </c>
    </row>
    <row r="8" spans="1:25">
      <c r="A8" s="1">
        <v>0</v>
      </c>
      <c r="B8" s="1"/>
      <c r="C8" s="3"/>
      <c r="F8">
        <f>Y10</f>
        <v>1</v>
      </c>
      <c r="T8" s="1" t="s">
        <v>99</v>
      </c>
      <c r="U8">
        <v>2</v>
      </c>
    </row>
    <row r="9" spans="1:25">
      <c r="A9">
        <v>1.2</v>
      </c>
      <c r="B9">
        <v>39.4</v>
      </c>
      <c r="C9" s="2">
        <f>B9/9.81065</f>
        <v>4.016043789147508</v>
      </c>
      <c r="D9">
        <v>4.9000000000000002E-2</v>
      </c>
      <c r="E9">
        <v>0</v>
      </c>
      <c r="F9">
        <f>F8</f>
        <v>1</v>
      </c>
    </row>
    <row r="10" spans="1:25" ht="14.25">
      <c r="A10">
        <v>1.6</v>
      </c>
      <c r="B10">
        <v>40.1</v>
      </c>
      <c r="C10" s="2">
        <f t="shared" ref="C10:C73" si="0">B10/9.81065</f>
        <v>4.0873948209343922</v>
      </c>
      <c r="D10">
        <v>4.9000000000000002E-2</v>
      </c>
      <c r="E10">
        <v>0</v>
      </c>
      <c r="F10">
        <f t="shared" ref="F10:F73" si="1">F9</f>
        <v>1</v>
      </c>
      <c r="T10" s="1" t="s">
        <v>59</v>
      </c>
      <c r="U10" s="16">
        <f>1-(((C288-Y10)/(C9-Y10)))</f>
        <v>0.46976361427337887</v>
      </c>
      <c r="W10" s="18" t="s">
        <v>94</v>
      </c>
      <c r="X10" s="18"/>
      <c r="Y10" s="19">
        <v>1</v>
      </c>
    </row>
    <row r="11" spans="1:25">
      <c r="A11">
        <v>2.4</v>
      </c>
      <c r="B11">
        <v>40.6</v>
      </c>
      <c r="C11" s="2">
        <f t="shared" si="0"/>
        <v>4.1383598436393099</v>
      </c>
      <c r="D11">
        <v>0.05</v>
      </c>
      <c r="E11">
        <v>0</v>
      </c>
      <c r="F11">
        <f t="shared" si="1"/>
        <v>1</v>
      </c>
    </row>
    <row r="12" spans="1:25" ht="15.75">
      <c r="A12">
        <v>2.6</v>
      </c>
      <c r="B12">
        <v>41.3</v>
      </c>
      <c r="C12" s="2">
        <f t="shared" si="0"/>
        <v>4.209710875426194</v>
      </c>
      <c r="D12">
        <v>0.05</v>
      </c>
      <c r="E12">
        <v>0</v>
      </c>
      <c r="F12">
        <f t="shared" si="1"/>
        <v>1</v>
      </c>
      <c r="T12" s="1" t="s">
        <v>61</v>
      </c>
      <c r="U12">
        <f>((0.5*(C9-Y10))+Y10)</f>
        <v>2.508021894573754</v>
      </c>
      <c r="W12" s="9" t="s">
        <v>101</v>
      </c>
      <c r="X12" s="8">
        <v>9.81</v>
      </c>
      <c r="Y12" s="10" t="s">
        <v>102</v>
      </c>
    </row>
    <row r="13" spans="1:25" ht="14.25">
      <c r="A13">
        <v>3.4</v>
      </c>
      <c r="B13">
        <v>42.1</v>
      </c>
      <c r="C13" s="2">
        <f t="shared" si="0"/>
        <v>4.2912549117540628</v>
      </c>
      <c r="D13">
        <v>5.0999999999999997E-2</v>
      </c>
      <c r="E13">
        <v>0</v>
      </c>
      <c r="F13">
        <f t="shared" si="1"/>
        <v>1</v>
      </c>
      <c r="T13" s="1" t="s">
        <v>97</v>
      </c>
      <c r="U13">
        <v>403</v>
      </c>
    </row>
    <row r="14" spans="1:25" ht="14.25">
      <c r="A14">
        <v>4.2</v>
      </c>
      <c r="B14">
        <v>42.6</v>
      </c>
      <c r="C14" s="2">
        <f t="shared" si="0"/>
        <v>4.3422199344589805</v>
      </c>
      <c r="D14">
        <v>5.1999999999999998E-2</v>
      </c>
      <c r="E14">
        <v>0</v>
      </c>
      <c r="F14">
        <f t="shared" si="1"/>
        <v>1</v>
      </c>
      <c r="T14" s="1" t="s">
        <v>98</v>
      </c>
      <c r="U14" s="2">
        <f>U13*0.0166667</f>
        <v>6.7166800999999996</v>
      </c>
    </row>
    <row r="15" spans="1:25">
      <c r="A15">
        <v>4.4000000000000004</v>
      </c>
      <c r="B15">
        <v>43.5</v>
      </c>
      <c r="C15" s="2">
        <f t="shared" si="0"/>
        <v>4.4339569753278321</v>
      </c>
      <c r="D15">
        <v>5.1999999999999998E-2</v>
      </c>
      <c r="E15">
        <v>0</v>
      </c>
      <c r="F15">
        <f t="shared" si="1"/>
        <v>1</v>
      </c>
    </row>
    <row r="16" spans="1:25">
      <c r="A16">
        <v>5.2</v>
      </c>
      <c r="B16">
        <v>44</v>
      </c>
      <c r="C16" s="2">
        <f t="shared" si="0"/>
        <v>4.4849219980327497</v>
      </c>
      <c r="D16">
        <v>5.1999999999999998E-2</v>
      </c>
      <c r="E16">
        <v>0</v>
      </c>
      <c r="F16">
        <f t="shared" si="1"/>
        <v>1</v>
      </c>
    </row>
    <row r="17" spans="1:6">
      <c r="A17">
        <v>5.6</v>
      </c>
      <c r="B17">
        <v>44.7</v>
      </c>
      <c r="C17" s="2">
        <f t="shared" si="0"/>
        <v>4.5562730298196348</v>
      </c>
      <c r="D17">
        <v>5.1999999999999998E-2</v>
      </c>
      <c r="E17">
        <v>0</v>
      </c>
      <c r="F17">
        <f t="shared" si="1"/>
        <v>1</v>
      </c>
    </row>
    <row r="18" spans="1:6">
      <c r="A18">
        <v>6.2</v>
      </c>
      <c r="B18">
        <v>45.1</v>
      </c>
      <c r="C18" s="2">
        <f t="shared" si="0"/>
        <v>4.5970450479835687</v>
      </c>
      <c r="D18">
        <v>5.2999999999999999E-2</v>
      </c>
      <c r="E18">
        <v>0</v>
      </c>
      <c r="F18">
        <f t="shared" si="1"/>
        <v>1</v>
      </c>
    </row>
    <row r="19" spans="1:6">
      <c r="A19">
        <v>6.8</v>
      </c>
      <c r="B19">
        <v>45.5</v>
      </c>
      <c r="C19" s="2">
        <f t="shared" si="0"/>
        <v>4.6378170661475027</v>
      </c>
      <c r="D19">
        <v>5.3999999999999999E-2</v>
      </c>
      <c r="E19">
        <v>0</v>
      </c>
      <c r="F19">
        <f t="shared" si="1"/>
        <v>1</v>
      </c>
    </row>
    <row r="20" spans="1:6">
      <c r="A20">
        <v>7.4</v>
      </c>
      <c r="B20">
        <v>45.7</v>
      </c>
      <c r="C20" s="2">
        <f t="shared" si="0"/>
        <v>4.6582030752294701</v>
      </c>
      <c r="D20">
        <v>5.3999999999999999E-2</v>
      </c>
      <c r="E20">
        <v>0</v>
      </c>
      <c r="F20">
        <f t="shared" si="1"/>
        <v>1</v>
      </c>
    </row>
    <row r="21" spans="1:6">
      <c r="A21">
        <v>8.4</v>
      </c>
      <c r="B21">
        <v>46.4</v>
      </c>
      <c r="C21" s="2">
        <f t="shared" si="0"/>
        <v>4.7295541070163543</v>
      </c>
      <c r="D21">
        <v>5.2999999999999999E-2</v>
      </c>
      <c r="E21">
        <v>0</v>
      </c>
      <c r="F21">
        <f t="shared" si="1"/>
        <v>1</v>
      </c>
    </row>
    <row r="22" spans="1:6">
      <c r="A22">
        <v>8.8000000000000007</v>
      </c>
      <c r="B22">
        <v>46.3</v>
      </c>
      <c r="C22" s="2">
        <f t="shared" si="0"/>
        <v>4.7193611024753706</v>
      </c>
      <c r="D22">
        <v>5.2999999999999999E-2</v>
      </c>
      <c r="E22">
        <v>0</v>
      </c>
      <c r="F22">
        <f t="shared" si="1"/>
        <v>1</v>
      </c>
    </row>
    <row r="23" spans="1:6">
      <c r="A23">
        <v>9.6</v>
      </c>
      <c r="B23">
        <v>46.4</v>
      </c>
      <c r="C23" s="2">
        <f t="shared" si="0"/>
        <v>4.7295541070163543</v>
      </c>
      <c r="D23">
        <v>5.2999999999999999E-2</v>
      </c>
      <c r="E23">
        <v>0</v>
      </c>
      <c r="F23">
        <f t="shared" si="1"/>
        <v>1</v>
      </c>
    </row>
    <row r="24" spans="1:6">
      <c r="A24">
        <v>10.199999999999999</v>
      </c>
      <c r="B24">
        <v>46.9</v>
      </c>
      <c r="C24" s="2">
        <f t="shared" si="0"/>
        <v>4.7805191297212719</v>
      </c>
      <c r="D24">
        <v>5.3999999999999999E-2</v>
      </c>
      <c r="E24">
        <v>0</v>
      </c>
      <c r="F24">
        <f t="shared" si="1"/>
        <v>1</v>
      </c>
    </row>
    <row r="25" spans="1:6">
      <c r="A25">
        <v>10.4</v>
      </c>
      <c r="B25">
        <v>47</v>
      </c>
      <c r="C25" s="2">
        <f t="shared" si="0"/>
        <v>4.7907121342622556</v>
      </c>
      <c r="D25">
        <v>5.3999999999999999E-2</v>
      </c>
      <c r="E25">
        <v>0</v>
      </c>
      <c r="F25">
        <f t="shared" si="1"/>
        <v>1</v>
      </c>
    </row>
    <row r="26" spans="1:6">
      <c r="A26">
        <v>11.4</v>
      </c>
      <c r="B26">
        <v>47.6</v>
      </c>
      <c r="C26" s="2">
        <f t="shared" si="0"/>
        <v>4.851870161508157</v>
      </c>
      <c r="D26">
        <v>5.3999999999999999E-2</v>
      </c>
      <c r="E26">
        <v>0</v>
      </c>
      <c r="F26">
        <f t="shared" si="1"/>
        <v>1</v>
      </c>
    </row>
    <row r="27" spans="1:6">
      <c r="A27">
        <v>11.8</v>
      </c>
      <c r="B27">
        <v>47.3</v>
      </c>
      <c r="C27" s="2">
        <f t="shared" si="0"/>
        <v>4.8212911478852059</v>
      </c>
      <c r="D27">
        <v>0.05</v>
      </c>
      <c r="E27">
        <v>0</v>
      </c>
      <c r="F27">
        <f t="shared" si="1"/>
        <v>1</v>
      </c>
    </row>
    <row r="28" spans="1:6">
      <c r="A28">
        <v>12.2</v>
      </c>
      <c r="B28">
        <v>44.3</v>
      </c>
      <c r="C28" s="2">
        <f t="shared" si="0"/>
        <v>4.5155010116556999</v>
      </c>
      <c r="D28">
        <v>0.05</v>
      </c>
      <c r="E28">
        <v>0</v>
      </c>
      <c r="F28">
        <f t="shared" si="1"/>
        <v>1</v>
      </c>
    </row>
    <row r="29" spans="1:6">
      <c r="A29">
        <v>13</v>
      </c>
      <c r="B29">
        <v>44.6</v>
      </c>
      <c r="C29" s="2">
        <f t="shared" si="0"/>
        <v>4.5460800252786511</v>
      </c>
      <c r="D29">
        <v>5.2999999999999999E-2</v>
      </c>
      <c r="E29">
        <v>0</v>
      </c>
      <c r="F29">
        <f t="shared" si="1"/>
        <v>1</v>
      </c>
    </row>
    <row r="30" spans="1:6">
      <c r="A30">
        <v>13.4</v>
      </c>
      <c r="B30">
        <v>45.5</v>
      </c>
      <c r="C30" s="2">
        <f t="shared" si="0"/>
        <v>4.6378170661475027</v>
      </c>
      <c r="D30">
        <v>5.0999999999999997E-2</v>
      </c>
      <c r="E30">
        <v>0</v>
      </c>
      <c r="F30">
        <f t="shared" si="1"/>
        <v>1</v>
      </c>
    </row>
    <row r="31" spans="1:6">
      <c r="A31">
        <v>14</v>
      </c>
      <c r="B31">
        <v>45.5</v>
      </c>
      <c r="C31" s="2">
        <f t="shared" si="0"/>
        <v>4.6378170661475027</v>
      </c>
      <c r="D31">
        <v>5.0999999999999997E-2</v>
      </c>
      <c r="E31">
        <v>0</v>
      </c>
      <c r="F31">
        <f t="shared" si="1"/>
        <v>1</v>
      </c>
    </row>
    <row r="32" spans="1:6">
      <c r="A32">
        <v>14.8</v>
      </c>
      <c r="B32">
        <v>45.7</v>
      </c>
      <c r="C32" s="2">
        <f t="shared" si="0"/>
        <v>4.6582030752294701</v>
      </c>
      <c r="D32">
        <v>5.2999999999999999E-2</v>
      </c>
      <c r="E32">
        <v>0</v>
      </c>
      <c r="F32">
        <f t="shared" si="1"/>
        <v>1</v>
      </c>
    </row>
    <row r="33" spans="1:6">
      <c r="A33">
        <v>15.8</v>
      </c>
      <c r="B33">
        <v>46.6</v>
      </c>
      <c r="C33" s="2">
        <f t="shared" si="0"/>
        <v>4.7499401160983217</v>
      </c>
      <c r="D33">
        <v>5.2999999999999999E-2</v>
      </c>
      <c r="E33">
        <v>0</v>
      </c>
      <c r="F33">
        <f t="shared" si="1"/>
        <v>1</v>
      </c>
    </row>
    <row r="34" spans="1:6">
      <c r="A34">
        <v>16.600000000000001</v>
      </c>
      <c r="B34">
        <v>46.8</v>
      </c>
      <c r="C34" s="2">
        <f t="shared" si="0"/>
        <v>4.7703261251802882</v>
      </c>
      <c r="D34">
        <v>5.2999999999999999E-2</v>
      </c>
      <c r="E34">
        <v>0</v>
      </c>
      <c r="F34">
        <f t="shared" si="1"/>
        <v>1</v>
      </c>
    </row>
    <row r="35" spans="1:6">
      <c r="A35">
        <v>17.399999999999999</v>
      </c>
      <c r="B35">
        <v>47</v>
      </c>
      <c r="C35" s="2">
        <f t="shared" si="0"/>
        <v>4.7907121342622556</v>
      </c>
      <c r="D35">
        <v>5.3999999999999999E-2</v>
      </c>
      <c r="E35">
        <v>0</v>
      </c>
      <c r="F35">
        <f t="shared" si="1"/>
        <v>1</v>
      </c>
    </row>
    <row r="36" spans="1:6">
      <c r="A36">
        <v>18.2</v>
      </c>
      <c r="B36">
        <v>47.2</v>
      </c>
      <c r="C36" s="2">
        <f t="shared" si="0"/>
        <v>4.811098143344223</v>
      </c>
      <c r="D36">
        <v>5.5E-2</v>
      </c>
      <c r="E36">
        <v>0</v>
      </c>
      <c r="F36">
        <f t="shared" si="1"/>
        <v>1</v>
      </c>
    </row>
    <row r="37" spans="1:6">
      <c r="A37">
        <v>18.8</v>
      </c>
      <c r="B37">
        <v>47.2</v>
      </c>
      <c r="C37" s="2">
        <f t="shared" si="0"/>
        <v>4.811098143344223</v>
      </c>
      <c r="D37">
        <v>5.3999999999999999E-2</v>
      </c>
      <c r="E37">
        <v>0</v>
      </c>
      <c r="F37">
        <f t="shared" si="1"/>
        <v>1</v>
      </c>
    </row>
    <row r="38" spans="1:6">
      <c r="A38">
        <v>19.600000000000001</v>
      </c>
      <c r="B38">
        <v>47.4</v>
      </c>
      <c r="C38" s="2">
        <f t="shared" si="0"/>
        <v>4.8314841524261896</v>
      </c>
      <c r="D38">
        <v>5.5E-2</v>
      </c>
      <c r="E38">
        <v>0</v>
      </c>
      <c r="F38">
        <f t="shared" si="1"/>
        <v>1</v>
      </c>
    </row>
    <row r="39" spans="1:6">
      <c r="A39">
        <v>20.399999999999999</v>
      </c>
      <c r="B39">
        <v>47.7</v>
      </c>
      <c r="C39" s="2">
        <f t="shared" si="0"/>
        <v>4.8620631660491407</v>
      </c>
      <c r="D39">
        <v>5.5E-2</v>
      </c>
      <c r="E39">
        <v>0</v>
      </c>
      <c r="F39">
        <f t="shared" si="1"/>
        <v>1</v>
      </c>
    </row>
    <row r="40" spans="1:6">
      <c r="A40">
        <v>21</v>
      </c>
      <c r="B40">
        <v>47.8</v>
      </c>
      <c r="C40" s="2">
        <f t="shared" si="0"/>
        <v>4.8722561705901235</v>
      </c>
      <c r="D40">
        <v>5.3999999999999999E-2</v>
      </c>
      <c r="E40">
        <v>0</v>
      </c>
      <c r="F40">
        <f t="shared" si="1"/>
        <v>1</v>
      </c>
    </row>
    <row r="41" spans="1:6">
      <c r="A41">
        <v>21.8</v>
      </c>
      <c r="B41">
        <v>47.9</v>
      </c>
      <c r="C41" s="2">
        <f t="shared" si="0"/>
        <v>4.8824491751311072</v>
      </c>
      <c r="D41">
        <v>5.5E-2</v>
      </c>
      <c r="E41">
        <v>0</v>
      </c>
      <c r="F41">
        <f t="shared" si="1"/>
        <v>1</v>
      </c>
    </row>
    <row r="42" spans="1:6">
      <c r="A42">
        <v>22.6</v>
      </c>
      <c r="B42">
        <v>48.1</v>
      </c>
      <c r="C42" s="2">
        <f t="shared" si="0"/>
        <v>4.9028351842130746</v>
      </c>
      <c r="D42">
        <v>5.5E-2</v>
      </c>
      <c r="E42">
        <v>0</v>
      </c>
      <c r="F42">
        <f t="shared" si="1"/>
        <v>1</v>
      </c>
    </row>
    <row r="43" spans="1:6">
      <c r="A43">
        <v>23.2</v>
      </c>
      <c r="B43">
        <v>48</v>
      </c>
      <c r="C43" s="2">
        <f t="shared" si="0"/>
        <v>4.8926421796720909</v>
      </c>
      <c r="D43">
        <v>5.5E-2</v>
      </c>
      <c r="E43">
        <v>0</v>
      </c>
      <c r="F43">
        <f t="shared" si="1"/>
        <v>1</v>
      </c>
    </row>
    <row r="44" spans="1:6">
      <c r="A44">
        <v>24</v>
      </c>
      <c r="B44">
        <v>48.2</v>
      </c>
      <c r="C44" s="2">
        <f t="shared" si="0"/>
        <v>4.9130281887540583</v>
      </c>
      <c r="D44">
        <v>5.6000000000000001E-2</v>
      </c>
      <c r="E44">
        <v>0</v>
      </c>
      <c r="F44">
        <f t="shared" si="1"/>
        <v>1</v>
      </c>
    </row>
    <row r="45" spans="1:6">
      <c r="A45">
        <v>24.8</v>
      </c>
      <c r="B45">
        <v>48.1</v>
      </c>
      <c r="C45" s="2">
        <f t="shared" si="0"/>
        <v>4.9028351842130746</v>
      </c>
      <c r="D45">
        <v>5.6000000000000001E-2</v>
      </c>
      <c r="E45">
        <v>0</v>
      </c>
      <c r="F45">
        <f t="shared" si="1"/>
        <v>1</v>
      </c>
    </row>
    <row r="46" spans="1:6">
      <c r="A46">
        <v>25.4</v>
      </c>
      <c r="B46">
        <v>47.6</v>
      </c>
      <c r="C46" s="2">
        <f t="shared" si="0"/>
        <v>4.851870161508157</v>
      </c>
      <c r="D46">
        <v>5.6000000000000001E-2</v>
      </c>
      <c r="E46">
        <v>0</v>
      </c>
      <c r="F46">
        <f t="shared" si="1"/>
        <v>1</v>
      </c>
    </row>
    <row r="47" spans="1:6">
      <c r="A47">
        <v>26.6</v>
      </c>
      <c r="B47">
        <v>48.3</v>
      </c>
      <c r="C47" s="2">
        <f t="shared" si="0"/>
        <v>4.9232211932950412</v>
      </c>
      <c r="D47">
        <v>5.5E-2</v>
      </c>
      <c r="E47">
        <v>0</v>
      </c>
      <c r="F47">
        <f t="shared" si="1"/>
        <v>1</v>
      </c>
    </row>
    <row r="48" spans="1:6">
      <c r="A48">
        <v>27.4</v>
      </c>
      <c r="B48">
        <v>47.5</v>
      </c>
      <c r="C48" s="2">
        <f t="shared" si="0"/>
        <v>4.8416771569671733</v>
      </c>
      <c r="D48">
        <v>5.6000000000000001E-2</v>
      </c>
      <c r="E48">
        <v>0</v>
      </c>
      <c r="F48">
        <f t="shared" si="1"/>
        <v>1</v>
      </c>
    </row>
    <row r="49" spans="1:6">
      <c r="A49">
        <v>28</v>
      </c>
      <c r="B49">
        <v>47.9</v>
      </c>
      <c r="C49" s="2">
        <f t="shared" si="0"/>
        <v>4.8824491751311072</v>
      </c>
      <c r="D49">
        <v>5.6000000000000001E-2</v>
      </c>
      <c r="E49">
        <v>0</v>
      </c>
      <c r="F49">
        <f t="shared" si="1"/>
        <v>1</v>
      </c>
    </row>
    <row r="50" spans="1:6">
      <c r="A50">
        <v>28.8</v>
      </c>
      <c r="B50">
        <v>47.9</v>
      </c>
      <c r="C50" s="2">
        <f t="shared" si="0"/>
        <v>4.8824491751311072</v>
      </c>
      <c r="D50">
        <v>5.6000000000000001E-2</v>
      </c>
      <c r="E50">
        <v>0</v>
      </c>
      <c r="F50">
        <f t="shared" si="1"/>
        <v>1</v>
      </c>
    </row>
    <row r="51" spans="1:6">
      <c r="A51">
        <v>29.6</v>
      </c>
      <c r="B51">
        <v>47.9</v>
      </c>
      <c r="C51" s="2">
        <f t="shared" si="0"/>
        <v>4.8824491751311072</v>
      </c>
      <c r="D51">
        <v>5.6000000000000001E-2</v>
      </c>
      <c r="E51">
        <v>0</v>
      </c>
      <c r="F51">
        <f t="shared" si="1"/>
        <v>1</v>
      </c>
    </row>
    <row r="52" spans="1:6">
      <c r="A52">
        <v>30.2</v>
      </c>
      <c r="B52">
        <v>48.3</v>
      </c>
      <c r="C52" s="2">
        <f t="shared" si="0"/>
        <v>4.9232211932950412</v>
      </c>
      <c r="D52">
        <v>5.6000000000000001E-2</v>
      </c>
      <c r="E52">
        <v>0</v>
      </c>
      <c r="F52">
        <f t="shared" si="1"/>
        <v>1</v>
      </c>
    </row>
    <row r="53" spans="1:6">
      <c r="A53">
        <v>31</v>
      </c>
      <c r="B53">
        <v>47.8</v>
      </c>
      <c r="C53" s="2">
        <f t="shared" si="0"/>
        <v>4.8722561705901235</v>
      </c>
      <c r="D53">
        <v>5.6000000000000001E-2</v>
      </c>
      <c r="E53">
        <v>0</v>
      </c>
      <c r="F53">
        <f t="shared" si="1"/>
        <v>1</v>
      </c>
    </row>
    <row r="54" spans="1:6">
      <c r="A54">
        <v>31.8</v>
      </c>
      <c r="B54">
        <v>48.5</v>
      </c>
      <c r="C54" s="2">
        <f t="shared" si="0"/>
        <v>4.9436072023770086</v>
      </c>
      <c r="D54">
        <v>5.7000000000000002E-2</v>
      </c>
      <c r="E54">
        <v>0</v>
      </c>
      <c r="F54">
        <f t="shared" si="1"/>
        <v>1</v>
      </c>
    </row>
    <row r="55" spans="1:6">
      <c r="A55">
        <v>32.6</v>
      </c>
      <c r="B55">
        <v>48.2</v>
      </c>
      <c r="C55" s="2">
        <f t="shared" si="0"/>
        <v>4.9130281887540583</v>
      </c>
      <c r="D55">
        <v>5.7000000000000002E-2</v>
      </c>
      <c r="E55">
        <v>0</v>
      </c>
      <c r="F55">
        <f t="shared" si="1"/>
        <v>1</v>
      </c>
    </row>
    <row r="56" spans="1:6">
      <c r="A56">
        <v>33.200000000000003</v>
      </c>
      <c r="B56">
        <v>49.2</v>
      </c>
      <c r="C56" s="2">
        <f t="shared" si="0"/>
        <v>5.0149582341638936</v>
      </c>
      <c r="D56">
        <v>5.6000000000000001E-2</v>
      </c>
      <c r="E56">
        <v>0</v>
      </c>
      <c r="F56">
        <f t="shared" si="1"/>
        <v>1</v>
      </c>
    </row>
    <row r="57" spans="1:6">
      <c r="A57">
        <v>34</v>
      </c>
      <c r="B57">
        <v>49.2</v>
      </c>
      <c r="C57" s="2">
        <f t="shared" si="0"/>
        <v>5.0149582341638936</v>
      </c>
      <c r="D57">
        <v>5.6000000000000001E-2</v>
      </c>
      <c r="E57">
        <v>0</v>
      </c>
      <c r="F57">
        <f t="shared" si="1"/>
        <v>1</v>
      </c>
    </row>
    <row r="58" spans="1:6">
      <c r="A58">
        <v>34.799999999999997</v>
      </c>
      <c r="B58">
        <v>52.5</v>
      </c>
      <c r="C58" s="2">
        <f t="shared" si="0"/>
        <v>5.3513273840163489</v>
      </c>
      <c r="D58">
        <v>5.8000000000000003E-2</v>
      </c>
      <c r="E58">
        <v>0</v>
      </c>
      <c r="F58">
        <f t="shared" si="1"/>
        <v>1</v>
      </c>
    </row>
    <row r="59" spans="1:6">
      <c r="A59">
        <v>35.799999999999997</v>
      </c>
      <c r="B59">
        <v>52.5</v>
      </c>
      <c r="C59" s="2">
        <f t="shared" si="0"/>
        <v>5.3513273840163489</v>
      </c>
      <c r="D59">
        <v>6.2E-2</v>
      </c>
      <c r="E59">
        <v>0</v>
      </c>
      <c r="F59">
        <f t="shared" si="1"/>
        <v>1</v>
      </c>
    </row>
    <row r="60" spans="1:6">
      <c r="A60">
        <v>36.6</v>
      </c>
      <c r="B60">
        <v>52.3</v>
      </c>
      <c r="C60" s="2">
        <f t="shared" si="0"/>
        <v>5.3309413749343815</v>
      </c>
      <c r="D60">
        <v>6.0999999999999999E-2</v>
      </c>
      <c r="E60">
        <v>0</v>
      </c>
      <c r="F60">
        <f t="shared" si="1"/>
        <v>1</v>
      </c>
    </row>
    <row r="61" spans="1:6">
      <c r="A61">
        <v>37.4</v>
      </c>
      <c r="B61">
        <v>52.2</v>
      </c>
      <c r="C61" s="2">
        <f t="shared" si="0"/>
        <v>5.3207483703933987</v>
      </c>
      <c r="D61">
        <v>6.2E-2</v>
      </c>
      <c r="E61">
        <v>0</v>
      </c>
      <c r="F61">
        <f t="shared" si="1"/>
        <v>1</v>
      </c>
    </row>
    <row r="62" spans="1:6">
      <c r="A62">
        <v>38</v>
      </c>
      <c r="B62">
        <v>52.2</v>
      </c>
      <c r="C62" s="2">
        <f t="shared" si="0"/>
        <v>5.3207483703933987</v>
      </c>
      <c r="D62">
        <v>6.2E-2</v>
      </c>
      <c r="E62">
        <v>0</v>
      </c>
      <c r="F62">
        <f t="shared" si="1"/>
        <v>1</v>
      </c>
    </row>
    <row r="63" spans="1:6">
      <c r="A63">
        <v>38.799999999999997</v>
      </c>
      <c r="B63">
        <v>50.7</v>
      </c>
      <c r="C63" s="2">
        <f t="shared" si="0"/>
        <v>5.1678533022786457</v>
      </c>
      <c r="D63">
        <v>0.06</v>
      </c>
      <c r="E63">
        <v>0</v>
      </c>
      <c r="F63">
        <f t="shared" si="1"/>
        <v>1</v>
      </c>
    </row>
    <row r="64" spans="1:6">
      <c r="A64">
        <v>39.6</v>
      </c>
      <c r="B64">
        <v>44.3</v>
      </c>
      <c r="C64" s="2">
        <f t="shared" si="0"/>
        <v>4.5155010116556999</v>
      </c>
      <c r="D64">
        <v>2.5999999999999999E-2</v>
      </c>
      <c r="E64">
        <v>0</v>
      </c>
      <c r="F64">
        <f t="shared" si="1"/>
        <v>1</v>
      </c>
    </row>
    <row r="65" spans="1:6">
      <c r="A65">
        <v>40.200000000000003</v>
      </c>
      <c r="B65">
        <v>45.8</v>
      </c>
      <c r="C65" s="2">
        <f t="shared" si="0"/>
        <v>4.6683960797704529</v>
      </c>
      <c r="D65">
        <v>5.6000000000000001E-2</v>
      </c>
      <c r="E65">
        <v>0</v>
      </c>
      <c r="F65">
        <f t="shared" si="1"/>
        <v>1</v>
      </c>
    </row>
    <row r="66" spans="1:6">
      <c r="A66">
        <v>41</v>
      </c>
      <c r="B66">
        <v>46.3</v>
      </c>
      <c r="C66" s="2">
        <f t="shared" si="0"/>
        <v>4.7193611024753706</v>
      </c>
      <c r="D66">
        <v>5.6000000000000001E-2</v>
      </c>
      <c r="E66">
        <v>0</v>
      </c>
      <c r="F66">
        <f t="shared" si="1"/>
        <v>1</v>
      </c>
    </row>
    <row r="67" spans="1:6">
      <c r="A67">
        <v>41.8</v>
      </c>
      <c r="B67">
        <v>47.3</v>
      </c>
      <c r="C67" s="2">
        <f t="shared" si="0"/>
        <v>4.8212911478852059</v>
      </c>
      <c r="D67">
        <v>5.6000000000000001E-2</v>
      </c>
      <c r="E67">
        <v>0</v>
      </c>
      <c r="F67">
        <f t="shared" si="1"/>
        <v>1</v>
      </c>
    </row>
    <row r="68" spans="1:6">
      <c r="A68">
        <v>42.4</v>
      </c>
      <c r="B68">
        <v>45</v>
      </c>
      <c r="C68" s="2">
        <f t="shared" si="0"/>
        <v>4.586852043442585</v>
      </c>
      <c r="D68">
        <v>5.6000000000000001E-2</v>
      </c>
      <c r="E68">
        <v>0</v>
      </c>
      <c r="F68">
        <f t="shared" si="1"/>
        <v>1</v>
      </c>
    </row>
    <row r="69" spans="1:6">
      <c r="A69">
        <v>43.2</v>
      </c>
      <c r="B69">
        <v>44.1</v>
      </c>
      <c r="C69" s="2">
        <f t="shared" si="0"/>
        <v>4.4951150025737334</v>
      </c>
      <c r="D69">
        <v>5.6000000000000001E-2</v>
      </c>
      <c r="E69">
        <v>0</v>
      </c>
      <c r="F69">
        <f t="shared" si="1"/>
        <v>1</v>
      </c>
    </row>
    <row r="70" spans="1:6">
      <c r="A70">
        <v>44</v>
      </c>
      <c r="B70">
        <v>44.4</v>
      </c>
      <c r="C70" s="2">
        <f t="shared" si="0"/>
        <v>4.5256940161966837</v>
      </c>
      <c r="D70">
        <v>5.1999999999999998E-2</v>
      </c>
      <c r="E70">
        <v>0</v>
      </c>
      <c r="F70">
        <f t="shared" si="1"/>
        <v>1</v>
      </c>
    </row>
    <row r="71" spans="1:6">
      <c r="A71">
        <v>44.6</v>
      </c>
      <c r="B71">
        <v>46.7</v>
      </c>
      <c r="C71" s="2">
        <f t="shared" si="0"/>
        <v>4.7601331206393054</v>
      </c>
      <c r="D71">
        <v>5.6000000000000001E-2</v>
      </c>
      <c r="E71">
        <v>0</v>
      </c>
      <c r="F71">
        <f t="shared" si="1"/>
        <v>1</v>
      </c>
    </row>
    <row r="72" spans="1:6">
      <c r="A72">
        <v>45.4</v>
      </c>
      <c r="B72">
        <v>46.2</v>
      </c>
      <c r="C72" s="2">
        <f t="shared" si="0"/>
        <v>4.7091680979343877</v>
      </c>
      <c r="D72">
        <v>5.7000000000000002E-2</v>
      </c>
      <c r="E72">
        <v>0</v>
      </c>
      <c r="F72">
        <f t="shared" si="1"/>
        <v>1</v>
      </c>
    </row>
    <row r="73" spans="1:6">
      <c r="A73">
        <v>46.6</v>
      </c>
      <c r="B73">
        <v>46.6</v>
      </c>
      <c r="C73" s="2">
        <f t="shared" si="0"/>
        <v>4.7499401160983217</v>
      </c>
      <c r="D73">
        <v>5.6000000000000001E-2</v>
      </c>
      <c r="E73">
        <v>0</v>
      </c>
      <c r="F73">
        <f t="shared" si="1"/>
        <v>1</v>
      </c>
    </row>
    <row r="74" spans="1:6">
      <c r="A74">
        <v>47.2</v>
      </c>
      <c r="B74">
        <v>46.4</v>
      </c>
      <c r="C74" s="2">
        <f t="shared" ref="C74:C137" si="2">B74/9.81065</f>
        <v>4.7295541070163543</v>
      </c>
      <c r="D74">
        <v>5.5E-2</v>
      </c>
      <c r="E74">
        <v>0</v>
      </c>
      <c r="F74">
        <f t="shared" ref="F74:F137" si="3">F73</f>
        <v>1</v>
      </c>
    </row>
    <row r="75" spans="1:6">
      <c r="A75">
        <v>48</v>
      </c>
      <c r="B75">
        <v>47.8</v>
      </c>
      <c r="C75" s="2">
        <f t="shared" si="2"/>
        <v>4.8722561705901235</v>
      </c>
      <c r="D75">
        <v>5.7000000000000002E-2</v>
      </c>
      <c r="E75">
        <v>0</v>
      </c>
      <c r="F75">
        <f t="shared" si="3"/>
        <v>1</v>
      </c>
    </row>
    <row r="76" spans="1:6">
      <c r="A76">
        <v>48.8</v>
      </c>
      <c r="B76">
        <v>46.9</v>
      </c>
      <c r="C76" s="2">
        <f t="shared" si="2"/>
        <v>4.7805191297212719</v>
      </c>
      <c r="D76">
        <v>5.6000000000000001E-2</v>
      </c>
      <c r="E76">
        <v>0</v>
      </c>
      <c r="F76">
        <f t="shared" si="3"/>
        <v>1</v>
      </c>
    </row>
    <row r="77" spans="1:6">
      <c r="A77">
        <v>49.4</v>
      </c>
      <c r="B77">
        <v>48.3</v>
      </c>
      <c r="C77" s="2">
        <f t="shared" si="2"/>
        <v>4.9232211932950412</v>
      </c>
      <c r="D77">
        <v>5.7000000000000002E-2</v>
      </c>
      <c r="E77">
        <v>0</v>
      </c>
      <c r="F77">
        <f t="shared" si="3"/>
        <v>1</v>
      </c>
    </row>
    <row r="78" spans="1:6">
      <c r="A78">
        <v>50.2</v>
      </c>
      <c r="B78">
        <v>46.9</v>
      </c>
      <c r="C78" s="2">
        <f t="shared" si="2"/>
        <v>4.7805191297212719</v>
      </c>
      <c r="D78">
        <v>5.7000000000000002E-2</v>
      </c>
      <c r="E78">
        <v>0</v>
      </c>
      <c r="F78">
        <f t="shared" si="3"/>
        <v>1</v>
      </c>
    </row>
    <row r="79" spans="1:6">
      <c r="A79">
        <v>51</v>
      </c>
      <c r="B79">
        <v>49.6</v>
      </c>
      <c r="C79" s="2">
        <f t="shared" si="2"/>
        <v>5.0557302523278276</v>
      </c>
      <c r="D79">
        <v>6.0999999999999999E-2</v>
      </c>
      <c r="E79">
        <v>0</v>
      </c>
      <c r="F79">
        <f t="shared" si="3"/>
        <v>1</v>
      </c>
    </row>
    <row r="80" spans="1:6">
      <c r="A80">
        <v>51.8</v>
      </c>
      <c r="B80">
        <v>47.8</v>
      </c>
      <c r="C80" s="2">
        <f t="shared" si="2"/>
        <v>4.8722561705901235</v>
      </c>
      <c r="D80">
        <v>5.7000000000000002E-2</v>
      </c>
      <c r="E80">
        <v>0</v>
      </c>
      <c r="F80">
        <f t="shared" si="3"/>
        <v>1</v>
      </c>
    </row>
    <row r="81" spans="1:6">
      <c r="A81">
        <v>52.4</v>
      </c>
      <c r="B81">
        <v>47</v>
      </c>
      <c r="C81" s="2">
        <f t="shared" si="2"/>
        <v>4.7907121342622556</v>
      </c>
      <c r="D81">
        <v>5.8000000000000003E-2</v>
      </c>
      <c r="E81">
        <v>0</v>
      </c>
      <c r="F81">
        <f t="shared" si="3"/>
        <v>1</v>
      </c>
    </row>
    <row r="82" spans="1:6">
      <c r="A82">
        <v>53.2</v>
      </c>
      <c r="B82">
        <v>47.2</v>
      </c>
      <c r="C82" s="2">
        <f t="shared" si="2"/>
        <v>4.811098143344223</v>
      </c>
      <c r="D82">
        <v>5.8999999999999997E-2</v>
      </c>
      <c r="E82">
        <v>0</v>
      </c>
      <c r="F82">
        <f t="shared" si="3"/>
        <v>1</v>
      </c>
    </row>
    <row r="83" spans="1:6">
      <c r="A83">
        <v>54</v>
      </c>
      <c r="B83">
        <v>46.9</v>
      </c>
      <c r="C83" s="2">
        <f t="shared" si="2"/>
        <v>4.7805191297212719</v>
      </c>
      <c r="D83">
        <v>5.7000000000000002E-2</v>
      </c>
      <c r="E83">
        <v>0</v>
      </c>
      <c r="F83">
        <f t="shared" si="3"/>
        <v>1</v>
      </c>
    </row>
    <row r="84" spans="1:6">
      <c r="A84">
        <v>54.6</v>
      </c>
      <c r="B84">
        <v>47.5</v>
      </c>
      <c r="C84" s="2">
        <f t="shared" si="2"/>
        <v>4.8416771569671733</v>
      </c>
      <c r="D84">
        <v>5.8999999999999997E-2</v>
      </c>
      <c r="E84">
        <v>0</v>
      </c>
      <c r="F84">
        <f t="shared" si="3"/>
        <v>1</v>
      </c>
    </row>
    <row r="85" spans="1:6">
      <c r="A85">
        <v>55.8</v>
      </c>
      <c r="B85">
        <v>47.9</v>
      </c>
      <c r="C85" s="2">
        <f t="shared" si="2"/>
        <v>4.8824491751311072</v>
      </c>
      <c r="D85">
        <v>5.8999999999999997E-2</v>
      </c>
      <c r="E85">
        <v>0</v>
      </c>
      <c r="F85">
        <f t="shared" si="3"/>
        <v>1</v>
      </c>
    </row>
    <row r="86" spans="1:6">
      <c r="A86">
        <v>56.6</v>
      </c>
      <c r="B86">
        <v>46.2</v>
      </c>
      <c r="C86" s="2">
        <f t="shared" si="2"/>
        <v>4.7091680979343877</v>
      </c>
      <c r="D86">
        <v>5.8999999999999997E-2</v>
      </c>
      <c r="E86">
        <v>0</v>
      </c>
      <c r="F86">
        <f t="shared" si="3"/>
        <v>1</v>
      </c>
    </row>
    <row r="87" spans="1:6">
      <c r="A87">
        <v>57.2</v>
      </c>
      <c r="B87">
        <v>46</v>
      </c>
      <c r="C87" s="2">
        <f t="shared" si="2"/>
        <v>4.6887820888524203</v>
      </c>
      <c r="D87">
        <v>5.8000000000000003E-2</v>
      </c>
      <c r="E87">
        <v>0</v>
      </c>
      <c r="F87">
        <f t="shared" si="3"/>
        <v>1</v>
      </c>
    </row>
    <row r="88" spans="1:6">
      <c r="A88">
        <v>58</v>
      </c>
      <c r="B88">
        <v>46</v>
      </c>
      <c r="C88" s="2">
        <f t="shared" si="2"/>
        <v>4.6887820888524203</v>
      </c>
      <c r="D88">
        <v>5.8000000000000003E-2</v>
      </c>
      <c r="E88">
        <v>0</v>
      </c>
      <c r="F88">
        <f t="shared" si="3"/>
        <v>1</v>
      </c>
    </row>
    <row r="89" spans="1:6">
      <c r="A89">
        <v>58.8</v>
      </c>
      <c r="B89">
        <v>46.3</v>
      </c>
      <c r="C89" s="2">
        <f t="shared" si="2"/>
        <v>4.7193611024753706</v>
      </c>
      <c r="D89">
        <v>5.8999999999999997E-2</v>
      </c>
      <c r="E89">
        <v>0</v>
      </c>
      <c r="F89">
        <f t="shared" si="3"/>
        <v>1</v>
      </c>
    </row>
    <row r="90" spans="1:6">
      <c r="A90">
        <v>59.4</v>
      </c>
      <c r="B90">
        <v>45.7</v>
      </c>
      <c r="C90" s="2">
        <f t="shared" si="2"/>
        <v>4.6582030752294701</v>
      </c>
      <c r="D90">
        <v>5.6000000000000001E-2</v>
      </c>
      <c r="E90">
        <v>0</v>
      </c>
      <c r="F90">
        <f t="shared" si="3"/>
        <v>1</v>
      </c>
    </row>
    <row r="91" spans="1:6">
      <c r="A91">
        <v>60.2</v>
      </c>
      <c r="B91">
        <v>45.9</v>
      </c>
      <c r="C91" s="2">
        <f t="shared" si="2"/>
        <v>4.6785890843114366</v>
      </c>
      <c r="D91">
        <v>5.7000000000000002E-2</v>
      </c>
      <c r="E91">
        <v>0</v>
      </c>
      <c r="F91">
        <f t="shared" si="3"/>
        <v>1</v>
      </c>
    </row>
    <row r="92" spans="1:6">
      <c r="A92">
        <v>61</v>
      </c>
      <c r="B92">
        <v>45.7</v>
      </c>
      <c r="C92" s="2">
        <f t="shared" si="2"/>
        <v>4.6582030752294701</v>
      </c>
      <c r="D92">
        <v>5.8000000000000003E-2</v>
      </c>
      <c r="E92">
        <v>0</v>
      </c>
      <c r="F92">
        <f t="shared" si="3"/>
        <v>1</v>
      </c>
    </row>
    <row r="93" spans="1:6">
      <c r="A93">
        <v>61.6</v>
      </c>
      <c r="B93">
        <v>44.2</v>
      </c>
      <c r="C93" s="2">
        <f t="shared" si="2"/>
        <v>4.5053080071147171</v>
      </c>
      <c r="D93">
        <v>5.7000000000000002E-2</v>
      </c>
      <c r="E93">
        <v>0</v>
      </c>
      <c r="F93">
        <f t="shared" si="3"/>
        <v>1</v>
      </c>
    </row>
    <row r="94" spans="1:6">
      <c r="A94">
        <v>62.4</v>
      </c>
      <c r="B94">
        <v>43.8</v>
      </c>
      <c r="C94" s="2">
        <f t="shared" si="2"/>
        <v>4.4645359889507823</v>
      </c>
      <c r="D94">
        <v>5.6000000000000001E-2</v>
      </c>
      <c r="E94">
        <v>0</v>
      </c>
      <c r="F94">
        <f t="shared" si="3"/>
        <v>1</v>
      </c>
    </row>
    <row r="95" spans="1:6">
      <c r="A95">
        <v>63.2</v>
      </c>
      <c r="B95">
        <v>44.1</v>
      </c>
      <c r="C95" s="2">
        <f t="shared" si="2"/>
        <v>4.4951150025737334</v>
      </c>
      <c r="D95">
        <v>5.6000000000000001E-2</v>
      </c>
      <c r="E95">
        <v>0</v>
      </c>
      <c r="F95">
        <f t="shared" si="3"/>
        <v>1</v>
      </c>
    </row>
    <row r="96" spans="1:6">
      <c r="A96">
        <v>63.8</v>
      </c>
      <c r="B96">
        <v>45.1</v>
      </c>
      <c r="C96" s="2">
        <f t="shared" si="2"/>
        <v>4.5970450479835687</v>
      </c>
      <c r="D96">
        <v>5.7000000000000002E-2</v>
      </c>
      <c r="E96">
        <v>0</v>
      </c>
      <c r="F96">
        <f t="shared" si="3"/>
        <v>1</v>
      </c>
    </row>
    <row r="97" spans="1:6">
      <c r="A97">
        <v>64.599999999999994</v>
      </c>
      <c r="B97">
        <v>69.8</v>
      </c>
      <c r="C97" s="2">
        <f t="shared" si="2"/>
        <v>7.1147171696064984</v>
      </c>
      <c r="D97">
        <v>0.1</v>
      </c>
      <c r="E97">
        <v>0</v>
      </c>
      <c r="F97">
        <f t="shared" si="3"/>
        <v>1</v>
      </c>
    </row>
    <row r="98" spans="1:6">
      <c r="A98">
        <v>65.8</v>
      </c>
      <c r="B98">
        <v>62.5</v>
      </c>
      <c r="C98" s="2">
        <f t="shared" si="2"/>
        <v>6.370627838114701</v>
      </c>
      <c r="D98">
        <v>7.4999999999999997E-2</v>
      </c>
      <c r="E98">
        <v>0</v>
      </c>
      <c r="F98">
        <f t="shared" si="3"/>
        <v>1</v>
      </c>
    </row>
    <row r="99" spans="1:6">
      <c r="A99">
        <v>66.400000000000006</v>
      </c>
      <c r="B99">
        <v>59.4</v>
      </c>
      <c r="C99" s="2">
        <f t="shared" si="2"/>
        <v>6.0546446973442123</v>
      </c>
      <c r="D99">
        <v>7.2999999999999995E-2</v>
      </c>
      <c r="E99">
        <v>0</v>
      </c>
      <c r="F99">
        <f t="shared" si="3"/>
        <v>1</v>
      </c>
    </row>
    <row r="100" spans="1:6">
      <c r="A100">
        <v>67.2</v>
      </c>
      <c r="B100">
        <v>57.3</v>
      </c>
      <c r="C100" s="2">
        <f t="shared" si="2"/>
        <v>5.840591601983558</v>
      </c>
      <c r="D100">
        <v>7.1999999999999995E-2</v>
      </c>
      <c r="E100">
        <v>0</v>
      </c>
      <c r="F100">
        <f t="shared" si="3"/>
        <v>1</v>
      </c>
    </row>
    <row r="101" spans="1:6">
      <c r="A101">
        <v>68</v>
      </c>
      <c r="B101">
        <v>55.6</v>
      </c>
      <c r="C101" s="2">
        <f t="shared" si="2"/>
        <v>5.6673105247868385</v>
      </c>
      <c r="D101">
        <v>7.1999999999999995E-2</v>
      </c>
      <c r="E101">
        <v>0</v>
      </c>
      <c r="F101">
        <f t="shared" si="3"/>
        <v>1</v>
      </c>
    </row>
    <row r="102" spans="1:6">
      <c r="A102">
        <v>68.599999999999994</v>
      </c>
      <c r="B102">
        <v>53.9</v>
      </c>
      <c r="C102" s="2">
        <f t="shared" si="2"/>
        <v>5.4940294475901181</v>
      </c>
      <c r="D102">
        <v>7.0999999999999994E-2</v>
      </c>
      <c r="E102">
        <v>0</v>
      </c>
      <c r="F102">
        <f t="shared" si="3"/>
        <v>1</v>
      </c>
    </row>
    <row r="103" spans="1:6">
      <c r="A103">
        <v>69.400000000000006</v>
      </c>
      <c r="B103">
        <v>52.9</v>
      </c>
      <c r="C103" s="2">
        <f t="shared" si="2"/>
        <v>5.3920994021802828</v>
      </c>
      <c r="D103">
        <v>7.0999999999999994E-2</v>
      </c>
      <c r="E103">
        <v>0</v>
      </c>
      <c r="F103">
        <f t="shared" si="3"/>
        <v>1</v>
      </c>
    </row>
    <row r="104" spans="1:6">
      <c r="A104">
        <v>70.2</v>
      </c>
      <c r="B104">
        <v>51.7</v>
      </c>
      <c r="C104" s="2">
        <f t="shared" si="2"/>
        <v>5.269783347688481</v>
      </c>
      <c r="D104">
        <v>7.0999999999999994E-2</v>
      </c>
      <c r="E104">
        <v>0</v>
      </c>
      <c r="F104">
        <f t="shared" si="3"/>
        <v>1</v>
      </c>
    </row>
    <row r="105" spans="1:6">
      <c r="A105">
        <v>71</v>
      </c>
      <c r="B105">
        <v>50.5</v>
      </c>
      <c r="C105" s="2">
        <f t="shared" si="2"/>
        <v>5.1474672931966783</v>
      </c>
      <c r="D105">
        <v>7.1999999999999995E-2</v>
      </c>
      <c r="E105">
        <v>0</v>
      </c>
      <c r="F105">
        <f t="shared" si="3"/>
        <v>1</v>
      </c>
    </row>
    <row r="106" spans="1:6">
      <c r="A106">
        <v>71.599999999999994</v>
      </c>
      <c r="B106">
        <v>49.5</v>
      </c>
      <c r="C106" s="2">
        <f t="shared" si="2"/>
        <v>5.0455372477868439</v>
      </c>
      <c r="D106">
        <v>7.2999999999999995E-2</v>
      </c>
      <c r="E106">
        <v>0</v>
      </c>
      <c r="F106">
        <f t="shared" si="3"/>
        <v>1</v>
      </c>
    </row>
    <row r="107" spans="1:6">
      <c r="A107">
        <v>72.400000000000006</v>
      </c>
      <c r="B107">
        <v>48.7</v>
      </c>
      <c r="C107" s="2">
        <f t="shared" si="2"/>
        <v>4.963993211458976</v>
      </c>
      <c r="D107">
        <v>7.1999999999999995E-2</v>
      </c>
      <c r="E107">
        <v>0</v>
      </c>
      <c r="F107">
        <f t="shared" si="3"/>
        <v>1</v>
      </c>
    </row>
    <row r="108" spans="1:6">
      <c r="A108">
        <v>73.2</v>
      </c>
      <c r="B108">
        <v>48.1</v>
      </c>
      <c r="C108" s="2">
        <f t="shared" si="2"/>
        <v>4.9028351842130746</v>
      </c>
      <c r="D108">
        <v>7.1999999999999995E-2</v>
      </c>
      <c r="E108">
        <v>0</v>
      </c>
      <c r="F108">
        <f t="shared" si="3"/>
        <v>1</v>
      </c>
    </row>
    <row r="109" spans="1:6">
      <c r="A109">
        <v>73.8</v>
      </c>
      <c r="B109">
        <v>47.6</v>
      </c>
      <c r="C109" s="2">
        <f t="shared" si="2"/>
        <v>4.851870161508157</v>
      </c>
      <c r="D109">
        <v>7.2999999999999995E-2</v>
      </c>
      <c r="E109">
        <v>0</v>
      </c>
      <c r="F109">
        <f t="shared" si="3"/>
        <v>1</v>
      </c>
    </row>
    <row r="110" spans="1:6">
      <c r="A110">
        <v>75</v>
      </c>
      <c r="B110">
        <v>46.9</v>
      </c>
      <c r="C110" s="2">
        <f t="shared" si="2"/>
        <v>4.7805191297212719</v>
      </c>
      <c r="D110">
        <v>7.4999999999999997E-2</v>
      </c>
      <c r="E110">
        <v>0</v>
      </c>
      <c r="F110">
        <f t="shared" si="3"/>
        <v>1</v>
      </c>
    </row>
    <row r="111" spans="1:6">
      <c r="A111">
        <v>75.8</v>
      </c>
      <c r="B111">
        <v>46.1</v>
      </c>
      <c r="C111" s="2">
        <f t="shared" si="2"/>
        <v>4.698975093393404</v>
      </c>
      <c r="D111">
        <v>7.4999999999999997E-2</v>
      </c>
      <c r="E111">
        <v>0</v>
      </c>
      <c r="F111">
        <f t="shared" si="3"/>
        <v>1</v>
      </c>
    </row>
    <row r="112" spans="1:6">
      <c r="A112">
        <v>76.400000000000006</v>
      </c>
      <c r="B112">
        <v>45.5</v>
      </c>
      <c r="C112" s="2">
        <f t="shared" si="2"/>
        <v>4.6378170661475027</v>
      </c>
      <c r="D112">
        <v>7.3999999999999996E-2</v>
      </c>
      <c r="E112">
        <v>0</v>
      </c>
      <c r="F112">
        <f t="shared" si="3"/>
        <v>1</v>
      </c>
    </row>
    <row r="113" spans="1:6">
      <c r="A113">
        <v>77.2</v>
      </c>
      <c r="B113">
        <v>44.6</v>
      </c>
      <c r="C113" s="2">
        <f t="shared" si="2"/>
        <v>4.5460800252786511</v>
      </c>
      <c r="D113">
        <v>6.9000000000000006E-2</v>
      </c>
      <c r="E113">
        <v>0</v>
      </c>
      <c r="F113">
        <f t="shared" si="3"/>
        <v>1</v>
      </c>
    </row>
    <row r="114" spans="1:6">
      <c r="A114">
        <v>78</v>
      </c>
      <c r="B114">
        <v>44.3</v>
      </c>
      <c r="C114" s="2">
        <f t="shared" si="2"/>
        <v>4.5155010116556999</v>
      </c>
      <c r="D114">
        <v>7.0999999999999994E-2</v>
      </c>
      <c r="E114">
        <v>0</v>
      </c>
      <c r="F114">
        <f t="shared" si="3"/>
        <v>1</v>
      </c>
    </row>
    <row r="115" spans="1:6">
      <c r="A115">
        <v>78.599999999999994</v>
      </c>
      <c r="B115">
        <v>43.7</v>
      </c>
      <c r="C115" s="2">
        <f t="shared" si="2"/>
        <v>4.4543429844097995</v>
      </c>
      <c r="D115">
        <v>7.0000000000000007E-2</v>
      </c>
      <c r="E115">
        <v>0</v>
      </c>
      <c r="F115">
        <f t="shared" si="3"/>
        <v>1</v>
      </c>
    </row>
    <row r="116" spans="1:6">
      <c r="A116">
        <v>79.400000000000006</v>
      </c>
      <c r="B116">
        <v>43.3</v>
      </c>
      <c r="C116" s="2">
        <f t="shared" si="2"/>
        <v>4.4135709662458646</v>
      </c>
      <c r="D116">
        <v>7.0000000000000007E-2</v>
      </c>
      <c r="E116">
        <v>0</v>
      </c>
      <c r="F116">
        <f t="shared" si="3"/>
        <v>1</v>
      </c>
    </row>
    <row r="117" spans="1:6">
      <c r="A117">
        <v>80.2</v>
      </c>
      <c r="B117">
        <v>43.1</v>
      </c>
      <c r="C117" s="2">
        <f t="shared" si="2"/>
        <v>4.3931849571638981</v>
      </c>
      <c r="D117">
        <v>6.8000000000000005E-2</v>
      </c>
      <c r="E117">
        <v>0</v>
      </c>
      <c r="F117">
        <f t="shared" si="3"/>
        <v>1</v>
      </c>
    </row>
    <row r="118" spans="1:6">
      <c r="A118">
        <v>80.8</v>
      </c>
      <c r="B118">
        <v>42.8</v>
      </c>
      <c r="C118" s="2">
        <f t="shared" si="2"/>
        <v>4.362605943540947</v>
      </c>
      <c r="D118">
        <v>7.0000000000000007E-2</v>
      </c>
      <c r="E118">
        <v>0</v>
      </c>
      <c r="F118">
        <f t="shared" si="3"/>
        <v>1</v>
      </c>
    </row>
    <row r="119" spans="1:6">
      <c r="A119">
        <v>81.599999999999994</v>
      </c>
      <c r="B119">
        <v>42.4</v>
      </c>
      <c r="C119" s="2">
        <f t="shared" si="2"/>
        <v>4.3218339253770131</v>
      </c>
      <c r="D119">
        <v>7.1999999999999995E-2</v>
      </c>
      <c r="E119">
        <v>0</v>
      </c>
      <c r="F119">
        <f t="shared" si="3"/>
        <v>1</v>
      </c>
    </row>
    <row r="120" spans="1:6">
      <c r="A120">
        <v>82.4</v>
      </c>
      <c r="B120">
        <v>42.6</v>
      </c>
      <c r="C120" s="2">
        <f t="shared" si="2"/>
        <v>4.3422199344589805</v>
      </c>
      <c r="D120">
        <v>7.2999999999999995E-2</v>
      </c>
      <c r="E120">
        <v>0</v>
      </c>
      <c r="F120">
        <f t="shared" si="3"/>
        <v>1</v>
      </c>
    </row>
    <row r="121" spans="1:6">
      <c r="A121">
        <v>83.2</v>
      </c>
      <c r="B121">
        <v>42.3</v>
      </c>
      <c r="C121" s="2">
        <f t="shared" si="2"/>
        <v>4.3116409208360293</v>
      </c>
      <c r="D121">
        <v>7.1999999999999995E-2</v>
      </c>
      <c r="E121">
        <v>0</v>
      </c>
      <c r="F121">
        <f t="shared" si="3"/>
        <v>1</v>
      </c>
    </row>
    <row r="122" spans="1:6">
      <c r="A122">
        <v>83.8</v>
      </c>
      <c r="B122">
        <v>42</v>
      </c>
      <c r="C122" s="2">
        <f t="shared" si="2"/>
        <v>4.2810619072130791</v>
      </c>
      <c r="D122">
        <v>7.2999999999999995E-2</v>
      </c>
      <c r="E122">
        <v>0</v>
      </c>
      <c r="F122">
        <f t="shared" si="3"/>
        <v>1</v>
      </c>
    </row>
    <row r="123" spans="1:6">
      <c r="A123">
        <v>84.6</v>
      </c>
      <c r="B123">
        <v>42.1</v>
      </c>
      <c r="C123" s="2">
        <f t="shared" si="2"/>
        <v>4.2912549117540628</v>
      </c>
      <c r="D123">
        <v>7.5999999999999998E-2</v>
      </c>
      <c r="E123">
        <v>0</v>
      </c>
      <c r="F123">
        <f t="shared" si="3"/>
        <v>1</v>
      </c>
    </row>
    <row r="124" spans="1:6">
      <c r="A124">
        <v>85.6</v>
      </c>
      <c r="B124">
        <v>41.8</v>
      </c>
      <c r="C124" s="2">
        <f t="shared" si="2"/>
        <v>4.2606758981311117</v>
      </c>
      <c r="D124">
        <v>7.3999999999999996E-2</v>
      </c>
      <c r="E124">
        <v>0</v>
      </c>
      <c r="F124">
        <f t="shared" si="3"/>
        <v>1</v>
      </c>
    </row>
    <row r="125" spans="1:6">
      <c r="A125">
        <v>86.4</v>
      </c>
      <c r="B125">
        <v>41.8</v>
      </c>
      <c r="C125" s="2">
        <f t="shared" si="2"/>
        <v>4.2606758981311117</v>
      </c>
      <c r="D125">
        <v>7.4999999999999997E-2</v>
      </c>
      <c r="E125">
        <v>0</v>
      </c>
      <c r="F125">
        <f t="shared" si="3"/>
        <v>1</v>
      </c>
    </row>
    <row r="126" spans="1:6">
      <c r="A126">
        <v>87.2</v>
      </c>
      <c r="B126">
        <v>41.6</v>
      </c>
      <c r="C126" s="2">
        <f t="shared" si="2"/>
        <v>4.2402898890491452</v>
      </c>
      <c r="D126">
        <v>7.3999999999999996E-2</v>
      </c>
      <c r="E126">
        <v>0</v>
      </c>
      <c r="F126">
        <f t="shared" si="3"/>
        <v>1</v>
      </c>
    </row>
    <row r="127" spans="1:6">
      <c r="A127">
        <v>88</v>
      </c>
      <c r="B127">
        <v>41.5</v>
      </c>
      <c r="C127" s="2">
        <f t="shared" si="2"/>
        <v>4.2300968845081615</v>
      </c>
      <c r="D127">
        <v>7.6999999999999999E-2</v>
      </c>
      <c r="E127">
        <v>0</v>
      </c>
      <c r="F127">
        <f t="shared" si="3"/>
        <v>1</v>
      </c>
    </row>
    <row r="128" spans="1:6">
      <c r="A128">
        <v>88.6</v>
      </c>
      <c r="B128">
        <v>41.3</v>
      </c>
      <c r="C128" s="2">
        <f t="shared" si="2"/>
        <v>4.209710875426194</v>
      </c>
      <c r="D128">
        <v>7.8E-2</v>
      </c>
      <c r="E128">
        <v>0</v>
      </c>
      <c r="F128">
        <f t="shared" si="3"/>
        <v>1</v>
      </c>
    </row>
    <row r="129" spans="1:6">
      <c r="A129">
        <v>89.4</v>
      </c>
      <c r="B129">
        <v>41.3</v>
      </c>
      <c r="C129" s="2">
        <f t="shared" si="2"/>
        <v>4.209710875426194</v>
      </c>
      <c r="D129">
        <v>7.6999999999999999E-2</v>
      </c>
      <c r="E129">
        <v>0</v>
      </c>
      <c r="F129">
        <f t="shared" si="3"/>
        <v>1</v>
      </c>
    </row>
    <row r="130" spans="1:6">
      <c r="A130">
        <v>90.2</v>
      </c>
      <c r="B130">
        <v>40.9</v>
      </c>
      <c r="C130" s="2">
        <f t="shared" si="2"/>
        <v>4.1689388572622601</v>
      </c>
      <c r="D130">
        <v>7.6999999999999999E-2</v>
      </c>
      <c r="E130">
        <v>0</v>
      </c>
      <c r="F130">
        <f t="shared" si="3"/>
        <v>1</v>
      </c>
    </row>
    <row r="131" spans="1:6">
      <c r="A131">
        <v>90.8</v>
      </c>
      <c r="B131">
        <v>41</v>
      </c>
      <c r="C131" s="2">
        <f t="shared" si="2"/>
        <v>4.1791318618032438</v>
      </c>
      <c r="D131">
        <v>7.6999999999999999E-2</v>
      </c>
      <c r="E131">
        <v>0</v>
      </c>
      <c r="F131">
        <f t="shared" si="3"/>
        <v>1</v>
      </c>
    </row>
    <row r="132" spans="1:6">
      <c r="A132">
        <v>91.6</v>
      </c>
      <c r="B132">
        <v>40.9</v>
      </c>
      <c r="C132" s="2">
        <f t="shared" si="2"/>
        <v>4.1689388572622601</v>
      </c>
      <c r="D132">
        <v>7.6999999999999999E-2</v>
      </c>
      <c r="E132">
        <v>0</v>
      </c>
      <c r="F132">
        <f t="shared" si="3"/>
        <v>1</v>
      </c>
    </row>
    <row r="133" spans="1:6">
      <c r="A133">
        <v>92.4</v>
      </c>
      <c r="B133">
        <v>40.700000000000003</v>
      </c>
      <c r="C133" s="2">
        <f t="shared" si="2"/>
        <v>4.1485528481802936</v>
      </c>
      <c r="D133">
        <v>7.8E-2</v>
      </c>
      <c r="E133">
        <v>0</v>
      </c>
      <c r="F133">
        <f t="shared" si="3"/>
        <v>1</v>
      </c>
    </row>
    <row r="134" spans="1:6">
      <c r="A134">
        <v>93</v>
      </c>
      <c r="B134">
        <v>40.4</v>
      </c>
      <c r="C134" s="2">
        <f t="shared" si="2"/>
        <v>4.1179738345573424</v>
      </c>
      <c r="D134">
        <v>7.8E-2</v>
      </c>
      <c r="E134">
        <v>0</v>
      </c>
      <c r="F134">
        <f t="shared" si="3"/>
        <v>1</v>
      </c>
    </row>
    <row r="135" spans="1:6">
      <c r="A135">
        <v>93.8</v>
      </c>
      <c r="B135">
        <v>40.4</v>
      </c>
      <c r="C135" s="2">
        <f t="shared" si="2"/>
        <v>4.1179738345573424</v>
      </c>
      <c r="D135">
        <v>7.6999999999999999E-2</v>
      </c>
      <c r="E135">
        <v>0</v>
      </c>
      <c r="F135">
        <f t="shared" si="3"/>
        <v>1</v>
      </c>
    </row>
    <row r="136" spans="1:6">
      <c r="A136">
        <v>95</v>
      </c>
      <c r="B136">
        <v>40.4</v>
      </c>
      <c r="C136" s="2">
        <f t="shared" si="2"/>
        <v>4.1179738345573424</v>
      </c>
      <c r="D136">
        <v>7.9000000000000001E-2</v>
      </c>
      <c r="E136">
        <v>0</v>
      </c>
      <c r="F136">
        <f t="shared" si="3"/>
        <v>1</v>
      </c>
    </row>
    <row r="137" spans="1:6">
      <c r="A137">
        <v>95.6</v>
      </c>
      <c r="B137">
        <v>40.200000000000003</v>
      </c>
      <c r="C137" s="2">
        <f t="shared" si="2"/>
        <v>4.0975878254753759</v>
      </c>
      <c r="D137">
        <v>7.9000000000000001E-2</v>
      </c>
      <c r="E137">
        <v>0</v>
      </c>
      <c r="F137">
        <f t="shared" si="3"/>
        <v>1</v>
      </c>
    </row>
    <row r="138" spans="1:6">
      <c r="A138">
        <v>96.4</v>
      </c>
      <c r="B138">
        <v>40.299999999999997</v>
      </c>
      <c r="C138" s="2">
        <f t="shared" ref="C138:C201" si="4">B138/9.81065</f>
        <v>4.1077808300163587</v>
      </c>
      <c r="D138">
        <v>0.08</v>
      </c>
      <c r="E138">
        <v>0</v>
      </c>
      <c r="F138">
        <f t="shared" ref="F138:F201" si="5">F137</f>
        <v>1</v>
      </c>
    </row>
    <row r="139" spans="1:6">
      <c r="A139">
        <v>97.2</v>
      </c>
      <c r="B139">
        <v>40.1</v>
      </c>
      <c r="C139" s="2">
        <f t="shared" si="4"/>
        <v>4.0873948209343922</v>
      </c>
      <c r="D139">
        <v>7.9000000000000001E-2</v>
      </c>
      <c r="E139">
        <v>0</v>
      </c>
      <c r="F139">
        <f t="shared" si="5"/>
        <v>1</v>
      </c>
    </row>
    <row r="140" spans="1:6">
      <c r="A140">
        <v>97.8</v>
      </c>
      <c r="B140">
        <v>40</v>
      </c>
      <c r="C140" s="2">
        <f t="shared" si="4"/>
        <v>4.0772018163934085</v>
      </c>
      <c r="D140">
        <v>0.08</v>
      </c>
      <c r="E140">
        <v>0</v>
      </c>
      <c r="F140">
        <f t="shared" si="5"/>
        <v>1</v>
      </c>
    </row>
    <row r="141" spans="1:6">
      <c r="A141">
        <v>98.6</v>
      </c>
      <c r="B141">
        <v>39.9</v>
      </c>
      <c r="C141" s="2">
        <f t="shared" si="4"/>
        <v>4.0670088118524248</v>
      </c>
      <c r="D141">
        <v>8.1000000000000003E-2</v>
      </c>
      <c r="E141">
        <v>0</v>
      </c>
      <c r="F141">
        <f t="shared" si="5"/>
        <v>1</v>
      </c>
    </row>
    <row r="142" spans="1:6">
      <c r="A142">
        <v>99.4</v>
      </c>
      <c r="B142">
        <v>40</v>
      </c>
      <c r="C142" s="2">
        <f t="shared" si="4"/>
        <v>4.0772018163934085</v>
      </c>
      <c r="D142">
        <v>8.1000000000000003E-2</v>
      </c>
      <c r="E142">
        <v>0</v>
      </c>
      <c r="F142">
        <f t="shared" si="5"/>
        <v>1</v>
      </c>
    </row>
    <row r="143" spans="1:6">
      <c r="A143">
        <v>100.8</v>
      </c>
      <c r="B143">
        <v>39.700000000000003</v>
      </c>
      <c r="C143" s="2">
        <f t="shared" si="4"/>
        <v>4.0466228027704583</v>
      </c>
      <c r="D143">
        <v>0.08</v>
      </c>
      <c r="E143">
        <v>0</v>
      </c>
      <c r="F143">
        <f t="shared" si="5"/>
        <v>1</v>
      </c>
    </row>
    <row r="144" spans="1:6">
      <c r="A144">
        <v>102.4</v>
      </c>
      <c r="B144">
        <v>39.4</v>
      </c>
      <c r="C144" s="2">
        <f t="shared" si="4"/>
        <v>4.016043789147508</v>
      </c>
      <c r="D144">
        <v>8.1000000000000003E-2</v>
      </c>
      <c r="E144">
        <v>0</v>
      </c>
      <c r="F144">
        <f t="shared" si="5"/>
        <v>1</v>
      </c>
    </row>
    <row r="145" spans="1:6">
      <c r="A145">
        <v>103.8</v>
      </c>
      <c r="B145">
        <v>39.299999999999997</v>
      </c>
      <c r="C145" s="2">
        <f t="shared" si="4"/>
        <v>4.0058507846065243</v>
      </c>
      <c r="D145">
        <v>0.08</v>
      </c>
      <c r="E145">
        <v>0</v>
      </c>
      <c r="F145">
        <f t="shared" si="5"/>
        <v>1</v>
      </c>
    </row>
    <row r="146" spans="1:6">
      <c r="A146">
        <v>105.6</v>
      </c>
      <c r="B146">
        <v>39.200000000000003</v>
      </c>
      <c r="C146" s="2">
        <f t="shared" si="4"/>
        <v>3.9956577800655411</v>
      </c>
      <c r="D146">
        <v>8.1000000000000003E-2</v>
      </c>
      <c r="E146">
        <v>0</v>
      </c>
      <c r="F146">
        <f t="shared" si="5"/>
        <v>1</v>
      </c>
    </row>
    <row r="147" spans="1:6">
      <c r="A147">
        <v>107.2</v>
      </c>
      <c r="B147">
        <v>38.9</v>
      </c>
      <c r="C147" s="2">
        <f t="shared" si="4"/>
        <v>3.9650787664425899</v>
      </c>
      <c r="D147">
        <v>8.3000000000000004E-2</v>
      </c>
      <c r="E147">
        <v>0</v>
      </c>
      <c r="F147">
        <f t="shared" si="5"/>
        <v>1</v>
      </c>
    </row>
    <row r="148" spans="1:6">
      <c r="A148">
        <v>108.6</v>
      </c>
      <c r="B148">
        <v>38.799999999999997</v>
      </c>
      <c r="C148" s="2">
        <f t="shared" si="4"/>
        <v>3.9548857619016062</v>
      </c>
      <c r="D148">
        <v>8.2000000000000003E-2</v>
      </c>
      <c r="E148">
        <v>0</v>
      </c>
      <c r="F148">
        <f t="shared" si="5"/>
        <v>1</v>
      </c>
    </row>
    <row r="149" spans="1:6">
      <c r="A149">
        <v>110</v>
      </c>
      <c r="B149">
        <v>38.6</v>
      </c>
      <c r="C149" s="2">
        <f t="shared" si="4"/>
        <v>3.9344997528196397</v>
      </c>
      <c r="D149">
        <v>8.4000000000000005E-2</v>
      </c>
      <c r="E149">
        <v>0</v>
      </c>
      <c r="F149">
        <f t="shared" si="5"/>
        <v>1</v>
      </c>
    </row>
    <row r="150" spans="1:6">
      <c r="A150">
        <v>111.6</v>
      </c>
      <c r="B150">
        <v>38.4</v>
      </c>
      <c r="C150" s="2">
        <f t="shared" si="4"/>
        <v>3.9141137437376723</v>
      </c>
      <c r="D150">
        <v>8.5000000000000006E-2</v>
      </c>
      <c r="E150">
        <v>0</v>
      </c>
      <c r="F150">
        <f t="shared" si="5"/>
        <v>1</v>
      </c>
    </row>
    <row r="151" spans="1:6">
      <c r="A151">
        <v>113</v>
      </c>
      <c r="B151">
        <v>38.1</v>
      </c>
      <c r="C151" s="2">
        <f t="shared" si="4"/>
        <v>3.8835347301147221</v>
      </c>
      <c r="D151">
        <v>8.4000000000000005E-2</v>
      </c>
      <c r="E151">
        <v>0</v>
      </c>
      <c r="F151">
        <f t="shared" si="5"/>
        <v>1</v>
      </c>
    </row>
    <row r="152" spans="1:6">
      <c r="A152">
        <v>114.8</v>
      </c>
      <c r="B152">
        <v>37.9</v>
      </c>
      <c r="C152" s="2">
        <f t="shared" si="4"/>
        <v>3.8631487210327546</v>
      </c>
      <c r="D152">
        <v>8.3000000000000004E-2</v>
      </c>
      <c r="E152">
        <v>0</v>
      </c>
      <c r="F152">
        <f t="shared" si="5"/>
        <v>1</v>
      </c>
    </row>
    <row r="153" spans="1:6">
      <c r="A153">
        <v>116.4</v>
      </c>
      <c r="B153">
        <v>38</v>
      </c>
      <c r="C153" s="2">
        <f t="shared" si="4"/>
        <v>3.8733417255737383</v>
      </c>
      <c r="D153">
        <v>8.5000000000000006E-2</v>
      </c>
      <c r="E153">
        <v>0</v>
      </c>
      <c r="F153">
        <f t="shared" si="5"/>
        <v>1</v>
      </c>
    </row>
    <row r="154" spans="1:6">
      <c r="A154">
        <v>117.8</v>
      </c>
      <c r="B154">
        <v>37.799999999999997</v>
      </c>
      <c r="C154" s="2">
        <f t="shared" si="4"/>
        <v>3.8529557164917709</v>
      </c>
      <c r="D154">
        <v>8.5000000000000006E-2</v>
      </c>
      <c r="E154">
        <v>0</v>
      </c>
      <c r="F154">
        <f t="shared" si="5"/>
        <v>1</v>
      </c>
    </row>
    <row r="155" spans="1:6">
      <c r="A155">
        <v>119.2</v>
      </c>
      <c r="B155">
        <v>37.6</v>
      </c>
      <c r="C155" s="2">
        <f t="shared" si="4"/>
        <v>3.8325697074098044</v>
      </c>
      <c r="D155">
        <v>8.7999999999999995E-2</v>
      </c>
      <c r="E155">
        <v>0</v>
      </c>
      <c r="F155">
        <f t="shared" si="5"/>
        <v>1</v>
      </c>
    </row>
    <row r="156" spans="1:6">
      <c r="A156">
        <v>120.8</v>
      </c>
      <c r="B156">
        <v>37.4</v>
      </c>
      <c r="C156" s="2">
        <f t="shared" si="4"/>
        <v>3.812183698327837</v>
      </c>
      <c r="D156">
        <v>8.6999999999999994E-2</v>
      </c>
      <c r="E156">
        <v>0</v>
      </c>
      <c r="F156">
        <f t="shared" si="5"/>
        <v>1</v>
      </c>
    </row>
    <row r="157" spans="1:6">
      <c r="A157">
        <v>122.2</v>
      </c>
      <c r="B157">
        <v>37.299999999999997</v>
      </c>
      <c r="C157" s="2">
        <f t="shared" si="4"/>
        <v>3.8019906937868533</v>
      </c>
      <c r="D157">
        <v>8.7999999999999995E-2</v>
      </c>
      <c r="E157">
        <v>0</v>
      </c>
      <c r="F157">
        <f t="shared" si="5"/>
        <v>1</v>
      </c>
    </row>
    <row r="158" spans="1:6">
      <c r="A158">
        <v>123.8</v>
      </c>
      <c r="B158">
        <v>37.1</v>
      </c>
      <c r="C158" s="2">
        <f t="shared" si="4"/>
        <v>3.7816046847048868</v>
      </c>
      <c r="D158">
        <v>8.7999999999999995E-2</v>
      </c>
      <c r="E158">
        <v>0</v>
      </c>
      <c r="F158">
        <f t="shared" si="5"/>
        <v>1</v>
      </c>
    </row>
    <row r="159" spans="1:6">
      <c r="A159">
        <v>124.8</v>
      </c>
      <c r="B159">
        <v>37</v>
      </c>
      <c r="C159" s="2">
        <f t="shared" si="4"/>
        <v>3.771411680163903</v>
      </c>
      <c r="D159">
        <v>8.8999999999999996E-2</v>
      </c>
      <c r="E159">
        <v>0</v>
      </c>
      <c r="F159">
        <f t="shared" si="5"/>
        <v>1</v>
      </c>
    </row>
    <row r="160" spans="1:6">
      <c r="A160">
        <v>126.4</v>
      </c>
      <c r="B160">
        <v>37</v>
      </c>
      <c r="C160" s="2">
        <f t="shared" si="4"/>
        <v>3.771411680163903</v>
      </c>
      <c r="D160">
        <v>8.7999999999999995E-2</v>
      </c>
      <c r="E160">
        <v>0</v>
      </c>
      <c r="F160">
        <f t="shared" si="5"/>
        <v>1</v>
      </c>
    </row>
    <row r="161" spans="1:6">
      <c r="A161">
        <v>127.8</v>
      </c>
      <c r="B161">
        <v>36.799999999999997</v>
      </c>
      <c r="C161" s="2">
        <f t="shared" si="4"/>
        <v>3.7510256710819361</v>
      </c>
      <c r="D161">
        <v>9.0999999999999998E-2</v>
      </c>
      <c r="E161">
        <v>0</v>
      </c>
      <c r="F161">
        <f t="shared" si="5"/>
        <v>1</v>
      </c>
    </row>
    <row r="162" spans="1:6">
      <c r="A162">
        <v>129.19999999999999</v>
      </c>
      <c r="B162">
        <v>36.6</v>
      </c>
      <c r="C162" s="2">
        <f t="shared" si="4"/>
        <v>3.7306396619999691</v>
      </c>
      <c r="D162">
        <v>9.0999999999999998E-2</v>
      </c>
      <c r="E162">
        <v>0</v>
      </c>
      <c r="F162">
        <f t="shared" si="5"/>
        <v>1</v>
      </c>
    </row>
    <row r="163" spans="1:6">
      <c r="A163">
        <v>130.80000000000001</v>
      </c>
      <c r="B163">
        <v>36.6</v>
      </c>
      <c r="C163" s="2">
        <f t="shared" si="4"/>
        <v>3.7306396619999691</v>
      </c>
      <c r="D163">
        <v>0.09</v>
      </c>
      <c r="E163">
        <v>0</v>
      </c>
      <c r="F163">
        <f t="shared" si="5"/>
        <v>1</v>
      </c>
    </row>
    <row r="164" spans="1:6">
      <c r="A164">
        <v>132.19999999999999</v>
      </c>
      <c r="B164">
        <v>36.200000000000003</v>
      </c>
      <c r="C164" s="2">
        <f t="shared" si="4"/>
        <v>3.6898676438360352</v>
      </c>
      <c r="D164">
        <v>8.8999999999999996E-2</v>
      </c>
      <c r="E164">
        <v>0</v>
      </c>
      <c r="F164">
        <f t="shared" si="5"/>
        <v>1</v>
      </c>
    </row>
    <row r="165" spans="1:6">
      <c r="A165">
        <v>134</v>
      </c>
      <c r="B165">
        <v>36</v>
      </c>
      <c r="C165" s="2">
        <f t="shared" si="4"/>
        <v>3.6694816347540682</v>
      </c>
      <c r="D165">
        <v>8.8999999999999996E-2</v>
      </c>
      <c r="E165">
        <v>0</v>
      </c>
      <c r="F165">
        <f t="shared" si="5"/>
        <v>1</v>
      </c>
    </row>
    <row r="166" spans="1:6">
      <c r="A166">
        <v>135.6</v>
      </c>
      <c r="B166">
        <v>35.9</v>
      </c>
      <c r="C166" s="2">
        <f t="shared" si="4"/>
        <v>3.6592886302130845</v>
      </c>
      <c r="D166">
        <v>8.8999999999999996E-2</v>
      </c>
      <c r="E166">
        <v>0</v>
      </c>
      <c r="F166">
        <f t="shared" si="5"/>
        <v>1</v>
      </c>
    </row>
    <row r="167" spans="1:6">
      <c r="A167">
        <v>137</v>
      </c>
      <c r="B167">
        <v>36.1</v>
      </c>
      <c r="C167" s="2">
        <f t="shared" si="4"/>
        <v>3.6796746392950515</v>
      </c>
      <c r="D167">
        <v>0.09</v>
      </c>
      <c r="E167">
        <v>0</v>
      </c>
      <c r="F167">
        <f t="shared" si="5"/>
        <v>1</v>
      </c>
    </row>
    <row r="168" spans="1:6">
      <c r="A168">
        <v>138.4</v>
      </c>
      <c r="B168">
        <v>36</v>
      </c>
      <c r="C168" s="2">
        <f t="shared" si="4"/>
        <v>3.6694816347540682</v>
      </c>
      <c r="D168">
        <v>9.1999999999999998E-2</v>
      </c>
      <c r="E168">
        <v>0</v>
      </c>
      <c r="F168">
        <f t="shared" si="5"/>
        <v>1</v>
      </c>
    </row>
    <row r="169" spans="1:6">
      <c r="A169">
        <v>140</v>
      </c>
      <c r="B169">
        <v>35.700000000000003</v>
      </c>
      <c r="C169" s="2">
        <f t="shared" si="4"/>
        <v>3.6389026211311175</v>
      </c>
      <c r="D169">
        <v>9.0999999999999998E-2</v>
      </c>
      <c r="E169">
        <v>0</v>
      </c>
      <c r="F169">
        <f t="shared" si="5"/>
        <v>1</v>
      </c>
    </row>
    <row r="170" spans="1:6">
      <c r="A170">
        <v>141.4</v>
      </c>
      <c r="B170">
        <v>35.700000000000003</v>
      </c>
      <c r="C170" s="2">
        <f t="shared" si="4"/>
        <v>3.6389026211311175</v>
      </c>
      <c r="D170">
        <v>9.0999999999999998E-2</v>
      </c>
      <c r="E170">
        <v>0</v>
      </c>
      <c r="F170">
        <f t="shared" si="5"/>
        <v>1</v>
      </c>
    </row>
    <row r="171" spans="1:6">
      <c r="A171">
        <v>143</v>
      </c>
      <c r="B171">
        <v>35.6</v>
      </c>
      <c r="C171" s="2">
        <f t="shared" si="4"/>
        <v>3.6287096165901342</v>
      </c>
      <c r="D171">
        <v>9.2999999999999999E-2</v>
      </c>
      <c r="E171">
        <v>0</v>
      </c>
      <c r="F171">
        <f t="shared" si="5"/>
        <v>1</v>
      </c>
    </row>
    <row r="172" spans="1:6">
      <c r="A172">
        <v>144.80000000000001</v>
      </c>
      <c r="B172">
        <v>35.700000000000003</v>
      </c>
      <c r="C172" s="2">
        <f t="shared" si="4"/>
        <v>3.6389026211311175</v>
      </c>
      <c r="D172">
        <v>9.0999999999999998E-2</v>
      </c>
      <c r="E172">
        <v>0</v>
      </c>
      <c r="F172">
        <f t="shared" si="5"/>
        <v>1</v>
      </c>
    </row>
    <row r="173" spans="1:6">
      <c r="A173">
        <v>146.19999999999999</v>
      </c>
      <c r="B173">
        <v>35.4</v>
      </c>
      <c r="C173" s="2">
        <f t="shared" si="4"/>
        <v>3.6083236075081668</v>
      </c>
      <c r="D173">
        <v>9.4E-2</v>
      </c>
      <c r="E173">
        <v>0</v>
      </c>
      <c r="F173">
        <f t="shared" si="5"/>
        <v>1</v>
      </c>
    </row>
    <row r="174" spans="1:6">
      <c r="A174">
        <v>147.80000000000001</v>
      </c>
      <c r="B174">
        <v>35.4</v>
      </c>
      <c r="C174" s="2">
        <f t="shared" si="4"/>
        <v>3.6083236075081668</v>
      </c>
      <c r="D174">
        <v>9.2999999999999999E-2</v>
      </c>
      <c r="E174">
        <v>0</v>
      </c>
      <c r="F174">
        <f t="shared" si="5"/>
        <v>1</v>
      </c>
    </row>
    <row r="175" spans="1:6">
      <c r="A175">
        <v>149.19999999999999</v>
      </c>
      <c r="B175">
        <v>35.1</v>
      </c>
      <c r="C175" s="2">
        <f t="shared" si="4"/>
        <v>3.5777445938852166</v>
      </c>
      <c r="D175">
        <v>9.4E-2</v>
      </c>
      <c r="E175">
        <v>0</v>
      </c>
      <c r="F175">
        <f t="shared" si="5"/>
        <v>1</v>
      </c>
    </row>
    <row r="176" spans="1:6">
      <c r="A176">
        <v>150.6</v>
      </c>
      <c r="B176">
        <v>35.1</v>
      </c>
      <c r="C176" s="2">
        <f t="shared" si="4"/>
        <v>3.5777445938852166</v>
      </c>
      <c r="D176">
        <v>9.2999999999999999E-2</v>
      </c>
      <c r="E176">
        <v>0</v>
      </c>
      <c r="F176">
        <f t="shared" si="5"/>
        <v>1</v>
      </c>
    </row>
    <row r="177" spans="1:6">
      <c r="A177">
        <v>152.19999999999999</v>
      </c>
      <c r="B177">
        <v>34.9</v>
      </c>
      <c r="C177" s="2">
        <f t="shared" si="4"/>
        <v>3.5573585848032492</v>
      </c>
      <c r="D177">
        <v>9.5000000000000001E-2</v>
      </c>
      <c r="E177">
        <v>0</v>
      </c>
      <c r="F177">
        <f t="shared" si="5"/>
        <v>1</v>
      </c>
    </row>
    <row r="178" spans="1:6">
      <c r="A178">
        <v>154</v>
      </c>
      <c r="B178">
        <v>34.799999999999997</v>
      </c>
      <c r="C178" s="2">
        <f t="shared" si="4"/>
        <v>3.5471655802622655</v>
      </c>
      <c r="D178">
        <v>9.7000000000000003E-2</v>
      </c>
      <c r="E178">
        <v>0</v>
      </c>
      <c r="F178">
        <f t="shared" si="5"/>
        <v>1</v>
      </c>
    </row>
    <row r="179" spans="1:6">
      <c r="A179">
        <v>155.4</v>
      </c>
      <c r="B179">
        <v>34.6</v>
      </c>
      <c r="C179" s="2">
        <f t="shared" si="4"/>
        <v>3.5267795711802989</v>
      </c>
      <c r="D179">
        <v>9.7000000000000003E-2</v>
      </c>
      <c r="E179">
        <v>0</v>
      </c>
      <c r="F179">
        <f t="shared" si="5"/>
        <v>1</v>
      </c>
    </row>
    <row r="180" spans="1:6">
      <c r="A180">
        <v>157</v>
      </c>
      <c r="B180">
        <v>34.5</v>
      </c>
      <c r="C180" s="2">
        <f t="shared" si="4"/>
        <v>3.5165865666393152</v>
      </c>
      <c r="D180">
        <v>9.6000000000000002E-2</v>
      </c>
      <c r="E180">
        <v>0</v>
      </c>
      <c r="F180">
        <f t="shared" si="5"/>
        <v>1</v>
      </c>
    </row>
    <row r="181" spans="1:6">
      <c r="A181">
        <v>158.4</v>
      </c>
      <c r="B181">
        <v>34.6</v>
      </c>
      <c r="C181" s="2">
        <f t="shared" si="4"/>
        <v>3.5267795711802989</v>
      </c>
      <c r="D181">
        <v>9.6000000000000002E-2</v>
      </c>
      <c r="E181">
        <v>0</v>
      </c>
      <c r="F181">
        <f t="shared" si="5"/>
        <v>1</v>
      </c>
    </row>
    <row r="182" spans="1:6">
      <c r="A182">
        <v>160</v>
      </c>
      <c r="B182">
        <v>34.700000000000003</v>
      </c>
      <c r="C182" s="2">
        <f t="shared" si="4"/>
        <v>3.5369725757212827</v>
      </c>
      <c r="D182">
        <v>9.7000000000000003E-2</v>
      </c>
      <c r="E182">
        <v>0</v>
      </c>
      <c r="F182">
        <f t="shared" si="5"/>
        <v>1</v>
      </c>
    </row>
    <row r="183" spans="1:6">
      <c r="A183">
        <v>161.4</v>
      </c>
      <c r="B183">
        <v>34.5</v>
      </c>
      <c r="C183" s="2">
        <f t="shared" si="4"/>
        <v>3.5165865666393152</v>
      </c>
      <c r="D183">
        <v>9.7000000000000003E-2</v>
      </c>
      <c r="E183">
        <v>0</v>
      </c>
      <c r="F183">
        <f t="shared" si="5"/>
        <v>1</v>
      </c>
    </row>
    <row r="184" spans="1:6">
      <c r="A184">
        <v>162.80000000000001</v>
      </c>
      <c r="B184">
        <v>34.200000000000003</v>
      </c>
      <c r="C184" s="2">
        <f t="shared" si="4"/>
        <v>3.486007553016365</v>
      </c>
      <c r="D184">
        <v>9.9000000000000005E-2</v>
      </c>
      <c r="E184">
        <v>0</v>
      </c>
      <c r="F184">
        <f t="shared" si="5"/>
        <v>1</v>
      </c>
    </row>
    <row r="185" spans="1:6">
      <c r="A185">
        <v>164.8</v>
      </c>
      <c r="B185">
        <v>34.200000000000003</v>
      </c>
      <c r="C185" s="2">
        <f t="shared" si="4"/>
        <v>3.486007553016365</v>
      </c>
      <c r="D185">
        <v>0.1</v>
      </c>
      <c r="E185">
        <v>0</v>
      </c>
      <c r="F185">
        <f t="shared" si="5"/>
        <v>1</v>
      </c>
    </row>
    <row r="186" spans="1:6">
      <c r="A186">
        <v>166.2</v>
      </c>
      <c r="B186">
        <v>33.9</v>
      </c>
      <c r="C186" s="2">
        <f t="shared" si="4"/>
        <v>3.4554285393934139</v>
      </c>
      <c r="D186">
        <v>9.9000000000000005E-2</v>
      </c>
      <c r="E186">
        <v>0</v>
      </c>
      <c r="F186">
        <f t="shared" si="5"/>
        <v>1</v>
      </c>
    </row>
    <row r="187" spans="1:6">
      <c r="A187">
        <v>167.6</v>
      </c>
      <c r="B187">
        <v>33.9</v>
      </c>
      <c r="C187" s="2">
        <f t="shared" si="4"/>
        <v>3.4554285393934139</v>
      </c>
      <c r="D187">
        <v>9.8000000000000004E-2</v>
      </c>
      <c r="E187">
        <v>0</v>
      </c>
      <c r="F187">
        <f t="shared" si="5"/>
        <v>1</v>
      </c>
    </row>
    <row r="188" spans="1:6">
      <c r="A188">
        <v>169.2</v>
      </c>
      <c r="B188">
        <v>33.6</v>
      </c>
      <c r="C188" s="2">
        <f t="shared" si="4"/>
        <v>3.4248495257704636</v>
      </c>
      <c r="D188">
        <v>9.9000000000000005E-2</v>
      </c>
      <c r="E188">
        <v>0</v>
      </c>
      <c r="F188">
        <f t="shared" si="5"/>
        <v>1</v>
      </c>
    </row>
    <row r="189" spans="1:6">
      <c r="A189">
        <v>170.6</v>
      </c>
      <c r="B189">
        <v>33.799999999999997</v>
      </c>
      <c r="C189" s="2">
        <f t="shared" si="4"/>
        <v>3.4452355348524302</v>
      </c>
      <c r="D189">
        <v>9.8000000000000004E-2</v>
      </c>
      <c r="E189">
        <v>0</v>
      </c>
      <c r="F189">
        <f t="shared" si="5"/>
        <v>1</v>
      </c>
    </row>
    <row r="190" spans="1:6">
      <c r="A190">
        <v>172</v>
      </c>
      <c r="B190">
        <v>33.5</v>
      </c>
      <c r="C190" s="2">
        <f t="shared" si="4"/>
        <v>3.4146565212294799</v>
      </c>
      <c r="D190">
        <v>9.9000000000000005E-2</v>
      </c>
      <c r="E190">
        <v>0</v>
      </c>
      <c r="F190">
        <f t="shared" si="5"/>
        <v>1</v>
      </c>
    </row>
    <row r="191" spans="1:6">
      <c r="A191">
        <v>174</v>
      </c>
      <c r="B191">
        <v>33.299999999999997</v>
      </c>
      <c r="C191" s="2">
        <f t="shared" si="4"/>
        <v>3.3942705121475125</v>
      </c>
      <c r="D191">
        <v>9.9000000000000005E-2</v>
      </c>
      <c r="E191">
        <v>0</v>
      </c>
      <c r="F191">
        <f t="shared" si="5"/>
        <v>1</v>
      </c>
    </row>
    <row r="192" spans="1:6">
      <c r="A192">
        <v>175.4</v>
      </c>
      <c r="B192">
        <v>33.299999999999997</v>
      </c>
      <c r="C192" s="2">
        <f t="shared" si="4"/>
        <v>3.3942705121475125</v>
      </c>
      <c r="D192">
        <v>9.9000000000000005E-2</v>
      </c>
      <c r="E192">
        <v>0</v>
      </c>
      <c r="F192">
        <f t="shared" si="5"/>
        <v>1</v>
      </c>
    </row>
    <row r="193" spans="1:6">
      <c r="A193">
        <v>176.8</v>
      </c>
      <c r="B193">
        <v>33.4</v>
      </c>
      <c r="C193" s="2">
        <f t="shared" si="4"/>
        <v>3.4044635166884962</v>
      </c>
      <c r="D193">
        <v>0.1</v>
      </c>
      <c r="E193">
        <v>0</v>
      </c>
      <c r="F193">
        <f t="shared" si="5"/>
        <v>1</v>
      </c>
    </row>
    <row r="194" spans="1:6">
      <c r="A194">
        <v>178.4</v>
      </c>
      <c r="B194">
        <v>33.200000000000003</v>
      </c>
      <c r="C194" s="2">
        <f t="shared" si="4"/>
        <v>3.3840775076065297</v>
      </c>
      <c r="D194">
        <v>0.10199999999999999</v>
      </c>
      <c r="E194">
        <v>0</v>
      </c>
      <c r="F194">
        <f t="shared" si="5"/>
        <v>1</v>
      </c>
    </row>
    <row r="195" spans="1:6">
      <c r="A195">
        <v>179.8</v>
      </c>
      <c r="B195">
        <v>33.1</v>
      </c>
      <c r="C195" s="2">
        <f t="shared" si="4"/>
        <v>3.373884503065546</v>
      </c>
      <c r="D195">
        <v>0.10100000000000001</v>
      </c>
      <c r="E195">
        <v>0</v>
      </c>
      <c r="F195">
        <f t="shared" si="5"/>
        <v>1</v>
      </c>
    </row>
    <row r="196" spans="1:6">
      <c r="A196">
        <v>181.4</v>
      </c>
      <c r="B196">
        <v>33</v>
      </c>
      <c r="C196" s="2">
        <f t="shared" si="4"/>
        <v>3.3636914985245623</v>
      </c>
      <c r="D196">
        <v>0.10199999999999999</v>
      </c>
      <c r="E196">
        <v>0</v>
      </c>
      <c r="F196">
        <f t="shared" si="5"/>
        <v>1</v>
      </c>
    </row>
    <row r="197" spans="1:6">
      <c r="A197">
        <v>182.8</v>
      </c>
      <c r="B197">
        <v>32.799999999999997</v>
      </c>
      <c r="C197" s="2">
        <f t="shared" si="4"/>
        <v>3.3433054894425949</v>
      </c>
      <c r="D197">
        <v>0.10199999999999999</v>
      </c>
      <c r="E197">
        <v>0</v>
      </c>
      <c r="F197">
        <f t="shared" si="5"/>
        <v>1</v>
      </c>
    </row>
    <row r="198" spans="1:6">
      <c r="A198">
        <v>184.6</v>
      </c>
      <c r="B198">
        <v>32.799999999999997</v>
      </c>
      <c r="C198" s="2">
        <f t="shared" si="4"/>
        <v>3.3433054894425949</v>
      </c>
      <c r="D198">
        <v>0.1</v>
      </c>
      <c r="E198">
        <v>0</v>
      </c>
      <c r="F198">
        <f t="shared" si="5"/>
        <v>1</v>
      </c>
    </row>
    <row r="199" spans="1:6">
      <c r="A199">
        <v>186.2</v>
      </c>
      <c r="B199">
        <v>32.6</v>
      </c>
      <c r="C199" s="2">
        <f t="shared" si="4"/>
        <v>3.3229194803606283</v>
      </c>
      <c r="D199">
        <v>0.10199999999999999</v>
      </c>
      <c r="E199">
        <v>0</v>
      </c>
      <c r="F199">
        <f t="shared" si="5"/>
        <v>1</v>
      </c>
    </row>
    <row r="200" spans="1:6">
      <c r="A200">
        <v>187.6</v>
      </c>
      <c r="B200">
        <v>32.6</v>
      </c>
      <c r="C200" s="2">
        <f t="shared" si="4"/>
        <v>3.3229194803606283</v>
      </c>
      <c r="D200">
        <v>0.10199999999999999</v>
      </c>
      <c r="E200">
        <v>0</v>
      </c>
      <c r="F200">
        <f t="shared" si="5"/>
        <v>1</v>
      </c>
    </row>
    <row r="201" spans="1:6">
      <c r="A201">
        <v>189</v>
      </c>
      <c r="B201">
        <v>32.4</v>
      </c>
      <c r="C201" s="2">
        <f t="shared" si="4"/>
        <v>3.3025334712786609</v>
      </c>
      <c r="D201">
        <v>0.10299999999999999</v>
      </c>
      <c r="E201">
        <v>0</v>
      </c>
      <c r="F201">
        <f t="shared" si="5"/>
        <v>1</v>
      </c>
    </row>
    <row r="202" spans="1:6">
      <c r="A202">
        <v>190.6</v>
      </c>
      <c r="B202">
        <v>32.5</v>
      </c>
      <c r="C202" s="2">
        <f t="shared" ref="C202:C265" si="6">B202/9.81065</f>
        <v>3.3127264758196446</v>
      </c>
      <c r="D202">
        <v>0.104</v>
      </c>
      <c r="E202">
        <v>0</v>
      </c>
      <c r="F202">
        <f t="shared" ref="F202:F265" si="7">F201</f>
        <v>1</v>
      </c>
    </row>
    <row r="203" spans="1:6">
      <c r="A203">
        <v>192</v>
      </c>
      <c r="B203">
        <v>32.299999999999997</v>
      </c>
      <c r="C203" s="2">
        <f t="shared" si="6"/>
        <v>3.2923404667376772</v>
      </c>
      <c r="D203">
        <v>0.106</v>
      </c>
      <c r="E203">
        <v>0</v>
      </c>
      <c r="F203">
        <f t="shared" si="7"/>
        <v>1</v>
      </c>
    </row>
    <row r="204" spans="1:6">
      <c r="A204">
        <v>193.6</v>
      </c>
      <c r="B204">
        <v>32.299999999999997</v>
      </c>
      <c r="C204" s="2">
        <f t="shared" si="6"/>
        <v>3.2923404667376772</v>
      </c>
      <c r="D204">
        <v>0.104</v>
      </c>
      <c r="E204">
        <v>0</v>
      </c>
      <c r="F204">
        <f t="shared" si="7"/>
        <v>1</v>
      </c>
    </row>
    <row r="205" spans="1:6">
      <c r="A205">
        <v>195.4</v>
      </c>
      <c r="B205">
        <v>32.200000000000003</v>
      </c>
      <c r="C205" s="2">
        <f t="shared" si="6"/>
        <v>3.2821474621966944</v>
      </c>
      <c r="D205">
        <v>0.105</v>
      </c>
      <c r="E205">
        <v>0</v>
      </c>
      <c r="F205">
        <f t="shared" si="7"/>
        <v>1</v>
      </c>
    </row>
    <row r="206" spans="1:6">
      <c r="A206">
        <v>196.8</v>
      </c>
      <c r="B206">
        <v>32.200000000000003</v>
      </c>
      <c r="C206" s="2">
        <f t="shared" si="6"/>
        <v>3.2821474621966944</v>
      </c>
      <c r="D206">
        <v>0.104</v>
      </c>
      <c r="E206">
        <v>0</v>
      </c>
      <c r="F206">
        <f t="shared" si="7"/>
        <v>1</v>
      </c>
    </row>
    <row r="207" spans="1:6">
      <c r="A207">
        <v>198.4</v>
      </c>
      <c r="B207">
        <v>32.200000000000003</v>
      </c>
      <c r="C207" s="2">
        <f t="shared" si="6"/>
        <v>3.2821474621966944</v>
      </c>
      <c r="D207">
        <v>0.10299999999999999</v>
      </c>
      <c r="E207">
        <v>0</v>
      </c>
      <c r="F207">
        <f t="shared" si="7"/>
        <v>1</v>
      </c>
    </row>
    <row r="208" spans="1:6">
      <c r="A208">
        <v>199.8</v>
      </c>
      <c r="B208">
        <v>31.9</v>
      </c>
      <c r="C208" s="2">
        <f t="shared" si="6"/>
        <v>3.2515684485737433</v>
      </c>
      <c r="D208">
        <v>0.106</v>
      </c>
      <c r="E208">
        <v>0</v>
      </c>
      <c r="F208">
        <f t="shared" si="7"/>
        <v>1</v>
      </c>
    </row>
    <row r="209" spans="1:6">
      <c r="A209">
        <v>202</v>
      </c>
      <c r="B209">
        <v>32</v>
      </c>
      <c r="C209" s="2">
        <f t="shared" si="6"/>
        <v>3.261761453114727</v>
      </c>
      <c r="D209">
        <v>0.106</v>
      </c>
      <c r="E209">
        <v>0</v>
      </c>
      <c r="F209">
        <f t="shared" si="7"/>
        <v>1</v>
      </c>
    </row>
    <row r="210" spans="1:6">
      <c r="A210">
        <v>204.6</v>
      </c>
      <c r="B210">
        <v>31.7</v>
      </c>
      <c r="C210" s="2">
        <f t="shared" si="6"/>
        <v>3.2311824394917763</v>
      </c>
      <c r="D210">
        <v>0.106</v>
      </c>
      <c r="E210">
        <v>0</v>
      </c>
      <c r="F210">
        <f t="shared" si="7"/>
        <v>1</v>
      </c>
    </row>
    <row r="211" spans="1:6">
      <c r="A211">
        <v>206.8</v>
      </c>
      <c r="B211">
        <v>31.5</v>
      </c>
      <c r="C211" s="2">
        <f t="shared" si="6"/>
        <v>3.2107964304098093</v>
      </c>
      <c r="D211">
        <v>0.107</v>
      </c>
      <c r="E211">
        <v>0</v>
      </c>
      <c r="F211">
        <f t="shared" si="7"/>
        <v>1</v>
      </c>
    </row>
    <row r="212" spans="1:6">
      <c r="A212">
        <v>209</v>
      </c>
      <c r="B212">
        <v>31.5</v>
      </c>
      <c r="C212" s="2">
        <f t="shared" si="6"/>
        <v>3.2107964304098093</v>
      </c>
      <c r="D212">
        <v>0.107</v>
      </c>
      <c r="E212">
        <v>0</v>
      </c>
      <c r="F212">
        <f t="shared" si="7"/>
        <v>1</v>
      </c>
    </row>
    <row r="213" spans="1:6">
      <c r="A213">
        <v>211.2</v>
      </c>
      <c r="B213">
        <v>31.2</v>
      </c>
      <c r="C213" s="2">
        <f t="shared" si="6"/>
        <v>3.1802174167868587</v>
      </c>
      <c r="D213">
        <v>0.106</v>
      </c>
      <c r="E213">
        <v>0</v>
      </c>
      <c r="F213">
        <f t="shared" si="7"/>
        <v>1</v>
      </c>
    </row>
    <row r="214" spans="1:6">
      <c r="A214">
        <v>213.8</v>
      </c>
      <c r="B214">
        <v>31.1</v>
      </c>
      <c r="C214" s="2">
        <f t="shared" si="6"/>
        <v>3.1700244122458754</v>
      </c>
      <c r="D214">
        <v>0.107</v>
      </c>
      <c r="E214">
        <v>0</v>
      </c>
      <c r="F214">
        <f t="shared" si="7"/>
        <v>1</v>
      </c>
    </row>
    <row r="215" spans="1:6">
      <c r="A215">
        <v>216</v>
      </c>
      <c r="B215">
        <v>31.2</v>
      </c>
      <c r="C215" s="2">
        <f t="shared" si="6"/>
        <v>3.1802174167868587</v>
      </c>
      <c r="D215">
        <v>0.108</v>
      </c>
      <c r="E215">
        <v>0</v>
      </c>
      <c r="F215">
        <f t="shared" si="7"/>
        <v>1</v>
      </c>
    </row>
    <row r="216" spans="1:6">
      <c r="A216">
        <v>218.2</v>
      </c>
      <c r="B216">
        <v>31.1</v>
      </c>
      <c r="C216" s="2">
        <f t="shared" si="6"/>
        <v>3.1700244122458754</v>
      </c>
      <c r="D216">
        <v>0.107</v>
      </c>
      <c r="E216">
        <v>0</v>
      </c>
      <c r="F216">
        <f t="shared" si="7"/>
        <v>1</v>
      </c>
    </row>
    <row r="217" spans="1:6">
      <c r="A217">
        <v>220.4</v>
      </c>
      <c r="B217">
        <v>30.8</v>
      </c>
      <c r="C217" s="2">
        <f t="shared" si="6"/>
        <v>3.1394453986229247</v>
      </c>
      <c r="D217">
        <v>0.109</v>
      </c>
      <c r="E217">
        <v>0</v>
      </c>
      <c r="F217">
        <f t="shared" si="7"/>
        <v>1</v>
      </c>
    </row>
    <row r="218" spans="1:6">
      <c r="A218">
        <v>222.6</v>
      </c>
      <c r="B218">
        <v>30.7</v>
      </c>
      <c r="C218" s="2">
        <f t="shared" si="6"/>
        <v>3.1292523940819414</v>
      </c>
      <c r="D218">
        <v>0.11</v>
      </c>
      <c r="E218">
        <v>0</v>
      </c>
      <c r="F218">
        <f t="shared" si="7"/>
        <v>1</v>
      </c>
    </row>
    <row r="219" spans="1:6">
      <c r="A219">
        <v>225.2</v>
      </c>
      <c r="B219">
        <v>30.5</v>
      </c>
      <c r="C219" s="2">
        <f t="shared" si="6"/>
        <v>3.1088663849999745</v>
      </c>
      <c r="D219">
        <v>0.109</v>
      </c>
      <c r="E219">
        <v>0</v>
      </c>
      <c r="F219">
        <f t="shared" si="7"/>
        <v>1</v>
      </c>
    </row>
    <row r="220" spans="1:6">
      <c r="A220">
        <v>227.4</v>
      </c>
      <c r="B220">
        <v>30.4</v>
      </c>
      <c r="C220" s="2">
        <f t="shared" si="6"/>
        <v>3.0986733804589908</v>
      </c>
      <c r="D220">
        <v>0.11</v>
      </c>
      <c r="E220">
        <v>0</v>
      </c>
      <c r="F220">
        <f t="shared" si="7"/>
        <v>1</v>
      </c>
    </row>
    <row r="221" spans="1:6">
      <c r="A221">
        <v>229.6</v>
      </c>
      <c r="B221">
        <v>30.3</v>
      </c>
      <c r="C221" s="2">
        <f t="shared" si="6"/>
        <v>3.0884803759180075</v>
      </c>
      <c r="D221">
        <v>0.109</v>
      </c>
      <c r="E221">
        <v>0</v>
      </c>
      <c r="F221">
        <f t="shared" si="7"/>
        <v>1</v>
      </c>
    </row>
    <row r="222" spans="1:6">
      <c r="A222">
        <v>232</v>
      </c>
      <c r="B222">
        <v>30.3</v>
      </c>
      <c r="C222" s="2">
        <f t="shared" si="6"/>
        <v>3.0884803759180075</v>
      </c>
      <c r="D222">
        <v>0.111</v>
      </c>
      <c r="E222">
        <v>0</v>
      </c>
      <c r="F222">
        <f t="shared" si="7"/>
        <v>1</v>
      </c>
    </row>
    <row r="223" spans="1:6">
      <c r="A223">
        <v>234.4</v>
      </c>
      <c r="B223">
        <v>30.3</v>
      </c>
      <c r="C223" s="2">
        <f t="shared" si="6"/>
        <v>3.0884803759180075</v>
      </c>
      <c r="D223">
        <v>0.111</v>
      </c>
      <c r="E223">
        <v>0</v>
      </c>
      <c r="F223">
        <f t="shared" si="7"/>
        <v>1</v>
      </c>
    </row>
    <row r="224" spans="1:6">
      <c r="A224">
        <v>236.8</v>
      </c>
      <c r="B224">
        <v>30.3</v>
      </c>
      <c r="C224" s="2">
        <f t="shared" si="6"/>
        <v>3.0884803759180075</v>
      </c>
      <c r="D224">
        <v>0.11</v>
      </c>
      <c r="E224">
        <v>0</v>
      </c>
      <c r="F224">
        <f t="shared" si="7"/>
        <v>1</v>
      </c>
    </row>
    <row r="225" spans="1:6">
      <c r="A225">
        <v>239</v>
      </c>
      <c r="B225">
        <v>30.2</v>
      </c>
      <c r="C225" s="2">
        <f t="shared" si="6"/>
        <v>3.0782873713770238</v>
      </c>
      <c r="D225">
        <v>0.11600000000000001</v>
      </c>
      <c r="E225">
        <v>0</v>
      </c>
      <c r="F225">
        <f t="shared" si="7"/>
        <v>1</v>
      </c>
    </row>
    <row r="226" spans="1:6">
      <c r="A226">
        <v>241.2</v>
      </c>
      <c r="B226">
        <v>30</v>
      </c>
      <c r="C226" s="2">
        <f t="shared" si="6"/>
        <v>3.0579013622950568</v>
      </c>
      <c r="D226">
        <v>0.114</v>
      </c>
      <c r="E226">
        <v>0</v>
      </c>
      <c r="F226">
        <f t="shared" si="7"/>
        <v>1</v>
      </c>
    </row>
    <row r="227" spans="1:6">
      <c r="A227">
        <v>243.8</v>
      </c>
      <c r="B227">
        <v>29.8</v>
      </c>
      <c r="C227" s="2">
        <f t="shared" si="6"/>
        <v>3.0375153532130899</v>
      </c>
      <c r="D227">
        <v>0.115</v>
      </c>
      <c r="E227">
        <v>0</v>
      </c>
      <c r="F227">
        <f t="shared" si="7"/>
        <v>1</v>
      </c>
    </row>
    <row r="228" spans="1:6">
      <c r="A228">
        <v>246</v>
      </c>
      <c r="B228">
        <v>29.9</v>
      </c>
      <c r="C228" s="2">
        <f t="shared" si="6"/>
        <v>3.0477083577540731</v>
      </c>
      <c r="D228">
        <v>0.114</v>
      </c>
      <c r="E228">
        <v>0</v>
      </c>
      <c r="F228">
        <f t="shared" si="7"/>
        <v>1</v>
      </c>
    </row>
    <row r="229" spans="1:6">
      <c r="A229">
        <v>248.2</v>
      </c>
      <c r="B229">
        <v>29.8</v>
      </c>
      <c r="C229" s="2">
        <f t="shared" si="6"/>
        <v>3.0375153532130899</v>
      </c>
      <c r="D229">
        <v>0.115</v>
      </c>
      <c r="E229">
        <v>0</v>
      </c>
      <c r="F229">
        <f t="shared" si="7"/>
        <v>1</v>
      </c>
    </row>
    <row r="230" spans="1:6">
      <c r="A230">
        <v>250.4</v>
      </c>
      <c r="B230">
        <v>29.6</v>
      </c>
      <c r="C230" s="2">
        <f t="shared" si="6"/>
        <v>3.0171293441311229</v>
      </c>
      <c r="D230">
        <v>0.114</v>
      </c>
      <c r="E230">
        <v>0</v>
      </c>
      <c r="F230">
        <f t="shared" si="7"/>
        <v>1</v>
      </c>
    </row>
    <row r="231" spans="1:6">
      <c r="A231">
        <v>252.6</v>
      </c>
      <c r="B231">
        <v>29.6</v>
      </c>
      <c r="C231" s="2">
        <f t="shared" si="6"/>
        <v>3.0171293441311229</v>
      </c>
      <c r="D231">
        <v>0.115</v>
      </c>
      <c r="E231">
        <v>0</v>
      </c>
      <c r="F231">
        <f t="shared" si="7"/>
        <v>1</v>
      </c>
    </row>
    <row r="232" spans="1:6">
      <c r="A232">
        <v>255.2</v>
      </c>
      <c r="B232">
        <v>29.4</v>
      </c>
      <c r="C232" s="2">
        <f t="shared" si="6"/>
        <v>2.9967433350491555</v>
      </c>
      <c r="D232">
        <v>0.115</v>
      </c>
      <c r="E232">
        <v>0</v>
      </c>
      <c r="F232">
        <f t="shared" si="7"/>
        <v>1</v>
      </c>
    </row>
    <row r="233" spans="1:6">
      <c r="A233">
        <v>257.39999999999998</v>
      </c>
      <c r="B233">
        <v>29.4</v>
      </c>
      <c r="C233" s="2">
        <f t="shared" si="6"/>
        <v>2.9967433350491555</v>
      </c>
      <c r="D233">
        <v>0.114</v>
      </c>
      <c r="E233">
        <v>0</v>
      </c>
      <c r="F233">
        <f t="shared" si="7"/>
        <v>1</v>
      </c>
    </row>
    <row r="234" spans="1:6">
      <c r="A234">
        <v>259.60000000000002</v>
      </c>
      <c r="B234">
        <v>29.2</v>
      </c>
      <c r="C234" s="2">
        <f t="shared" si="6"/>
        <v>2.9763573259671885</v>
      </c>
      <c r="D234">
        <v>0.115</v>
      </c>
      <c r="E234">
        <v>0</v>
      </c>
      <c r="F234">
        <f t="shared" si="7"/>
        <v>1</v>
      </c>
    </row>
    <row r="235" spans="1:6">
      <c r="A235">
        <v>261.8</v>
      </c>
      <c r="B235">
        <v>29.3</v>
      </c>
      <c r="C235" s="2">
        <f t="shared" si="6"/>
        <v>2.9865503305081722</v>
      </c>
      <c r="D235">
        <v>0.11600000000000001</v>
      </c>
      <c r="E235">
        <v>0</v>
      </c>
      <c r="F235">
        <f t="shared" si="7"/>
        <v>1</v>
      </c>
    </row>
    <row r="236" spans="1:6">
      <c r="A236">
        <v>264.39999999999998</v>
      </c>
      <c r="B236">
        <v>29.2</v>
      </c>
      <c r="C236" s="2">
        <f t="shared" si="6"/>
        <v>2.9763573259671885</v>
      </c>
      <c r="D236">
        <v>0.11600000000000001</v>
      </c>
      <c r="E236">
        <v>0</v>
      </c>
      <c r="F236">
        <f t="shared" si="7"/>
        <v>1</v>
      </c>
    </row>
    <row r="237" spans="1:6">
      <c r="A237">
        <v>266.60000000000002</v>
      </c>
      <c r="B237">
        <v>28.8</v>
      </c>
      <c r="C237" s="2">
        <f t="shared" si="6"/>
        <v>2.9355853078032546</v>
      </c>
      <c r="D237">
        <v>0.114</v>
      </c>
      <c r="E237">
        <v>0</v>
      </c>
      <c r="F237">
        <f t="shared" si="7"/>
        <v>1</v>
      </c>
    </row>
    <row r="238" spans="1:6">
      <c r="A238">
        <v>268.8</v>
      </c>
      <c r="B238">
        <v>28.7</v>
      </c>
      <c r="C238" s="2">
        <f t="shared" si="6"/>
        <v>2.9253923032622708</v>
      </c>
      <c r="D238">
        <v>0.11600000000000001</v>
      </c>
      <c r="E238">
        <v>0</v>
      </c>
      <c r="F238">
        <f t="shared" si="7"/>
        <v>1</v>
      </c>
    </row>
    <row r="239" spans="1:6">
      <c r="A239">
        <v>271</v>
      </c>
      <c r="B239">
        <v>28.8</v>
      </c>
      <c r="C239" s="2">
        <f t="shared" si="6"/>
        <v>2.9355853078032546</v>
      </c>
      <c r="D239">
        <v>0.115</v>
      </c>
      <c r="E239">
        <v>0</v>
      </c>
      <c r="F239">
        <f t="shared" si="7"/>
        <v>1</v>
      </c>
    </row>
    <row r="240" spans="1:6">
      <c r="A240">
        <v>273.60000000000002</v>
      </c>
      <c r="B240">
        <v>28.6</v>
      </c>
      <c r="C240" s="2">
        <f t="shared" si="6"/>
        <v>2.9151992987212876</v>
      </c>
      <c r="D240">
        <v>0.11700000000000001</v>
      </c>
      <c r="E240">
        <v>0</v>
      </c>
      <c r="F240">
        <f t="shared" si="7"/>
        <v>1</v>
      </c>
    </row>
    <row r="241" spans="1:6">
      <c r="A241">
        <v>275.8</v>
      </c>
      <c r="B241">
        <v>28.7</v>
      </c>
      <c r="C241" s="2">
        <f t="shared" si="6"/>
        <v>2.9253923032622708</v>
      </c>
      <c r="D241">
        <v>0.11700000000000001</v>
      </c>
      <c r="E241">
        <v>0</v>
      </c>
      <c r="F241">
        <f t="shared" si="7"/>
        <v>1</v>
      </c>
    </row>
    <row r="242" spans="1:6">
      <c r="A242">
        <v>278</v>
      </c>
      <c r="B242">
        <v>28.5</v>
      </c>
      <c r="C242" s="2">
        <f t="shared" si="6"/>
        <v>2.9050062941803039</v>
      </c>
      <c r="D242">
        <v>0.11799999999999999</v>
      </c>
      <c r="E242">
        <v>0</v>
      </c>
      <c r="F242">
        <f t="shared" si="7"/>
        <v>1</v>
      </c>
    </row>
    <row r="243" spans="1:6">
      <c r="A243">
        <v>280.2</v>
      </c>
      <c r="B243">
        <v>28.3</v>
      </c>
      <c r="C243" s="2">
        <f t="shared" si="6"/>
        <v>2.8846202850983369</v>
      </c>
      <c r="D243">
        <v>0.11799999999999999</v>
      </c>
      <c r="E243">
        <v>0</v>
      </c>
      <c r="F243">
        <f t="shared" si="7"/>
        <v>1</v>
      </c>
    </row>
    <row r="244" spans="1:6">
      <c r="A244">
        <v>282.39999999999998</v>
      </c>
      <c r="B244">
        <v>28.2</v>
      </c>
      <c r="C244" s="2">
        <f t="shared" si="6"/>
        <v>2.8744272805573532</v>
      </c>
      <c r="D244">
        <v>0.11700000000000001</v>
      </c>
      <c r="E244">
        <v>0</v>
      </c>
      <c r="F244">
        <f t="shared" si="7"/>
        <v>1</v>
      </c>
    </row>
    <row r="245" spans="1:6">
      <c r="A245">
        <v>285</v>
      </c>
      <c r="B245">
        <v>28.1</v>
      </c>
      <c r="C245" s="2">
        <f t="shared" si="6"/>
        <v>2.8642342760163699</v>
      </c>
      <c r="D245">
        <v>0.11700000000000001</v>
      </c>
      <c r="E245">
        <v>0</v>
      </c>
      <c r="F245">
        <f t="shared" si="7"/>
        <v>1</v>
      </c>
    </row>
    <row r="246" spans="1:6">
      <c r="A246">
        <v>287.2</v>
      </c>
      <c r="B246">
        <v>27.9</v>
      </c>
      <c r="C246" s="2">
        <f t="shared" si="6"/>
        <v>2.8438482669344025</v>
      </c>
      <c r="D246">
        <v>0.11899999999999999</v>
      </c>
      <c r="E246">
        <v>0</v>
      </c>
      <c r="F246">
        <f t="shared" si="7"/>
        <v>1</v>
      </c>
    </row>
    <row r="247" spans="1:6">
      <c r="A247">
        <v>289.39999999999998</v>
      </c>
      <c r="B247">
        <v>28.1</v>
      </c>
      <c r="C247" s="2">
        <f t="shared" si="6"/>
        <v>2.8642342760163699</v>
      </c>
      <c r="D247">
        <v>0.11799999999999999</v>
      </c>
      <c r="E247">
        <v>0</v>
      </c>
      <c r="F247">
        <f t="shared" si="7"/>
        <v>1</v>
      </c>
    </row>
    <row r="248" spans="1:6">
      <c r="A248">
        <v>291.8</v>
      </c>
      <c r="B248">
        <v>27.9</v>
      </c>
      <c r="C248" s="2">
        <f t="shared" si="6"/>
        <v>2.8438482669344025</v>
      </c>
      <c r="D248">
        <v>0.11700000000000001</v>
      </c>
      <c r="E248">
        <v>0</v>
      </c>
      <c r="F248">
        <f t="shared" si="7"/>
        <v>1</v>
      </c>
    </row>
    <row r="249" spans="1:6">
      <c r="A249">
        <v>294.2</v>
      </c>
      <c r="B249">
        <v>27.8</v>
      </c>
      <c r="C249" s="2">
        <f t="shared" si="6"/>
        <v>2.8336552623934192</v>
      </c>
      <c r="D249">
        <v>0.11799999999999999</v>
      </c>
      <c r="E249">
        <v>0</v>
      </c>
      <c r="F249">
        <f t="shared" si="7"/>
        <v>1</v>
      </c>
    </row>
    <row r="250" spans="1:6">
      <c r="A250">
        <v>296.60000000000002</v>
      </c>
      <c r="B250">
        <v>27.9</v>
      </c>
      <c r="C250" s="2">
        <f t="shared" si="6"/>
        <v>2.8438482669344025</v>
      </c>
      <c r="D250">
        <v>0.11799999999999999</v>
      </c>
      <c r="E250">
        <v>0</v>
      </c>
      <c r="F250">
        <f t="shared" si="7"/>
        <v>1</v>
      </c>
    </row>
    <row r="251" spans="1:6">
      <c r="A251">
        <v>298.8</v>
      </c>
      <c r="B251">
        <v>27.7</v>
      </c>
      <c r="C251" s="2">
        <f t="shared" si="6"/>
        <v>2.8234622578524355</v>
      </c>
      <c r="D251">
        <v>0.11899999999999999</v>
      </c>
      <c r="E251">
        <v>0</v>
      </c>
      <c r="F251">
        <f t="shared" si="7"/>
        <v>1</v>
      </c>
    </row>
    <row r="252" spans="1:6">
      <c r="A252">
        <v>301</v>
      </c>
      <c r="B252">
        <v>27.7</v>
      </c>
      <c r="C252" s="2">
        <f t="shared" si="6"/>
        <v>2.8234622578524355</v>
      </c>
      <c r="D252">
        <v>0.11799999999999999</v>
      </c>
      <c r="E252">
        <v>0</v>
      </c>
      <c r="F252">
        <f t="shared" si="7"/>
        <v>1</v>
      </c>
    </row>
    <row r="253" spans="1:6">
      <c r="A253">
        <v>303.60000000000002</v>
      </c>
      <c r="B253">
        <v>27.7</v>
      </c>
      <c r="C253" s="2">
        <f t="shared" si="6"/>
        <v>2.8234622578524355</v>
      </c>
      <c r="D253">
        <v>0.11799999999999999</v>
      </c>
      <c r="E253">
        <v>0</v>
      </c>
      <c r="F253">
        <f t="shared" si="7"/>
        <v>1</v>
      </c>
    </row>
    <row r="254" spans="1:6">
      <c r="A254">
        <v>305.8</v>
      </c>
      <c r="B254">
        <v>27.4</v>
      </c>
      <c r="C254" s="2">
        <f t="shared" si="6"/>
        <v>2.7928832442294849</v>
      </c>
      <c r="D254">
        <v>0.12</v>
      </c>
      <c r="E254">
        <v>0</v>
      </c>
      <c r="F254">
        <f t="shared" si="7"/>
        <v>1</v>
      </c>
    </row>
    <row r="255" spans="1:6">
      <c r="A255">
        <v>308</v>
      </c>
      <c r="B255">
        <v>27.6</v>
      </c>
      <c r="C255" s="2">
        <f t="shared" si="6"/>
        <v>2.8132692533114523</v>
      </c>
      <c r="D255">
        <v>0.12</v>
      </c>
      <c r="E255">
        <v>0</v>
      </c>
      <c r="F255">
        <f t="shared" si="7"/>
        <v>1</v>
      </c>
    </row>
    <row r="256" spans="1:6">
      <c r="A256">
        <v>310.2</v>
      </c>
      <c r="B256">
        <v>27.5</v>
      </c>
      <c r="C256" s="2">
        <f t="shared" si="6"/>
        <v>2.8030762487704686</v>
      </c>
      <c r="D256">
        <v>0.11799999999999999</v>
      </c>
      <c r="E256">
        <v>0</v>
      </c>
      <c r="F256">
        <f t="shared" si="7"/>
        <v>1</v>
      </c>
    </row>
    <row r="257" spans="1:6">
      <c r="A257">
        <v>312.8</v>
      </c>
      <c r="B257">
        <v>27.3</v>
      </c>
      <c r="C257" s="2">
        <f t="shared" si="6"/>
        <v>2.7826902396885016</v>
      </c>
      <c r="D257">
        <v>0.122</v>
      </c>
      <c r="E257">
        <v>0</v>
      </c>
      <c r="F257">
        <f t="shared" si="7"/>
        <v>1</v>
      </c>
    </row>
    <row r="258" spans="1:6">
      <c r="A258">
        <v>315</v>
      </c>
      <c r="B258">
        <v>27.4</v>
      </c>
      <c r="C258" s="2">
        <f t="shared" si="6"/>
        <v>2.7928832442294849</v>
      </c>
      <c r="D258">
        <v>0.12</v>
      </c>
      <c r="E258">
        <v>0</v>
      </c>
      <c r="F258">
        <f t="shared" si="7"/>
        <v>1</v>
      </c>
    </row>
    <row r="259" spans="1:6">
      <c r="A259">
        <v>317.2</v>
      </c>
      <c r="B259">
        <v>27.2</v>
      </c>
      <c r="C259" s="2">
        <f t="shared" si="6"/>
        <v>2.7724972351475179</v>
      </c>
      <c r="D259">
        <v>0.121</v>
      </c>
      <c r="E259">
        <v>0</v>
      </c>
      <c r="F259">
        <f t="shared" si="7"/>
        <v>1</v>
      </c>
    </row>
    <row r="260" spans="1:6">
      <c r="A260">
        <v>319.39999999999998</v>
      </c>
      <c r="B260">
        <v>27</v>
      </c>
      <c r="C260" s="2">
        <f t="shared" si="6"/>
        <v>2.7521112260655509</v>
      </c>
      <c r="D260">
        <v>0.121</v>
      </c>
      <c r="E260">
        <v>0</v>
      </c>
      <c r="F260">
        <f t="shared" si="7"/>
        <v>1</v>
      </c>
    </row>
    <row r="261" spans="1:6">
      <c r="A261">
        <v>322</v>
      </c>
      <c r="B261">
        <v>27.1</v>
      </c>
      <c r="C261" s="2">
        <f t="shared" si="6"/>
        <v>2.7623042306065346</v>
      </c>
      <c r="D261">
        <v>0.12</v>
      </c>
      <c r="E261">
        <v>0</v>
      </c>
      <c r="F261">
        <f t="shared" si="7"/>
        <v>1</v>
      </c>
    </row>
    <row r="262" spans="1:6">
      <c r="A262">
        <v>324.2</v>
      </c>
      <c r="B262">
        <v>27</v>
      </c>
      <c r="C262" s="2">
        <f t="shared" si="6"/>
        <v>2.7521112260655509</v>
      </c>
      <c r="D262">
        <v>0.12</v>
      </c>
      <c r="E262">
        <v>0</v>
      </c>
      <c r="F262">
        <f t="shared" si="7"/>
        <v>1</v>
      </c>
    </row>
    <row r="263" spans="1:6">
      <c r="A263">
        <v>326.39999999999998</v>
      </c>
      <c r="B263">
        <v>26.9</v>
      </c>
      <c r="C263" s="2">
        <f t="shared" si="6"/>
        <v>2.7419182215245672</v>
      </c>
      <c r="D263">
        <v>0.121</v>
      </c>
      <c r="E263">
        <v>0</v>
      </c>
      <c r="F263">
        <f t="shared" si="7"/>
        <v>1</v>
      </c>
    </row>
    <row r="264" spans="1:6">
      <c r="A264">
        <v>329</v>
      </c>
      <c r="B264">
        <v>26.7</v>
      </c>
      <c r="C264" s="2">
        <f t="shared" si="6"/>
        <v>2.7215322124426002</v>
      </c>
      <c r="D264">
        <v>0.122</v>
      </c>
      <c r="E264">
        <v>0</v>
      </c>
      <c r="F264">
        <f t="shared" si="7"/>
        <v>1</v>
      </c>
    </row>
    <row r="265" spans="1:6">
      <c r="A265">
        <v>331.2</v>
      </c>
      <c r="B265">
        <v>26.8</v>
      </c>
      <c r="C265" s="2">
        <f t="shared" si="6"/>
        <v>2.7317252169835839</v>
      </c>
      <c r="D265">
        <v>0.122</v>
      </c>
      <c r="E265">
        <v>0</v>
      </c>
      <c r="F265">
        <f t="shared" si="7"/>
        <v>1</v>
      </c>
    </row>
    <row r="266" spans="1:6">
      <c r="A266">
        <v>333.4</v>
      </c>
      <c r="B266">
        <v>26.7</v>
      </c>
      <c r="C266" s="2">
        <f t="shared" ref="C266:C288" si="8">B266/9.81065</f>
        <v>2.7215322124426002</v>
      </c>
      <c r="D266">
        <v>0.121</v>
      </c>
      <c r="E266">
        <v>0</v>
      </c>
      <c r="F266">
        <f t="shared" ref="F266:F289" si="9">F265</f>
        <v>1</v>
      </c>
    </row>
    <row r="267" spans="1:6">
      <c r="A267">
        <v>335.8</v>
      </c>
      <c r="B267">
        <v>26.5</v>
      </c>
      <c r="C267" s="2">
        <f t="shared" si="8"/>
        <v>2.7011462033606333</v>
      </c>
      <c r="D267">
        <v>0.123</v>
      </c>
      <c r="E267">
        <v>0</v>
      </c>
      <c r="F267">
        <f t="shared" si="9"/>
        <v>1</v>
      </c>
    </row>
    <row r="268" spans="1:6">
      <c r="A268">
        <v>338</v>
      </c>
      <c r="B268">
        <v>26.7</v>
      </c>
      <c r="C268" s="2">
        <f t="shared" si="8"/>
        <v>2.7215322124426002</v>
      </c>
      <c r="D268">
        <v>0.122</v>
      </c>
      <c r="E268">
        <v>0</v>
      </c>
      <c r="F268">
        <f t="shared" si="9"/>
        <v>1</v>
      </c>
    </row>
    <row r="269" spans="1:6">
      <c r="A269">
        <v>340.2</v>
      </c>
      <c r="B269">
        <v>26.6</v>
      </c>
      <c r="C269" s="2">
        <f t="shared" si="8"/>
        <v>2.711339207901617</v>
      </c>
      <c r="D269">
        <v>0.121</v>
      </c>
      <c r="E269">
        <v>0</v>
      </c>
      <c r="F269">
        <f t="shared" si="9"/>
        <v>1</v>
      </c>
    </row>
    <row r="270" spans="1:6">
      <c r="A270">
        <v>342.8</v>
      </c>
      <c r="B270">
        <v>26.5</v>
      </c>
      <c r="C270" s="2">
        <f t="shared" si="8"/>
        <v>2.7011462033606333</v>
      </c>
      <c r="D270">
        <v>0.123</v>
      </c>
      <c r="E270">
        <v>0</v>
      </c>
      <c r="F270">
        <f t="shared" si="9"/>
        <v>1</v>
      </c>
    </row>
    <row r="271" spans="1:6">
      <c r="A271">
        <v>345</v>
      </c>
      <c r="B271">
        <v>26.4</v>
      </c>
      <c r="C271" s="2">
        <f t="shared" si="8"/>
        <v>2.6909531988196496</v>
      </c>
      <c r="D271">
        <v>0.121</v>
      </c>
      <c r="E271">
        <v>0</v>
      </c>
      <c r="F271">
        <f t="shared" si="9"/>
        <v>1</v>
      </c>
    </row>
    <row r="272" spans="1:6">
      <c r="A272">
        <v>347.2</v>
      </c>
      <c r="B272">
        <v>26.7</v>
      </c>
      <c r="C272" s="2">
        <f t="shared" si="8"/>
        <v>2.7215322124426002</v>
      </c>
      <c r="D272">
        <v>0.123</v>
      </c>
      <c r="E272">
        <v>0</v>
      </c>
      <c r="F272">
        <f t="shared" si="9"/>
        <v>1</v>
      </c>
    </row>
    <row r="273" spans="1:6">
      <c r="A273">
        <v>349.4</v>
      </c>
      <c r="B273">
        <v>24</v>
      </c>
      <c r="C273" s="2">
        <f t="shared" si="8"/>
        <v>2.4463210898360455</v>
      </c>
      <c r="D273">
        <v>0.127</v>
      </c>
      <c r="E273">
        <v>0</v>
      </c>
      <c r="F273">
        <f t="shared" si="9"/>
        <v>1</v>
      </c>
    </row>
    <row r="274" spans="1:6">
      <c r="A274">
        <v>352</v>
      </c>
      <c r="B274">
        <v>23.8</v>
      </c>
      <c r="C274" s="2">
        <f t="shared" si="8"/>
        <v>2.4259350807540785</v>
      </c>
      <c r="D274">
        <v>9.1999999999999998E-2</v>
      </c>
      <c r="E274">
        <v>0</v>
      </c>
      <c r="F274">
        <f t="shared" si="9"/>
        <v>1</v>
      </c>
    </row>
    <row r="275" spans="1:6">
      <c r="A275">
        <v>354.2</v>
      </c>
      <c r="B275">
        <v>24.1</v>
      </c>
      <c r="C275" s="2">
        <f t="shared" si="8"/>
        <v>2.4565140943770292</v>
      </c>
      <c r="D275">
        <v>9.5000000000000001E-2</v>
      </c>
      <c r="E275">
        <v>0</v>
      </c>
      <c r="F275">
        <f t="shared" si="9"/>
        <v>1</v>
      </c>
    </row>
    <row r="276" spans="1:6">
      <c r="A276">
        <v>356.4</v>
      </c>
      <c r="B276">
        <v>24.6</v>
      </c>
      <c r="C276" s="2">
        <f t="shared" si="8"/>
        <v>2.5074791170819468</v>
      </c>
      <c r="D276">
        <v>9.7000000000000003E-2</v>
      </c>
      <c r="E276">
        <v>0</v>
      </c>
      <c r="F276">
        <f t="shared" si="9"/>
        <v>1</v>
      </c>
    </row>
    <row r="277" spans="1:6">
      <c r="A277">
        <v>358.6</v>
      </c>
      <c r="B277">
        <v>24.7</v>
      </c>
      <c r="C277" s="2">
        <f t="shared" si="8"/>
        <v>2.5176721216229301</v>
      </c>
      <c r="D277">
        <v>9.7000000000000003E-2</v>
      </c>
      <c r="E277">
        <v>0</v>
      </c>
      <c r="F277">
        <f t="shared" si="9"/>
        <v>1</v>
      </c>
    </row>
    <row r="278" spans="1:6">
      <c r="A278">
        <v>361.2</v>
      </c>
      <c r="B278">
        <v>24.7</v>
      </c>
      <c r="C278" s="2">
        <f t="shared" si="8"/>
        <v>2.5176721216229301</v>
      </c>
      <c r="D278">
        <v>0.1</v>
      </c>
      <c r="E278">
        <v>0</v>
      </c>
      <c r="F278">
        <f t="shared" si="9"/>
        <v>1</v>
      </c>
    </row>
    <row r="279" spans="1:6">
      <c r="A279">
        <v>363.4</v>
      </c>
      <c r="B279">
        <v>24.7</v>
      </c>
      <c r="C279" s="2">
        <f t="shared" si="8"/>
        <v>2.5176721216229301</v>
      </c>
      <c r="D279">
        <v>9.7000000000000003E-2</v>
      </c>
      <c r="E279">
        <v>0</v>
      </c>
      <c r="F279">
        <f t="shared" si="9"/>
        <v>1</v>
      </c>
    </row>
    <row r="280" spans="1:6">
      <c r="A280">
        <v>365.6</v>
      </c>
      <c r="B280">
        <v>24.8</v>
      </c>
      <c r="C280" s="2">
        <f t="shared" si="8"/>
        <v>2.5278651261639138</v>
      </c>
      <c r="D280">
        <v>9.9000000000000005E-2</v>
      </c>
      <c r="E280">
        <v>0</v>
      </c>
      <c r="F280">
        <f t="shared" si="9"/>
        <v>1</v>
      </c>
    </row>
    <row r="281" spans="1:6">
      <c r="A281">
        <v>367.8</v>
      </c>
      <c r="B281">
        <v>24.7</v>
      </c>
      <c r="C281" s="2">
        <f t="shared" si="8"/>
        <v>2.5176721216229301</v>
      </c>
      <c r="D281">
        <v>0.106</v>
      </c>
      <c r="E281">
        <v>0</v>
      </c>
      <c r="F281">
        <f t="shared" si="9"/>
        <v>1</v>
      </c>
    </row>
    <row r="282" spans="1:6">
      <c r="A282">
        <v>370</v>
      </c>
      <c r="B282">
        <v>25</v>
      </c>
      <c r="C282" s="2">
        <f t="shared" si="8"/>
        <v>2.5482511352458808</v>
      </c>
      <c r="D282">
        <v>9.9000000000000005E-2</v>
      </c>
      <c r="E282">
        <v>0</v>
      </c>
      <c r="F282">
        <f t="shared" si="9"/>
        <v>1</v>
      </c>
    </row>
    <row r="283" spans="1:6">
      <c r="A283">
        <v>372.6</v>
      </c>
      <c r="B283">
        <v>24.6</v>
      </c>
      <c r="C283" s="2">
        <f t="shared" si="8"/>
        <v>2.5074791170819468</v>
      </c>
      <c r="D283">
        <v>9.1999999999999998E-2</v>
      </c>
      <c r="E283">
        <v>0</v>
      </c>
      <c r="F283">
        <f t="shared" si="9"/>
        <v>1</v>
      </c>
    </row>
    <row r="284" spans="1:6">
      <c r="A284">
        <v>374.8</v>
      </c>
      <c r="B284">
        <v>24.8</v>
      </c>
      <c r="C284" s="2">
        <f t="shared" si="8"/>
        <v>2.5278651261639138</v>
      </c>
      <c r="D284">
        <v>0.09</v>
      </c>
      <c r="E284">
        <v>0</v>
      </c>
      <c r="F284">
        <f t="shared" si="9"/>
        <v>1</v>
      </c>
    </row>
    <row r="285" spans="1:6">
      <c r="A285">
        <v>377</v>
      </c>
      <c r="B285">
        <v>25.1</v>
      </c>
      <c r="C285" s="2">
        <f t="shared" si="8"/>
        <v>2.558444139786864</v>
      </c>
      <c r="D285">
        <v>9.0999999999999998E-2</v>
      </c>
      <c r="E285">
        <v>0</v>
      </c>
      <c r="F285">
        <f t="shared" si="9"/>
        <v>1</v>
      </c>
    </row>
    <row r="286" spans="1:6">
      <c r="A286">
        <v>379.2</v>
      </c>
      <c r="B286">
        <v>25.2</v>
      </c>
      <c r="C286" s="2">
        <f t="shared" si="8"/>
        <v>2.5686371443278477</v>
      </c>
      <c r="D286">
        <v>9.2999999999999999E-2</v>
      </c>
      <c r="E286">
        <v>0</v>
      </c>
      <c r="F286">
        <f t="shared" si="9"/>
        <v>1</v>
      </c>
    </row>
    <row r="287" spans="1:6">
      <c r="A287">
        <v>381.8</v>
      </c>
      <c r="B287">
        <v>25.2</v>
      </c>
      <c r="C287" s="2">
        <f t="shared" si="8"/>
        <v>2.5686371443278477</v>
      </c>
      <c r="D287">
        <v>9.4E-2</v>
      </c>
      <c r="E287">
        <v>0</v>
      </c>
      <c r="F287">
        <f t="shared" si="9"/>
        <v>1</v>
      </c>
    </row>
    <row r="288" spans="1:6">
      <c r="A288">
        <v>384</v>
      </c>
      <c r="B288">
        <v>25.5</v>
      </c>
      <c r="C288" s="2">
        <f t="shared" si="8"/>
        <v>2.599216157950798</v>
      </c>
      <c r="D288">
        <v>9.5000000000000001E-2</v>
      </c>
      <c r="E288">
        <v>0</v>
      </c>
      <c r="F288">
        <f t="shared" si="9"/>
        <v>1</v>
      </c>
    </row>
    <row r="289" spans="1:6">
      <c r="A289">
        <v>400</v>
      </c>
      <c r="F289">
        <f t="shared" si="9"/>
        <v>1</v>
      </c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W165"/>
  <sheetViews>
    <sheetView topLeftCell="H4" zoomScale="85" zoomScaleNormal="85" workbookViewId="0"/>
  </sheetViews>
  <sheetFormatPr defaultColWidth="11" defaultRowHeight="12.75"/>
  <cols>
    <col min="22" max="22" width="12.625" bestFit="1" customWidth="1"/>
  </cols>
  <sheetData>
    <row r="1" spans="1:23">
      <c r="A1" t="s">
        <v>41</v>
      </c>
      <c r="C1" t="s">
        <v>120</v>
      </c>
    </row>
    <row r="3" spans="1:23">
      <c r="A3" t="s">
        <v>42</v>
      </c>
    </row>
    <row r="4" spans="1:23">
      <c r="A4" t="s">
        <v>31</v>
      </c>
    </row>
    <row r="6" spans="1:23">
      <c r="A6" t="s">
        <v>29</v>
      </c>
      <c r="B6" s="5">
        <v>6.18</v>
      </c>
      <c r="C6" s="1" t="s">
        <v>49</v>
      </c>
    </row>
    <row r="7" spans="1:23">
      <c r="A7" s="1" t="s">
        <v>57</v>
      </c>
      <c r="B7" s="1" t="s">
        <v>47</v>
      </c>
      <c r="C7" s="3" t="s">
        <v>56</v>
      </c>
      <c r="D7" t="s">
        <v>27</v>
      </c>
      <c r="E7" t="s">
        <v>28</v>
      </c>
      <c r="F7" t="str">
        <f>U10</f>
        <v>Hydrostatic Pore Pressure (m) =</v>
      </c>
    </row>
    <row r="8" spans="1:23">
      <c r="A8" s="1">
        <v>0</v>
      </c>
      <c r="B8" s="1"/>
      <c r="C8" s="3"/>
      <c r="F8">
        <f>W10</f>
        <v>5.9</v>
      </c>
      <c r="R8" s="1" t="s">
        <v>99</v>
      </c>
      <c r="S8">
        <v>6.2</v>
      </c>
    </row>
    <row r="9" spans="1:23">
      <c r="A9">
        <v>1.4</v>
      </c>
      <c r="B9">
        <v>121.3</v>
      </c>
      <c r="C9" s="2">
        <f>B9/9.81065</f>
        <v>12.364114508213012</v>
      </c>
      <c r="D9">
        <v>0.192</v>
      </c>
      <c r="E9">
        <v>0</v>
      </c>
      <c r="F9">
        <f>F8</f>
        <v>5.9</v>
      </c>
    </row>
    <row r="10" spans="1:23" ht="14.25">
      <c r="A10">
        <v>1.8</v>
      </c>
      <c r="B10">
        <v>120.9</v>
      </c>
      <c r="C10" s="2">
        <f t="shared" ref="C10:C73" si="0">B10/9.81065</f>
        <v>12.323342490049079</v>
      </c>
      <c r="D10">
        <v>0.192</v>
      </c>
      <c r="E10">
        <v>0</v>
      </c>
      <c r="F10">
        <f t="shared" ref="F10:F73" si="1">F9</f>
        <v>5.9</v>
      </c>
      <c r="R10" s="1" t="s">
        <v>59</v>
      </c>
      <c r="S10" s="17">
        <f>1-(((C164-W10)/(C9-W10)))</f>
        <v>0.53770930945903994</v>
      </c>
      <c r="U10" s="18" t="s">
        <v>94</v>
      </c>
      <c r="V10" s="18"/>
      <c r="W10" s="19">
        <v>5.9</v>
      </c>
    </row>
    <row r="11" spans="1:23">
      <c r="A11">
        <v>2.6</v>
      </c>
      <c r="B11">
        <v>120.4</v>
      </c>
      <c r="C11" s="2">
        <f t="shared" si="0"/>
        <v>12.272377467344162</v>
      </c>
      <c r="D11">
        <v>0.192</v>
      </c>
      <c r="E11">
        <v>0</v>
      </c>
      <c r="F11">
        <f t="shared" si="1"/>
        <v>5.9</v>
      </c>
    </row>
    <row r="12" spans="1:23" ht="15.75">
      <c r="A12">
        <v>3.2</v>
      </c>
      <c r="B12">
        <v>120</v>
      </c>
      <c r="C12" s="2">
        <f t="shared" si="0"/>
        <v>12.231605449180227</v>
      </c>
      <c r="D12">
        <v>0.192</v>
      </c>
      <c r="E12">
        <v>0</v>
      </c>
      <c r="F12">
        <f t="shared" si="1"/>
        <v>5.9</v>
      </c>
      <c r="R12" s="1" t="s">
        <v>61</v>
      </c>
      <c r="S12">
        <f>((0.5*(C9-W10))+W10)</f>
        <v>9.1320572541065062</v>
      </c>
      <c r="U12" s="9" t="s">
        <v>101</v>
      </c>
      <c r="V12" s="8">
        <v>9.81</v>
      </c>
      <c r="W12" s="10" t="s">
        <v>102</v>
      </c>
    </row>
    <row r="13" spans="1:23" ht="14.25">
      <c r="A13">
        <v>3.8</v>
      </c>
      <c r="B13">
        <v>119.7</v>
      </c>
      <c r="C13" s="2">
        <f t="shared" si="0"/>
        <v>12.201026435557276</v>
      </c>
      <c r="D13">
        <v>0.193</v>
      </c>
      <c r="E13">
        <v>0</v>
      </c>
      <c r="F13">
        <f t="shared" si="1"/>
        <v>5.9</v>
      </c>
      <c r="R13" s="1" t="s">
        <v>97</v>
      </c>
      <c r="S13">
        <v>114.6</v>
      </c>
    </row>
    <row r="14" spans="1:23" ht="14.25">
      <c r="A14">
        <v>4.8</v>
      </c>
      <c r="B14">
        <v>119.1</v>
      </c>
      <c r="C14" s="2">
        <f t="shared" si="0"/>
        <v>12.139868408311374</v>
      </c>
      <c r="D14">
        <v>0.193</v>
      </c>
      <c r="E14">
        <v>0</v>
      </c>
      <c r="F14">
        <f t="shared" si="1"/>
        <v>5.9</v>
      </c>
      <c r="R14" s="1" t="s">
        <v>98</v>
      </c>
      <c r="S14" s="2">
        <f>S13*0.0166667</f>
        <v>1.9100038199999998</v>
      </c>
    </row>
    <row r="15" spans="1:23" ht="15.75">
      <c r="A15">
        <v>5.6</v>
      </c>
      <c r="B15">
        <v>118.8</v>
      </c>
      <c r="C15" s="2">
        <f t="shared" si="0"/>
        <v>12.109289394688425</v>
      </c>
      <c r="D15">
        <v>0.192</v>
      </c>
      <c r="E15">
        <v>0</v>
      </c>
      <c r="F15">
        <f t="shared" si="1"/>
        <v>5.9</v>
      </c>
      <c r="U15" s="1" t="s">
        <v>95</v>
      </c>
      <c r="V15">
        <f>(1.67*10^-6)*(10^(1-LOG(S14,10)))</f>
        <v>8.7434380105061806E-6</v>
      </c>
    </row>
    <row r="16" spans="1:23">
      <c r="A16">
        <v>6.2</v>
      </c>
      <c r="B16">
        <v>118.4</v>
      </c>
      <c r="C16" s="2">
        <f t="shared" si="0"/>
        <v>12.068517376524492</v>
      </c>
      <c r="D16">
        <v>0.192</v>
      </c>
      <c r="E16">
        <v>0</v>
      </c>
      <c r="F16">
        <f t="shared" si="1"/>
        <v>5.9</v>
      </c>
      <c r="U16" s="1" t="s">
        <v>104</v>
      </c>
      <c r="V16">
        <f>'[6]Data Analysis'!$O$326</f>
        <v>18.602801434952386</v>
      </c>
    </row>
    <row r="17" spans="1:23">
      <c r="A17">
        <v>6.8</v>
      </c>
      <c r="B17">
        <v>117.9</v>
      </c>
      <c r="C17" s="2">
        <f t="shared" si="0"/>
        <v>12.017552353819573</v>
      </c>
      <c r="D17">
        <v>0.193</v>
      </c>
      <c r="E17">
        <v>0</v>
      </c>
      <c r="F17">
        <f t="shared" si="1"/>
        <v>5.9</v>
      </c>
      <c r="U17" s="1" t="s">
        <v>110</v>
      </c>
      <c r="V17">
        <v>100</v>
      </c>
      <c r="W17" s="1" t="s">
        <v>109</v>
      </c>
    </row>
    <row r="18" spans="1:23" ht="14.25">
      <c r="A18">
        <v>7.6</v>
      </c>
      <c r="B18">
        <v>117.5</v>
      </c>
      <c r="C18" s="2">
        <f t="shared" si="0"/>
        <v>11.976780335655638</v>
      </c>
      <c r="D18">
        <v>0.192</v>
      </c>
      <c r="E18">
        <v>0</v>
      </c>
      <c r="F18">
        <f t="shared" si="1"/>
        <v>5.9</v>
      </c>
      <c r="U18" s="1" t="s">
        <v>108</v>
      </c>
      <c r="V18" s="2">
        <f>'[6]Data Analysis'!$J$326</f>
        <v>56.036699999999584</v>
      </c>
      <c r="W18" s="1" t="s">
        <v>109</v>
      </c>
    </row>
    <row r="19" spans="1:23">
      <c r="A19">
        <v>8</v>
      </c>
      <c r="B19">
        <v>117</v>
      </c>
      <c r="C19" s="2">
        <f t="shared" si="0"/>
        <v>11.925815312950721</v>
      </c>
      <c r="D19">
        <v>0.19400000000000001</v>
      </c>
      <c r="E19">
        <v>0</v>
      </c>
      <c r="F19">
        <f t="shared" si="1"/>
        <v>5.9</v>
      </c>
      <c r="U19" s="1" t="s">
        <v>111</v>
      </c>
      <c r="V19" s="2">
        <v>0.7</v>
      </c>
      <c r="W19" s="1"/>
    </row>
    <row r="20" spans="1:23">
      <c r="A20">
        <v>8.6</v>
      </c>
      <c r="B20">
        <v>116.9</v>
      </c>
      <c r="C20" s="2">
        <f t="shared" si="0"/>
        <v>11.915622308409738</v>
      </c>
      <c r="D20">
        <v>0.193</v>
      </c>
      <c r="E20">
        <v>0</v>
      </c>
      <c r="F20">
        <f t="shared" si="1"/>
        <v>5.9</v>
      </c>
      <c r="U20" s="1" t="s">
        <v>103</v>
      </c>
      <c r="V20">
        <f>V16*(V17/V18)^V19</f>
        <v>27.902785738311952</v>
      </c>
    </row>
    <row r="21" spans="1:23">
      <c r="A21">
        <v>9.4</v>
      </c>
      <c r="B21">
        <v>116.3</v>
      </c>
      <c r="C21" s="2">
        <f t="shared" si="0"/>
        <v>11.854464281163835</v>
      </c>
      <c r="D21">
        <v>0.193</v>
      </c>
      <c r="E21">
        <v>0</v>
      </c>
      <c r="F21">
        <f t="shared" si="1"/>
        <v>5.9</v>
      </c>
      <c r="U21" s="1" t="s">
        <v>105</v>
      </c>
      <c r="V21">
        <f>'[6]Data Analysis'!$C$326</f>
        <v>1156.6496031699883</v>
      </c>
      <c r="W21" s="1" t="s">
        <v>109</v>
      </c>
    </row>
    <row r="22" spans="1:23" ht="14.25">
      <c r="A22">
        <v>9.8000000000000007</v>
      </c>
      <c r="B22">
        <v>115.9</v>
      </c>
      <c r="C22" s="2">
        <f t="shared" si="0"/>
        <v>11.813692262999902</v>
      </c>
      <c r="D22">
        <v>0.193</v>
      </c>
      <c r="E22">
        <v>0</v>
      </c>
      <c r="F22">
        <f t="shared" si="1"/>
        <v>5.9</v>
      </c>
      <c r="U22" s="1" t="s">
        <v>107</v>
      </c>
      <c r="V22" s="2">
        <f>'[6]Data Analysis'!$I$326</f>
        <v>114.20999999999958</v>
      </c>
      <c r="W22" s="1" t="s">
        <v>109</v>
      </c>
    </row>
    <row r="23" spans="1:23">
      <c r="A23">
        <v>10.6</v>
      </c>
      <c r="B23">
        <v>115.7</v>
      </c>
      <c r="C23" s="2">
        <f t="shared" si="0"/>
        <v>11.793306253917935</v>
      </c>
      <c r="D23">
        <v>0.193</v>
      </c>
      <c r="E23">
        <v>0</v>
      </c>
      <c r="F23">
        <f t="shared" si="1"/>
        <v>5.9</v>
      </c>
      <c r="U23" s="1" t="s">
        <v>106</v>
      </c>
      <c r="V23">
        <f>IF(V20&gt;14,14*(V21-V22),V20*(V21-V22))</f>
        <v>14594.154444379841</v>
      </c>
    </row>
    <row r="24" spans="1:23" ht="14.25">
      <c r="A24">
        <v>11.4</v>
      </c>
      <c r="B24">
        <v>115.2</v>
      </c>
      <c r="C24" s="2">
        <f t="shared" si="0"/>
        <v>11.742341231213018</v>
      </c>
      <c r="D24">
        <v>0.19400000000000001</v>
      </c>
      <c r="E24">
        <v>0</v>
      </c>
      <c r="F24">
        <f t="shared" si="1"/>
        <v>5.9</v>
      </c>
      <c r="U24" s="1" t="s">
        <v>96</v>
      </c>
      <c r="V24">
        <f>(V15*V12)/V23</f>
        <v>5.8772248306647582E-9</v>
      </c>
      <c r="W24" s="1" t="s">
        <v>112</v>
      </c>
    </row>
    <row r="25" spans="1:23" ht="14.25">
      <c r="A25">
        <v>11.8</v>
      </c>
      <c r="B25">
        <v>114.9</v>
      </c>
      <c r="C25" s="2">
        <f t="shared" si="0"/>
        <v>11.711762217590067</v>
      </c>
      <c r="D25">
        <v>0.19400000000000001</v>
      </c>
      <c r="E25">
        <v>0</v>
      </c>
      <c r="F25">
        <f t="shared" si="1"/>
        <v>5.9</v>
      </c>
      <c r="U25" s="1" t="s">
        <v>96</v>
      </c>
      <c r="V25">
        <f>V24*100</f>
        <v>5.8772248306647581E-7</v>
      </c>
      <c r="W25" s="1" t="s">
        <v>113</v>
      </c>
    </row>
    <row r="26" spans="1:23">
      <c r="A26">
        <v>12.8</v>
      </c>
      <c r="B26">
        <v>114.6</v>
      </c>
      <c r="C26" s="2">
        <f t="shared" si="0"/>
        <v>11.681183203967116</v>
      </c>
      <c r="D26">
        <v>0.19400000000000001</v>
      </c>
      <c r="E26">
        <v>0</v>
      </c>
      <c r="F26">
        <f t="shared" si="1"/>
        <v>5.9</v>
      </c>
    </row>
    <row r="27" spans="1:23">
      <c r="A27">
        <v>13.2</v>
      </c>
      <c r="B27">
        <v>114.1</v>
      </c>
      <c r="C27" s="2">
        <f t="shared" si="0"/>
        <v>11.630218181262197</v>
      </c>
      <c r="D27">
        <v>0.193</v>
      </c>
      <c r="E27">
        <v>0</v>
      </c>
      <c r="F27">
        <f t="shared" si="1"/>
        <v>5.9</v>
      </c>
    </row>
    <row r="28" spans="1:23">
      <c r="A28">
        <v>13.8</v>
      </c>
      <c r="B28">
        <v>113.9</v>
      </c>
      <c r="C28" s="2">
        <f t="shared" si="0"/>
        <v>11.609832172180232</v>
      </c>
      <c r="D28">
        <v>0.19400000000000001</v>
      </c>
      <c r="E28">
        <v>0</v>
      </c>
      <c r="F28">
        <f t="shared" si="1"/>
        <v>5.9</v>
      </c>
    </row>
    <row r="29" spans="1:23">
      <c r="A29">
        <v>14.4</v>
      </c>
      <c r="B29">
        <v>113.5</v>
      </c>
      <c r="C29" s="2">
        <f t="shared" si="0"/>
        <v>11.569060154016297</v>
      </c>
      <c r="D29">
        <v>0.19400000000000001</v>
      </c>
      <c r="E29">
        <v>0</v>
      </c>
      <c r="F29">
        <f t="shared" si="1"/>
        <v>5.9</v>
      </c>
    </row>
    <row r="30" spans="1:23">
      <c r="A30">
        <v>15</v>
      </c>
      <c r="B30">
        <v>113.2</v>
      </c>
      <c r="C30" s="2">
        <f t="shared" si="0"/>
        <v>11.538481140393348</v>
      </c>
      <c r="D30">
        <v>0.19400000000000001</v>
      </c>
      <c r="E30">
        <v>0</v>
      </c>
      <c r="F30">
        <f t="shared" si="1"/>
        <v>5.9</v>
      </c>
    </row>
    <row r="31" spans="1:23">
      <c r="A31">
        <v>15.8</v>
      </c>
      <c r="B31">
        <v>112.9</v>
      </c>
      <c r="C31" s="2">
        <f t="shared" si="0"/>
        <v>11.507902126770396</v>
      </c>
      <c r="D31">
        <v>0.19400000000000001</v>
      </c>
      <c r="E31">
        <v>0</v>
      </c>
      <c r="F31">
        <f t="shared" si="1"/>
        <v>5.9</v>
      </c>
    </row>
    <row r="32" spans="1:23">
      <c r="A32">
        <v>16.399999999999999</v>
      </c>
      <c r="B32">
        <v>112.5</v>
      </c>
      <c r="C32" s="2">
        <f t="shared" si="0"/>
        <v>11.467130108606462</v>
      </c>
      <c r="D32">
        <v>0.19400000000000001</v>
      </c>
      <c r="E32">
        <v>0</v>
      </c>
      <c r="F32">
        <f t="shared" si="1"/>
        <v>5.9</v>
      </c>
    </row>
    <row r="33" spans="1:6">
      <c r="A33">
        <v>17.2</v>
      </c>
      <c r="B33">
        <v>112.2</v>
      </c>
      <c r="C33" s="2">
        <f t="shared" si="0"/>
        <v>11.436551094983512</v>
      </c>
      <c r="D33">
        <v>0.19400000000000001</v>
      </c>
      <c r="E33">
        <v>0</v>
      </c>
      <c r="F33">
        <f t="shared" si="1"/>
        <v>5.9</v>
      </c>
    </row>
    <row r="34" spans="1:6">
      <c r="A34">
        <v>18</v>
      </c>
      <c r="B34">
        <v>111.8</v>
      </c>
      <c r="C34" s="2">
        <f t="shared" si="0"/>
        <v>11.395779076819577</v>
      </c>
      <c r="D34">
        <v>0.19400000000000001</v>
      </c>
      <c r="E34">
        <v>0</v>
      </c>
      <c r="F34">
        <f t="shared" si="1"/>
        <v>5.9</v>
      </c>
    </row>
    <row r="35" spans="1:6">
      <c r="A35">
        <v>18.600000000000001</v>
      </c>
      <c r="B35">
        <v>111.6</v>
      </c>
      <c r="C35" s="2">
        <f t="shared" si="0"/>
        <v>11.37539306773761</v>
      </c>
      <c r="D35">
        <v>0.193</v>
      </c>
      <c r="E35">
        <v>0</v>
      </c>
      <c r="F35">
        <f t="shared" si="1"/>
        <v>5.9</v>
      </c>
    </row>
    <row r="36" spans="1:6">
      <c r="A36">
        <v>19.399999999999999</v>
      </c>
      <c r="B36">
        <v>111.3</v>
      </c>
      <c r="C36" s="2">
        <f t="shared" si="0"/>
        <v>11.344814054114661</v>
      </c>
      <c r="D36">
        <v>0.19400000000000001</v>
      </c>
      <c r="E36">
        <v>0</v>
      </c>
      <c r="F36">
        <f t="shared" si="1"/>
        <v>5.9</v>
      </c>
    </row>
    <row r="37" spans="1:6">
      <c r="A37">
        <v>20.2</v>
      </c>
      <c r="B37">
        <v>111</v>
      </c>
      <c r="C37" s="2">
        <f t="shared" si="0"/>
        <v>11.31423504049171</v>
      </c>
      <c r="D37">
        <v>0.193</v>
      </c>
      <c r="E37">
        <v>0</v>
      </c>
      <c r="F37">
        <f t="shared" si="1"/>
        <v>5.9</v>
      </c>
    </row>
    <row r="38" spans="1:6">
      <c r="A38">
        <v>20.8</v>
      </c>
      <c r="B38">
        <v>110.6</v>
      </c>
      <c r="C38" s="2">
        <f t="shared" si="0"/>
        <v>11.273463022327775</v>
      </c>
      <c r="D38">
        <v>0.19400000000000001</v>
      </c>
      <c r="E38">
        <v>0</v>
      </c>
      <c r="F38">
        <f t="shared" si="1"/>
        <v>5.9</v>
      </c>
    </row>
    <row r="39" spans="1:6">
      <c r="A39">
        <v>22</v>
      </c>
      <c r="B39">
        <v>110.4</v>
      </c>
      <c r="C39" s="2">
        <f t="shared" si="0"/>
        <v>11.253077013245809</v>
      </c>
      <c r="D39">
        <v>0.19400000000000001</v>
      </c>
      <c r="E39">
        <v>0</v>
      </c>
      <c r="F39">
        <f t="shared" si="1"/>
        <v>5.9</v>
      </c>
    </row>
    <row r="40" spans="1:6">
      <c r="A40">
        <v>22.8</v>
      </c>
      <c r="B40">
        <v>109.9</v>
      </c>
      <c r="C40" s="2">
        <f t="shared" si="0"/>
        <v>11.202111990540892</v>
      </c>
      <c r="D40">
        <v>0.19400000000000001</v>
      </c>
      <c r="E40">
        <v>0</v>
      </c>
      <c r="F40">
        <f t="shared" si="1"/>
        <v>5.9</v>
      </c>
    </row>
    <row r="41" spans="1:6">
      <c r="A41">
        <v>23.4</v>
      </c>
      <c r="B41">
        <v>109.7</v>
      </c>
      <c r="C41" s="2">
        <f t="shared" si="0"/>
        <v>11.181725981458925</v>
      </c>
      <c r="D41">
        <v>0.19400000000000001</v>
      </c>
      <c r="E41">
        <v>0</v>
      </c>
      <c r="F41">
        <f t="shared" si="1"/>
        <v>5.9</v>
      </c>
    </row>
    <row r="42" spans="1:6">
      <c r="A42">
        <v>24.2</v>
      </c>
      <c r="B42">
        <v>109.5</v>
      </c>
      <c r="C42" s="2">
        <f t="shared" si="0"/>
        <v>11.161339972376958</v>
      </c>
      <c r="D42">
        <v>0.19400000000000001</v>
      </c>
      <c r="E42">
        <v>0</v>
      </c>
      <c r="F42">
        <f t="shared" si="1"/>
        <v>5.9</v>
      </c>
    </row>
    <row r="43" spans="1:6">
      <c r="A43">
        <v>25</v>
      </c>
      <c r="B43">
        <v>109.1</v>
      </c>
      <c r="C43" s="2">
        <f t="shared" si="0"/>
        <v>11.120567954213023</v>
      </c>
      <c r="D43">
        <v>0.19500000000000001</v>
      </c>
      <c r="E43">
        <v>0</v>
      </c>
      <c r="F43">
        <f t="shared" si="1"/>
        <v>5.9</v>
      </c>
    </row>
    <row r="44" spans="1:6">
      <c r="A44">
        <v>25.6</v>
      </c>
      <c r="B44">
        <v>108.8</v>
      </c>
      <c r="C44" s="2">
        <f t="shared" si="0"/>
        <v>11.089988940590072</v>
      </c>
      <c r="D44">
        <v>0.19400000000000001</v>
      </c>
      <c r="E44">
        <v>0</v>
      </c>
      <c r="F44">
        <f t="shared" si="1"/>
        <v>5.9</v>
      </c>
    </row>
    <row r="45" spans="1:6">
      <c r="A45">
        <v>26.4</v>
      </c>
      <c r="B45">
        <v>108.6</v>
      </c>
      <c r="C45" s="2">
        <f t="shared" si="0"/>
        <v>11.069602931508104</v>
      </c>
      <c r="D45">
        <v>0.19400000000000001</v>
      </c>
      <c r="E45">
        <v>0</v>
      </c>
      <c r="F45">
        <f t="shared" si="1"/>
        <v>5.9</v>
      </c>
    </row>
    <row r="46" spans="1:6">
      <c r="A46">
        <v>27.2</v>
      </c>
      <c r="B46">
        <v>108.4</v>
      </c>
      <c r="C46" s="2">
        <f t="shared" si="0"/>
        <v>11.049216922426139</v>
      </c>
      <c r="D46">
        <v>0.19400000000000001</v>
      </c>
      <c r="E46">
        <v>0</v>
      </c>
      <c r="F46">
        <f t="shared" si="1"/>
        <v>5.9</v>
      </c>
    </row>
    <row r="47" spans="1:6">
      <c r="A47">
        <v>27.8</v>
      </c>
      <c r="B47">
        <v>108.2</v>
      </c>
      <c r="C47" s="2">
        <f t="shared" si="0"/>
        <v>11.028830913344171</v>
      </c>
      <c r="D47">
        <v>0.19400000000000001</v>
      </c>
      <c r="E47">
        <v>0</v>
      </c>
      <c r="F47">
        <f t="shared" si="1"/>
        <v>5.9</v>
      </c>
    </row>
    <row r="48" spans="1:6">
      <c r="A48">
        <v>28.6</v>
      </c>
      <c r="B48">
        <v>107.9</v>
      </c>
      <c r="C48" s="2">
        <f t="shared" si="0"/>
        <v>10.998251899721222</v>
      </c>
      <c r="D48">
        <v>0.19400000000000001</v>
      </c>
      <c r="E48">
        <v>0</v>
      </c>
      <c r="F48">
        <f t="shared" si="1"/>
        <v>5.9</v>
      </c>
    </row>
    <row r="49" spans="1:6">
      <c r="A49">
        <v>29.4</v>
      </c>
      <c r="B49">
        <v>107.6</v>
      </c>
      <c r="C49" s="2">
        <f t="shared" si="0"/>
        <v>10.967672886098269</v>
      </c>
      <c r="D49">
        <v>0.193</v>
      </c>
      <c r="E49">
        <v>0</v>
      </c>
      <c r="F49">
        <f t="shared" si="1"/>
        <v>5.9</v>
      </c>
    </row>
    <row r="50" spans="1:6">
      <c r="A50">
        <v>30.2</v>
      </c>
      <c r="B50">
        <v>107.4</v>
      </c>
      <c r="C50" s="2">
        <f t="shared" si="0"/>
        <v>10.947286877016303</v>
      </c>
      <c r="D50">
        <v>0.19400000000000001</v>
      </c>
      <c r="E50">
        <v>0</v>
      </c>
      <c r="F50">
        <f t="shared" si="1"/>
        <v>5.9</v>
      </c>
    </row>
    <row r="51" spans="1:6">
      <c r="A51">
        <v>30.8</v>
      </c>
      <c r="B51">
        <v>107.1</v>
      </c>
      <c r="C51" s="2">
        <f t="shared" si="0"/>
        <v>10.916707863393352</v>
      </c>
      <c r="D51">
        <v>0.193</v>
      </c>
      <c r="E51">
        <v>0</v>
      </c>
      <c r="F51">
        <f t="shared" si="1"/>
        <v>5.9</v>
      </c>
    </row>
    <row r="52" spans="1:6">
      <c r="A52">
        <v>32</v>
      </c>
      <c r="B52">
        <v>106.8</v>
      </c>
      <c r="C52" s="2">
        <f t="shared" si="0"/>
        <v>10.886128849770401</v>
      </c>
      <c r="D52">
        <v>0.193</v>
      </c>
      <c r="E52">
        <v>0</v>
      </c>
      <c r="F52">
        <f t="shared" si="1"/>
        <v>5.9</v>
      </c>
    </row>
    <row r="53" spans="1:6">
      <c r="A53">
        <v>32.6</v>
      </c>
      <c r="B53">
        <v>106.6</v>
      </c>
      <c r="C53" s="2">
        <f t="shared" si="0"/>
        <v>10.865742840688434</v>
      </c>
      <c r="D53">
        <v>0.19400000000000001</v>
      </c>
      <c r="E53">
        <v>0</v>
      </c>
      <c r="F53">
        <f t="shared" si="1"/>
        <v>5.9</v>
      </c>
    </row>
    <row r="54" spans="1:6">
      <c r="A54">
        <v>33.4</v>
      </c>
      <c r="B54">
        <v>106.5</v>
      </c>
      <c r="C54" s="2">
        <f t="shared" si="0"/>
        <v>10.855549836147452</v>
      </c>
      <c r="D54">
        <v>0.19400000000000001</v>
      </c>
      <c r="E54">
        <v>0</v>
      </c>
      <c r="F54">
        <f t="shared" si="1"/>
        <v>5.9</v>
      </c>
    </row>
    <row r="55" spans="1:6">
      <c r="A55">
        <v>34.200000000000003</v>
      </c>
      <c r="B55">
        <v>106.1</v>
      </c>
      <c r="C55" s="2">
        <f t="shared" si="0"/>
        <v>10.814777817983517</v>
      </c>
      <c r="D55">
        <v>0.19400000000000001</v>
      </c>
      <c r="E55">
        <v>0</v>
      </c>
      <c r="F55">
        <f t="shared" si="1"/>
        <v>5.9</v>
      </c>
    </row>
    <row r="56" spans="1:6">
      <c r="A56">
        <v>35</v>
      </c>
      <c r="B56">
        <v>105.7</v>
      </c>
      <c r="C56" s="2">
        <f t="shared" si="0"/>
        <v>10.774005799819584</v>
      </c>
      <c r="D56">
        <v>0.19400000000000001</v>
      </c>
      <c r="E56">
        <v>0</v>
      </c>
      <c r="F56">
        <f t="shared" si="1"/>
        <v>5.9</v>
      </c>
    </row>
    <row r="57" spans="1:6">
      <c r="A57">
        <v>35.6</v>
      </c>
      <c r="B57">
        <v>105.5</v>
      </c>
      <c r="C57" s="2">
        <f t="shared" si="0"/>
        <v>10.753619790737616</v>
      </c>
      <c r="D57">
        <v>0.19400000000000001</v>
      </c>
      <c r="E57">
        <v>0</v>
      </c>
      <c r="F57">
        <f t="shared" si="1"/>
        <v>5.9</v>
      </c>
    </row>
    <row r="58" spans="1:6">
      <c r="A58">
        <v>36.4</v>
      </c>
      <c r="B58">
        <v>105.4</v>
      </c>
      <c r="C58" s="2">
        <f t="shared" si="0"/>
        <v>10.743426786196633</v>
      </c>
      <c r="D58">
        <v>0.193</v>
      </c>
      <c r="E58">
        <v>0</v>
      </c>
      <c r="F58">
        <f t="shared" si="1"/>
        <v>5.9</v>
      </c>
    </row>
    <row r="59" spans="1:6">
      <c r="A59">
        <v>37.200000000000003</v>
      </c>
      <c r="B59">
        <v>105.2</v>
      </c>
      <c r="C59" s="2">
        <f t="shared" si="0"/>
        <v>10.723040777114665</v>
      </c>
      <c r="D59">
        <v>0.19400000000000001</v>
      </c>
      <c r="E59">
        <v>0</v>
      </c>
      <c r="F59">
        <f t="shared" si="1"/>
        <v>5.9</v>
      </c>
    </row>
    <row r="60" spans="1:6">
      <c r="A60">
        <v>37.799999999999997</v>
      </c>
      <c r="B60">
        <v>105</v>
      </c>
      <c r="C60" s="2">
        <f t="shared" si="0"/>
        <v>10.702654768032698</v>
      </c>
      <c r="D60">
        <v>0.19400000000000001</v>
      </c>
      <c r="E60">
        <v>0</v>
      </c>
      <c r="F60">
        <f t="shared" si="1"/>
        <v>5.9</v>
      </c>
    </row>
    <row r="61" spans="1:6">
      <c r="A61">
        <v>38.6</v>
      </c>
      <c r="B61">
        <v>104.6</v>
      </c>
      <c r="C61" s="2">
        <f t="shared" si="0"/>
        <v>10.661882749868763</v>
      </c>
      <c r="D61">
        <v>0.19400000000000001</v>
      </c>
      <c r="E61">
        <v>0</v>
      </c>
      <c r="F61">
        <f t="shared" si="1"/>
        <v>5.9</v>
      </c>
    </row>
    <row r="62" spans="1:6">
      <c r="A62">
        <v>39.4</v>
      </c>
      <c r="B62">
        <v>104.4</v>
      </c>
      <c r="C62" s="2">
        <f t="shared" si="0"/>
        <v>10.641496740786797</v>
      </c>
      <c r="D62">
        <v>0.19400000000000001</v>
      </c>
      <c r="E62">
        <v>0</v>
      </c>
      <c r="F62">
        <f t="shared" si="1"/>
        <v>5.9</v>
      </c>
    </row>
    <row r="63" spans="1:6">
      <c r="A63">
        <v>40</v>
      </c>
      <c r="B63">
        <v>104.3</v>
      </c>
      <c r="C63" s="2">
        <f t="shared" si="0"/>
        <v>10.631303736245814</v>
      </c>
      <c r="D63">
        <v>0.19400000000000001</v>
      </c>
      <c r="E63">
        <v>0</v>
      </c>
      <c r="F63">
        <f t="shared" si="1"/>
        <v>5.9</v>
      </c>
    </row>
    <row r="64" spans="1:6">
      <c r="A64">
        <v>40.799999999999997</v>
      </c>
      <c r="B64">
        <v>103.9</v>
      </c>
      <c r="C64" s="2">
        <f t="shared" si="0"/>
        <v>10.590531718081881</v>
      </c>
      <c r="D64">
        <v>0.19400000000000001</v>
      </c>
      <c r="E64">
        <v>0</v>
      </c>
      <c r="F64">
        <f t="shared" si="1"/>
        <v>5.9</v>
      </c>
    </row>
    <row r="65" spans="1:6">
      <c r="A65">
        <v>42</v>
      </c>
      <c r="B65">
        <v>103.7</v>
      </c>
      <c r="C65" s="2">
        <f t="shared" si="0"/>
        <v>10.570145708999913</v>
      </c>
      <c r="D65">
        <v>0.193</v>
      </c>
      <c r="E65">
        <v>0</v>
      </c>
      <c r="F65">
        <f t="shared" si="1"/>
        <v>5.9</v>
      </c>
    </row>
    <row r="66" spans="1:6">
      <c r="A66">
        <v>42.6</v>
      </c>
      <c r="B66">
        <v>103.5</v>
      </c>
      <c r="C66" s="2">
        <f t="shared" si="0"/>
        <v>10.549759699917946</v>
      </c>
      <c r="D66">
        <v>0.193</v>
      </c>
      <c r="E66">
        <v>0</v>
      </c>
      <c r="F66">
        <f t="shared" si="1"/>
        <v>5.9</v>
      </c>
    </row>
    <row r="67" spans="1:6">
      <c r="A67">
        <v>43.4</v>
      </c>
      <c r="B67">
        <v>103.2</v>
      </c>
      <c r="C67" s="2">
        <f t="shared" si="0"/>
        <v>10.519180686294995</v>
      </c>
      <c r="D67">
        <v>0.19400000000000001</v>
      </c>
      <c r="E67">
        <v>0</v>
      </c>
      <c r="F67">
        <f t="shared" si="1"/>
        <v>5.9</v>
      </c>
    </row>
    <row r="68" spans="1:6">
      <c r="A68">
        <v>44.2</v>
      </c>
      <c r="B68">
        <v>103.1</v>
      </c>
      <c r="C68" s="2">
        <f t="shared" si="0"/>
        <v>10.508987681754011</v>
      </c>
      <c r="D68">
        <v>0.193</v>
      </c>
      <c r="E68">
        <v>0</v>
      </c>
      <c r="F68">
        <f t="shared" si="1"/>
        <v>5.9</v>
      </c>
    </row>
    <row r="69" spans="1:6">
      <c r="A69">
        <v>44.8</v>
      </c>
      <c r="B69">
        <v>102.7</v>
      </c>
      <c r="C69" s="2">
        <f t="shared" si="0"/>
        <v>10.468215663590078</v>
      </c>
      <c r="D69">
        <v>0.19400000000000001</v>
      </c>
      <c r="E69">
        <v>0</v>
      </c>
      <c r="F69">
        <f t="shared" si="1"/>
        <v>5.9</v>
      </c>
    </row>
    <row r="70" spans="1:6">
      <c r="A70">
        <v>45.6</v>
      </c>
      <c r="B70">
        <v>102.6</v>
      </c>
      <c r="C70" s="2">
        <f t="shared" si="0"/>
        <v>10.458022659049092</v>
      </c>
      <c r="D70">
        <v>0.193</v>
      </c>
      <c r="E70">
        <v>0</v>
      </c>
      <c r="F70">
        <f t="shared" si="1"/>
        <v>5.9</v>
      </c>
    </row>
    <row r="71" spans="1:6">
      <c r="A71">
        <v>46.4</v>
      </c>
      <c r="B71">
        <v>102.4</v>
      </c>
      <c r="C71" s="2">
        <f t="shared" si="0"/>
        <v>10.437636649967127</v>
      </c>
      <c r="D71">
        <v>0.193</v>
      </c>
      <c r="E71">
        <v>0</v>
      </c>
      <c r="F71">
        <f t="shared" si="1"/>
        <v>5.9</v>
      </c>
    </row>
    <row r="72" spans="1:6">
      <c r="A72">
        <v>47</v>
      </c>
      <c r="B72">
        <v>102.2</v>
      </c>
      <c r="C72" s="2">
        <f t="shared" si="0"/>
        <v>10.417250640885159</v>
      </c>
      <c r="D72">
        <v>0.192</v>
      </c>
      <c r="E72">
        <v>0</v>
      </c>
      <c r="F72">
        <f t="shared" si="1"/>
        <v>5.9</v>
      </c>
    </row>
    <row r="73" spans="1:6">
      <c r="A73">
        <v>47.8</v>
      </c>
      <c r="B73">
        <v>102</v>
      </c>
      <c r="C73" s="2">
        <f t="shared" si="0"/>
        <v>10.396864631803192</v>
      </c>
      <c r="D73">
        <v>0.19400000000000001</v>
      </c>
      <c r="E73">
        <v>0</v>
      </c>
      <c r="F73">
        <f t="shared" si="1"/>
        <v>5.9</v>
      </c>
    </row>
    <row r="74" spans="1:6">
      <c r="A74">
        <v>48.6</v>
      </c>
      <c r="B74">
        <v>101.7</v>
      </c>
      <c r="C74" s="2">
        <f t="shared" ref="C74:C137" si="2">B74/9.81065</f>
        <v>10.366285618180243</v>
      </c>
      <c r="D74">
        <v>0.193</v>
      </c>
      <c r="E74">
        <v>0</v>
      </c>
      <c r="F74">
        <f t="shared" ref="F74:F137" si="3">F73</f>
        <v>5.9</v>
      </c>
    </row>
    <row r="75" spans="1:6">
      <c r="A75">
        <v>49.4</v>
      </c>
      <c r="B75">
        <v>101.7</v>
      </c>
      <c r="C75" s="2">
        <f t="shared" si="2"/>
        <v>10.366285618180243</v>
      </c>
      <c r="D75">
        <v>0.19400000000000001</v>
      </c>
      <c r="E75">
        <v>0</v>
      </c>
      <c r="F75">
        <f t="shared" si="3"/>
        <v>5.9</v>
      </c>
    </row>
    <row r="76" spans="1:6">
      <c r="A76">
        <v>50</v>
      </c>
      <c r="B76">
        <v>101.4</v>
      </c>
      <c r="C76" s="2">
        <f t="shared" si="2"/>
        <v>10.335706604557291</v>
      </c>
      <c r="D76">
        <v>0.19400000000000001</v>
      </c>
      <c r="E76">
        <v>0</v>
      </c>
      <c r="F76">
        <f t="shared" si="3"/>
        <v>5.9</v>
      </c>
    </row>
    <row r="77" spans="1:6">
      <c r="A77">
        <v>51.2</v>
      </c>
      <c r="B77">
        <v>101.1</v>
      </c>
      <c r="C77" s="2">
        <f t="shared" si="2"/>
        <v>10.30512759093434</v>
      </c>
      <c r="D77">
        <v>0.192</v>
      </c>
      <c r="E77">
        <v>0</v>
      </c>
      <c r="F77">
        <f t="shared" si="3"/>
        <v>5.9</v>
      </c>
    </row>
    <row r="78" spans="1:6">
      <c r="A78">
        <v>51.8</v>
      </c>
      <c r="B78">
        <v>101</v>
      </c>
      <c r="C78" s="2">
        <f t="shared" si="2"/>
        <v>10.294934586393357</v>
      </c>
      <c r="D78">
        <v>0.192</v>
      </c>
      <c r="E78">
        <v>0</v>
      </c>
      <c r="F78">
        <f t="shared" si="3"/>
        <v>5.9</v>
      </c>
    </row>
    <row r="79" spans="1:6">
      <c r="A79">
        <v>52.6</v>
      </c>
      <c r="B79">
        <v>100.7</v>
      </c>
      <c r="C79" s="2">
        <f t="shared" si="2"/>
        <v>10.264355572770407</v>
      </c>
      <c r="D79">
        <v>0.193</v>
      </c>
      <c r="E79">
        <v>0</v>
      </c>
      <c r="F79">
        <f t="shared" si="3"/>
        <v>5.9</v>
      </c>
    </row>
    <row r="80" spans="1:6">
      <c r="A80">
        <v>53.4</v>
      </c>
      <c r="B80">
        <v>100.6</v>
      </c>
      <c r="C80" s="2">
        <f t="shared" si="2"/>
        <v>10.254162568229424</v>
      </c>
      <c r="D80">
        <v>0.192</v>
      </c>
      <c r="E80">
        <v>0</v>
      </c>
      <c r="F80">
        <f t="shared" si="3"/>
        <v>5.9</v>
      </c>
    </row>
    <row r="81" spans="1:6">
      <c r="A81">
        <v>54.2</v>
      </c>
      <c r="B81">
        <v>100.4</v>
      </c>
      <c r="C81" s="2">
        <f t="shared" si="2"/>
        <v>10.233776559147456</v>
      </c>
      <c r="D81">
        <v>0.193</v>
      </c>
      <c r="E81">
        <v>0</v>
      </c>
      <c r="F81">
        <f t="shared" si="3"/>
        <v>5.9</v>
      </c>
    </row>
    <row r="82" spans="1:6">
      <c r="A82">
        <v>54.8</v>
      </c>
      <c r="B82">
        <v>100.2</v>
      </c>
      <c r="C82" s="2">
        <f t="shared" si="2"/>
        <v>10.213390550065489</v>
      </c>
      <c r="D82">
        <v>0.193</v>
      </c>
      <c r="E82">
        <v>0</v>
      </c>
      <c r="F82">
        <f t="shared" si="3"/>
        <v>5.9</v>
      </c>
    </row>
    <row r="83" spans="1:6">
      <c r="A83">
        <v>55.6</v>
      </c>
      <c r="B83">
        <v>100.2</v>
      </c>
      <c r="C83" s="2">
        <f t="shared" si="2"/>
        <v>10.213390550065489</v>
      </c>
      <c r="D83">
        <v>0.192</v>
      </c>
      <c r="E83">
        <v>0</v>
      </c>
      <c r="F83">
        <f t="shared" si="3"/>
        <v>5.9</v>
      </c>
    </row>
    <row r="84" spans="1:6">
      <c r="A84">
        <v>56.4</v>
      </c>
      <c r="B84">
        <v>99.9</v>
      </c>
      <c r="C84" s="2">
        <f t="shared" si="2"/>
        <v>10.182811536442539</v>
      </c>
      <c r="D84">
        <v>0.192</v>
      </c>
      <c r="E84">
        <v>0</v>
      </c>
      <c r="F84">
        <f t="shared" si="3"/>
        <v>5.9</v>
      </c>
    </row>
    <row r="85" spans="1:6">
      <c r="A85">
        <v>57</v>
      </c>
      <c r="B85">
        <v>99.7</v>
      </c>
      <c r="C85" s="2">
        <f t="shared" si="2"/>
        <v>10.162425527360572</v>
      </c>
      <c r="D85">
        <v>0.192</v>
      </c>
      <c r="E85">
        <v>0</v>
      </c>
      <c r="F85">
        <f t="shared" si="3"/>
        <v>5.9</v>
      </c>
    </row>
    <row r="86" spans="1:6">
      <c r="A86">
        <v>57.8</v>
      </c>
      <c r="B86">
        <v>99.5</v>
      </c>
      <c r="C86" s="2">
        <f t="shared" si="2"/>
        <v>10.142039518278605</v>
      </c>
      <c r="D86">
        <v>0.192</v>
      </c>
      <c r="E86">
        <v>0</v>
      </c>
      <c r="F86">
        <f t="shared" si="3"/>
        <v>5.9</v>
      </c>
    </row>
    <row r="87" spans="1:6">
      <c r="A87">
        <v>58.6</v>
      </c>
      <c r="B87">
        <v>99.4</v>
      </c>
      <c r="C87" s="2">
        <f t="shared" si="2"/>
        <v>10.131846513737621</v>
      </c>
      <c r="D87">
        <v>0.192</v>
      </c>
      <c r="E87">
        <v>0</v>
      </c>
      <c r="F87">
        <f t="shared" si="3"/>
        <v>5.9</v>
      </c>
    </row>
    <row r="88" spans="1:6">
      <c r="A88">
        <v>59.2</v>
      </c>
      <c r="B88">
        <v>99.1</v>
      </c>
      <c r="C88" s="2">
        <f t="shared" si="2"/>
        <v>10.10126750011467</v>
      </c>
      <c r="D88">
        <v>0.192</v>
      </c>
      <c r="E88">
        <v>0</v>
      </c>
      <c r="F88">
        <f t="shared" si="3"/>
        <v>5.9</v>
      </c>
    </row>
    <row r="89" spans="1:6">
      <c r="A89">
        <v>60</v>
      </c>
      <c r="B89">
        <v>98.9</v>
      </c>
      <c r="C89" s="2">
        <f t="shared" si="2"/>
        <v>10.080881491032704</v>
      </c>
      <c r="D89">
        <v>0.192</v>
      </c>
      <c r="E89">
        <v>0</v>
      </c>
      <c r="F89">
        <f t="shared" si="3"/>
        <v>5.9</v>
      </c>
    </row>
    <row r="90" spans="1:6">
      <c r="A90">
        <v>60.8</v>
      </c>
      <c r="B90">
        <v>98.7</v>
      </c>
      <c r="C90" s="2">
        <f t="shared" si="2"/>
        <v>10.060495481950737</v>
      </c>
      <c r="D90">
        <v>0.192</v>
      </c>
      <c r="E90">
        <v>0</v>
      </c>
      <c r="F90">
        <f t="shared" si="3"/>
        <v>5.9</v>
      </c>
    </row>
    <row r="91" spans="1:6">
      <c r="A91">
        <v>61.8</v>
      </c>
      <c r="B91">
        <v>98.5</v>
      </c>
      <c r="C91" s="2">
        <f t="shared" si="2"/>
        <v>10.040109472868769</v>
      </c>
      <c r="D91">
        <v>0.191</v>
      </c>
      <c r="E91">
        <v>0</v>
      </c>
      <c r="F91">
        <f t="shared" si="3"/>
        <v>5.9</v>
      </c>
    </row>
    <row r="92" spans="1:6">
      <c r="A92">
        <v>62.6</v>
      </c>
      <c r="B92">
        <v>98.5</v>
      </c>
      <c r="C92" s="2">
        <f t="shared" si="2"/>
        <v>10.040109472868769</v>
      </c>
      <c r="D92">
        <v>0.192</v>
      </c>
      <c r="E92">
        <v>0</v>
      </c>
      <c r="F92">
        <f t="shared" si="3"/>
        <v>5.9</v>
      </c>
    </row>
    <row r="93" spans="1:6">
      <c r="A93">
        <v>63.4</v>
      </c>
      <c r="B93">
        <v>98.3</v>
      </c>
      <c r="C93" s="2">
        <f t="shared" si="2"/>
        <v>10.019723463786802</v>
      </c>
      <c r="D93">
        <v>0.192</v>
      </c>
      <c r="E93">
        <v>0</v>
      </c>
      <c r="F93">
        <f t="shared" si="3"/>
        <v>5.9</v>
      </c>
    </row>
    <row r="94" spans="1:6">
      <c r="A94">
        <v>64</v>
      </c>
      <c r="B94">
        <v>98.1</v>
      </c>
      <c r="C94" s="2">
        <f t="shared" si="2"/>
        <v>9.9993374547048344</v>
      </c>
      <c r="D94">
        <v>0.192</v>
      </c>
      <c r="E94">
        <v>0</v>
      </c>
      <c r="F94">
        <f t="shared" si="3"/>
        <v>5.9</v>
      </c>
    </row>
    <row r="95" spans="1:6">
      <c r="A95">
        <v>64.8</v>
      </c>
      <c r="B95">
        <v>97.9</v>
      </c>
      <c r="C95" s="2">
        <f t="shared" si="2"/>
        <v>9.9789514456228687</v>
      </c>
      <c r="D95">
        <v>0.192</v>
      </c>
      <c r="E95">
        <v>0</v>
      </c>
      <c r="F95">
        <f t="shared" si="3"/>
        <v>5.9</v>
      </c>
    </row>
    <row r="96" spans="1:6">
      <c r="A96">
        <v>65.599999999999994</v>
      </c>
      <c r="B96">
        <v>97.6</v>
      </c>
      <c r="C96" s="2">
        <f t="shared" si="2"/>
        <v>9.9483724319999176</v>
      </c>
      <c r="D96">
        <v>0.192</v>
      </c>
      <c r="E96">
        <v>0</v>
      </c>
      <c r="F96">
        <f t="shared" si="3"/>
        <v>5.9</v>
      </c>
    </row>
    <row r="97" spans="1:6">
      <c r="A97">
        <v>66.2</v>
      </c>
      <c r="B97">
        <v>97.6</v>
      </c>
      <c r="C97" s="2">
        <f t="shared" si="2"/>
        <v>9.9483724319999176</v>
      </c>
      <c r="D97">
        <v>0.192</v>
      </c>
      <c r="E97">
        <v>0</v>
      </c>
      <c r="F97">
        <f t="shared" si="3"/>
        <v>5.9</v>
      </c>
    </row>
    <row r="98" spans="1:6">
      <c r="A98">
        <v>67</v>
      </c>
      <c r="B98">
        <v>97.5</v>
      </c>
      <c r="C98" s="2">
        <f t="shared" si="2"/>
        <v>9.9381794274589339</v>
      </c>
      <c r="D98">
        <v>0.191</v>
      </c>
      <c r="E98">
        <v>0</v>
      </c>
      <c r="F98">
        <f t="shared" si="3"/>
        <v>5.9</v>
      </c>
    </row>
    <row r="99" spans="1:6">
      <c r="A99">
        <v>67.8</v>
      </c>
      <c r="B99">
        <v>97.3</v>
      </c>
      <c r="C99" s="2">
        <f t="shared" si="2"/>
        <v>9.9177934183769665</v>
      </c>
      <c r="D99">
        <v>0.19</v>
      </c>
      <c r="E99">
        <v>0</v>
      </c>
      <c r="F99">
        <f t="shared" si="3"/>
        <v>5.9</v>
      </c>
    </row>
    <row r="100" spans="1:6">
      <c r="A100">
        <v>68.599999999999994</v>
      </c>
      <c r="B100">
        <v>97.2</v>
      </c>
      <c r="C100" s="2">
        <f t="shared" si="2"/>
        <v>9.9076004138359846</v>
      </c>
      <c r="D100">
        <v>0.191</v>
      </c>
      <c r="E100">
        <v>0</v>
      </c>
      <c r="F100">
        <f t="shared" si="3"/>
        <v>5.9</v>
      </c>
    </row>
    <row r="101" spans="1:6">
      <c r="A101">
        <v>69.2</v>
      </c>
      <c r="B101">
        <v>96.9</v>
      </c>
      <c r="C101" s="2">
        <f t="shared" si="2"/>
        <v>9.8770214002130334</v>
      </c>
      <c r="D101">
        <v>0.191</v>
      </c>
      <c r="E101">
        <v>0</v>
      </c>
      <c r="F101">
        <f t="shared" si="3"/>
        <v>5.9</v>
      </c>
    </row>
    <row r="102" spans="1:6">
      <c r="A102">
        <v>70</v>
      </c>
      <c r="B102">
        <v>96.7</v>
      </c>
      <c r="C102" s="2">
        <f t="shared" si="2"/>
        <v>9.856635391131066</v>
      </c>
      <c r="D102">
        <v>0.192</v>
      </c>
      <c r="E102">
        <v>0</v>
      </c>
      <c r="F102">
        <f t="shared" si="3"/>
        <v>5.9</v>
      </c>
    </row>
    <row r="103" spans="1:6">
      <c r="A103">
        <v>71</v>
      </c>
      <c r="B103">
        <v>96.6</v>
      </c>
      <c r="C103" s="2">
        <f t="shared" si="2"/>
        <v>9.8464423865900823</v>
      </c>
      <c r="D103">
        <v>0.191</v>
      </c>
      <c r="E103">
        <v>0</v>
      </c>
      <c r="F103">
        <f t="shared" si="3"/>
        <v>5.9</v>
      </c>
    </row>
    <row r="104" spans="1:6">
      <c r="A104">
        <v>71.8</v>
      </c>
      <c r="B104">
        <v>96.4</v>
      </c>
      <c r="C104" s="2">
        <f t="shared" si="2"/>
        <v>9.8260563775081167</v>
      </c>
      <c r="D104">
        <v>0.191</v>
      </c>
      <c r="E104">
        <v>0</v>
      </c>
      <c r="F104">
        <f t="shared" si="3"/>
        <v>5.9</v>
      </c>
    </row>
    <row r="105" spans="1:6">
      <c r="A105">
        <v>72.599999999999994</v>
      </c>
      <c r="B105">
        <v>96.4</v>
      </c>
      <c r="C105" s="2">
        <f t="shared" si="2"/>
        <v>9.8260563775081167</v>
      </c>
      <c r="D105">
        <v>0.192</v>
      </c>
      <c r="E105">
        <v>0</v>
      </c>
      <c r="F105">
        <f t="shared" si="3"/>
        <v>5.9</v>
      </c>
    </row>
    <row r="106" spans="1:6">
      <c r="A106">
        <v>73.400000000000006</v>
      </c>
      <c r="B106">
        <v>96.2</v>
      </c>
      <c r="C106" s="2">
        <f t="shared" si="2"/>
        <v>9.8056703684261493</v>
      </c>
      <c r="D106">
        <v>0.191</v>
      </c>
      <c r="E106">
        <v>0</v>
      </c>
      <c r="F106">
        <f t="shared" si="3"/>
        <v>5.9</v>
      </c>
    </row>
    <row r="107" spans="1:6">
      <c r="A107">
        <v>74</v>
      </c>
      <c r="B107">
        <v>96.2</v>
      </c>
      <c r="C107" s="2">
        <f t="shared" si="2"/>
        <v>9.8056703684261493</v>
      </c>
      <c r="D107">
        <v>0.191</v>
      </c>
      <c r="E107">
        <v>0</v>
      </c>
      <c r="F107">
        <f t="shared" si="3"/>
        <v>5.9</v>
      </c>
    </row>
    <row r="108" spans="1:6">
      <c r="A108">
        <v>74.8</v>
      </c>
      <c r="B108">
        <v>95.9</v>
      </c>
      <c r="C108" s="2">
        <f t="shared" si="2"/>
        <v>9.7750913548031981</v>
      </c>
      <c r="D108">
        <v>0.191</v>
      </c>
      <c r="E108">
        <v>0</v>
      </c>
      <c r="F108">
        <f t="shared" si="3"/>
        <v>5.9</v>
      </c>
    </row>
    <row r="109" spans="1:6">
      <c r="A109">
        <v>75.599999999999994</v>
      </c>
      <c r="B109">
        <v>95.8</v>
      </c>
      <c r="C109" s="2">
        <f t="shared" si="2"/>
        <v>9.7648983502622144</v>
      </c>
      <c r="D109">
        <v>0.191</v>
      </c>
      <c r="E109">
        <v>0</v>
      </c>
      <c r="F109">
        <f t="shared" si="3"/>
        <v>5.9</v>
      </c>
    </row>
    <row r="110" spans="1:6">
      <c r="A110">
        <v>76.2</v>
      </c>
      <c r="B110">
        <v>95.6</v>
      </c>
      <c r="C110" s="2">
        <f t="shared" si="2"/>
        <v>9.744512341180247</v>
      </c>
      <c r="D110">
        <v>0.191</v>
      </c>
      <c r="E110">
        <v>0</v>
      </c>
      <c r="F110">
        <f t="shared" si="3"/>
        <v>5.9</v>
      </c>
    </row>
    <row r="111" spans="1:6">
      <c r="A111">
        <v>77</v>
      </c>
      <c r="B111">
        <v>95.4</v>
      </c>
      <c r="C111" s="2">
        <f t="shared" si="2"/>
        <v>9.7241263320982814</v>
      </c>
      <c r="D111">
        <v>0.191</v>
      </c>
      <c r="E111">
        <v>0</v>
      </c>
      <c r="F111">
        <f t="shared" si="3"/>
        <v>5.9</v>
      </c>
    </row>
    <row r="112" spans="1:6">
      <c r="A112">
        <v>77.8</v>
      </c>
      <c r="B112">
        <v>95.3</v>
      </c>
      <c r="C112" s="2">
        <f t="shared" si="2"/>
        <v>9.7139333275572959</v>
      </c>
      <c r="D112">
        <v>0.189</v>
      </c>
      <c r="E112">
        <v>0</v>
      </c>
      <c r="F112">
        <f t="shared" si="3"/>
        <v>5.9</v>
      </c>
    </row>
    <row r="113" spans="1:6">
      <c r="A113">
        <v>78.400000000000006</v>
      </c>
      <c r="B113">
        <v>95.2</v>
      </c>
      <c r="C113" s="2">
        <f t="shared" si="2"/>
        <v>9.703740323016314</v>
      </c>
      <c r="D113">
        <v>0.191</v>
      </c>
      <c r="E113">
        <v>0</v>
      </c>
      <c r="F113">
        <f t="shared" si="3"/>
        <v>5.9</v>
      </c>
    </row>
    <row r="114" spans="1:6">
      <c r="A114">
        <v>79.2</v>
      </c>
      <c r="B114">
        <v>95</v>
      </c>
      <c r="C114" s="2">
        <f t="shared" si="2"/>
        <v>9.6833543139343465</v>
      </c>
      <c r="D114">
        <v>0.189</v>
      </c>
      <c r="E114">
        <v>0</v>
      </c>
      <c r="F114">
        <f t="shared" si="3"/>
        <v>5.9</v>
      </c>
    </row>
    <row r="115" spans="1:6">
      <c r="A115">
        <v>80</v>
      </c>
      <c r="B115">
        <v>94.9</v>
      </c>
      <c r="C115" s="2">
        <f t="shared" si="2"/>
        <v>9.6731613093933628</v>
      </c>
      <c r="D115">
        <v>0.19</v>
      </c>
      <c r="E115">
        <v>0</v>
      </c>
      <c r="F115">
        <f t="shared" si="3"/>
        <v>5.9</v>
      </c>
    </row>
    <row r="116" spans="1:6">
      <c r="A116">
        <v>81</v>
      </c>
      <c r="B116">
        <v>94.8</v>
      </c>
      <c r="C116" s="2">
        <f t="shared" si="2"/>
        <v>9.6629683048523791</v>
      </c>
      <c r="D116">
        <v>0.189</v>
      </c>
      <c r="E116">
        <v>0</v>
      </c>
      <c r="F116">
        <f t="shared" si="3"/>
        <v>5.9</v>
      </c>
    </row>
    <row r="117" spans="1:6">
      <c r="A117">
        <v>81.8</v>
      </c>
      <c r="B117">
        <v>94.6</v>
      </c>
      <c r="C117" s="2">
        <f t="shared" si="2"/>
        <v>9.6425822957704117</v>
      </c>
      <c r="D117">
        <v>0.189</v>
      </c>
      <c r="E117">
        <v>0</v>
      </c>
      <c r="F117">
        <f t="shared" si="3"/>
        <v>5.9</v>
      </c>
    </row>
    <row r="118" spans="1:6">
      <c r="A118">
        <v>82.6</v>
      </c>
      <c r="B118">
        <v>94.4</v>
      </c>
      <c r="C118" s="2">
        <f t="shared" si="2"/>
        <v>9.6221962866884461</v>
      </c>
      <c r="D118">
        <v>0.19</v>
      </c>
      <c r="E118">
        <v>0</v>
      </c>
      <c r="F118">
        <f t="shared" si="3"/>
        <v>5.9</v>
      </c>
    </row>
    <row r="119" spans="1:6">
      <c r="A119">
        <v>83.2</v>
      </c>
      <c r="B119">
        <v>94.3</v>
      </c>
      <c r="C119" s="2">
        <f t="shared" si="2"/>
        <v>9.6120032821474606</v>
      </c>
      <c r="D119">
        <v>0.19</v>
      </c>
      <c r="E119">
        <v>0</v>
      </c>
      <c r="F119">
        <f t="shared" si="3"/>
        <v>5.9</v>
      </c>
    </row>
    <row r="120" spans="1:6">
      <c r="A120">
        <v>84</v>
      </c>
      <c r="B120">
        <v>94.1</v>
      </c>
      <c r="C120" s="2">
        <f t="shared" si="2"/>
        <v>9.5916172730654932</v>
      </c>
      <c r="D120">
        <v>0.189</v>
      </c>
      <c r="E120">
        <v>0</v>
      </c>
      <c r="F120">
        <f t="shared" si="3"/>
        <v>5.9</v>
      </c>
    </row>
    <row r="121" spans="1:6">
      <c r="A121">
        <v>84.8</v>
      </c>
      <c r="B121">
        <v>94</v>
      </c>
      <c r="C121" s="2">
        <f t="shared" si="2"/>
        <v>9.5814242685245112</v>
      </c>
      <c r="D121">
        <v>0.19</v>
      </c>
      <c r="E121">
        <v>0</v>
      </c>
      <c r="F121">
        <f t="shared" si="3"/>
        <v>5.9</v>
      </c>
    </row>
    <row r="122" spans="1:6">
      <c r="A122">
        <v>85.4</v>
      </c>
      <c r="B122">
        <v>93.9</v>
      </c>
      <c r="C122" s="2">
        <f t="shared" si="2"/>
        <v>9.5712312639835275</v>
      </c>
      <c r="D122">
        <v>0.189</v>
      </c>
      <c r="E122">
        <v>0</v>
      </c>
      <c r="F122">
        <f t="shared" si="3"/>
        <v>5.9</v>
      </c>
    </row>
    <row r="123" spans="1:6">
      <c r="A123">
        <v>86.2</v>
      </c>
      <c r="B123">
        <v>93.7</v>
      </c>
      <c r="C123" s="2">
        <f t="shared" si="2"/>
        <v>9.5508452549015601</v>
      </c>
      <c r="D123">
        <v>0.189</v>
      </c>
      <c r="E123">
        <v>0</v>
      </c>
      <c r="F123">
        <f t="shared" si="3"/>
        <v>5.9</v>
      </c>
    </row>
    <row r="124" spans="1:6">
      <c r="A124">
        <v>87</v>
      </c>
      <c r="B124">
        <v>93.7</v>
      </c>
      <c r="C124" s="2">
        <f t="shared" si="2"/>
        <v>9.5508452549015601</v>
      </c>
      <c r="D124">
        <v>0.189</v>
      </c>
      <c r="E124">
        <v>0</v>
      </c>
      <c r="F124">
        <f t="shared" si="3"/>
        <v>5.9</v>
      </c>
    </row>
    <row r="125" spans="1:6">
      <c r="A125">
        <v>87.8</v>
      </c>
      <c r="B125">
        <v>93.6</v>
      </c>
      <c r="C125" s="2">
        <f t="shared" si="2"/>
        <v>9.5406522503605764</v>
      </c>
      <c r="D125">
        <v>0.189</v>
      </c>
      <c r="E125">
        <v>0</v>
      </c>
      <c r="F125">
        <f t="shared" si="3"/>
        <v>5.9</v>
      </c>
    </row>
    <row r="126" spans="1:6">
      <c r="A126">
        <v>88.4</v>
      </c>
      <c r="B126">
        <v>93.4</v>
      </c>
      <c r="C126" s="2">
        <f t="shared" si="2"/>
        <v>9.5202662412786108</v>
      </c>
      <c r="D126">
        <v>0.189</v>
      </c>
      <c r="E126">
        <v>0</v>
      </c>
      <c r="F126">
        <f t="shared" si="3"/>
        <v>5.9</v>
      </c>
    </row>
    <row r="127" spans="1:6">
      <c r="A127">
        <v>89.2</v>
      </c>
      <c r="B127">
        <v>93.2</v>
      </c>
      <c r="C127" s="2">
        <f t="shared" si="2"/>
        <v>9.4998802321966433</v>
      </c>
      <c r="D127">
        <v>0.189</v>
      </c>
      <c r="E127">
        <v>0</v>
      </c>
      <c r="F127">
        <f t="shared" si="3"/>
        <v>5.9</v>
      </c>
    </row>
    <row r="128" spans="1:6">
      <c r="A128">
        <v>90</v>
      </c>
      <c r="B128">
        <v>93.1</v>
      </c>
      <c r="C128" s="2">
        <f t="shared" si="2"/>
        <v>9.4896872276556579</v>
      </c>
      <c r="D128">
        <v>0.189</v>
      </c>
      <c r="E128">
        <v>0</v>
      </c>
      <c r="F128">
        <f t="shared" si="3"/>
        <v>5.9</v>
      </c>
    </row>
    <row r="129" spans="1:6">
      <c r="A129">
        <v>90.6</v>
      </c>
      <c r="B129">
        <v>93</v>
      </c>
      <c r="C129" s="2">
        <f t="shared" si="2"/>
        <v>9.4794942231146759</v>
      </c>
      <c r="D129">
        <v>0.189</v>
      </c>
      <c r="E129">
        <v>0</v>
      </c>
      <c r="F129">
        <f t="shared" si="3"/>
        <v>5.9</v>
      </c>
    </row>
    <row r="130" spans="1:6">
      <c r="A130">
        <v>91.8</v>
      </c>
      <c r="B130">
        <v>92.9</v>
      </c>
      <c r="C130" s="2">
        <f t="shared" si="2"/>
        <v>9.4693012185736922</v>
      </c>
      <c r="D130">
        <v>0.188</v>
      </c>
      <c r="E130">
        <v>0</v>
      </c>
      <c r="F130">
        <f t="shared" si="3"/>
        <v>5.9</v>
      </c>
    </row>
    <row r="131" spans="1:6">
      <c r="A131">
        <v>92.6</v>
      </c>
      <c r="B131">
        <v>92.7</v>
      </c>
      <c r="C131" s="2">
        <f t="shared" si="2"/>
        <v>9.4489152094917248</v>
      </c>
      <c r="D131">
        <v>0.189</v>
      </c>
      <c r="E131">
        <v>0</v>
      </c>
      <c r="F131">
        <f t="shared" si="3"/>
        <v>5.9</v>
      </c>
    </row>
    <row r="132" spans="1:6">
      <c r="A132">
        <v>93.2</v>
      </c>
      <c r="B132">
        <v>92.5</v>
      </c>
      <c r="C132" s="2">
        <f t="shared" si="2"/>
        <v>9.4285292004097574</v>
      </c>
      <c r="D132">
        <v>0.188</v>
      </c>
      <c r="E132">
        <v>0</v>
      </c>
      <c r="F132">
        <f t="shared" si="3"/>
        <v>5.9</v>
      </c>
    </row>
    <row r="133" spans="1:6">
      <c r="A133">
        <v>94</v>
      </c>
      <c r="B133">
        <v>92.3</v>
      </c>
      <c r="C133" s="2">
        <f t="shared" si="2"/>
        <v>9.40814319132779</v>
      </c>
      <c r="D133">
        <v>0.188</v>
      </c>
      <c r="E133">
        <v>0</v>
      </c>
      <c r="F133">
        <f t="shared" si="3"/>
        <v>5.9</v>
      </c>
    </row>
    <row r="134" spans="1:6">
      <c r="A134">
        <v>94.8</v>
      </c>
      <c r="B134">
        <v>92.3</v>
      </c>
      <c r="C134" s="2">
        <f t="shared" si="2"/>
        <v>9.40814319132779</v>
      </c>
      <c r="D134">
        <v>0.188</v>
      </c>
      <c r="E134">
        <v>0</v>
      </c>
      <c r="F134">
        <f t="shared" si="3"/>
        <v>5.9</v>
      </c>
    </row>
    <row r="135" spans="1:6">
      <c r="A135">
        <v>95.4</v>
      </c>
      <c r="B135">
        <v>92.2</v>
      </c>
      <c r="C135" s="2">
        <f t="shared" si="2"/>
        <v>9.397950186786808</v>
      </c>
      <c r="D135">
        <v>0.188</v>
      </c>
      <c r="E135">
        <v>0</v>
      </c>
      <c r="F135">
        <f t="shared" si="3"/>
        <v>5.9</v>
      </c>
    </row>
    <row r="136" spans="1:6">
      <c r="A136">
        <v>96.2</v>
      </c>
      <c r="B136">
        <v>92.2</v>
      </c>
      <c r="C136" s="2">
        <f t="shared" si="2"/>
        <v>9.397950186786808</v>
      </c>
      <c r="D136">
        <v>0.188</v>
      </c>
      <c r="E136">
        <v>0</v>
      </c>
      <c r="F136">
        <f t="shared" si="3"/>
        <v>5.9</v>
      </c>
    </row>
    <row r="137" spans="1:6">
      <c r="A137">
        <v>97</v>
      </c>
      <c r="B137">
        <v>91.9</v>
      </c>
      <c r="C137" s="2">
        <f t="shared" si="2"/>
        <v>9.3673711731638569</v>
      </c>
      <c r="D137">
        <v>0.188</v>
      </c>
      <c r="E137">
        <v>0</v>
      </c>
      <c r="F137">
        <f t="shared" si="3"/>
        <v>5.9</v>
      </c>
    </row>
    <row r="138" spans="1:6">
      <c r="A138">
        <v>97.6</v>
      </c>
      <c r="B138">
        <v>91.8</v>
      </c>
      <c r="C138" s="2">
        <f t="shared" ref="C138:C164" si="4">B138/9.81065</f>
        <v>9.3571781686228732</v>
      </c>
      <c r="D138">
        <v>0.188</v>
      </c>
      <c r="E138">
        <v>0</v>
      </c>
      <c r="F138">
        <f t="shared" ref="F138:F165" si="5">F137</f>
        <v>5.9</v>
      </c>
    </row>
    <row r="139" spans="1:6">
      <c r="A139">
        <v>98.4</v>
      </c>
      <c r="B139">
        <v>91.7</v>
      </c>
      <c r="C139" s="2">
        <f t="shared" si="4"/>
        <v>9.3469851640818895</v>
      </c>
      <c r="D139">
        <v>0.188</v>
      </c>
      <c r="E139">
        <v>0</v>
      </c>
      <c r="F139">
        <f t="shared" si="5"/>
        <v>5.9</v>
      </c>
    </row>
    <row r="140" spans="1:6">
      <c r="A140">
        <v>99.2</v>
      </c>
      <c r="B140">
        <v>91.6</v>
      </c>
      <c r="C140" s="2">
        <f t="shared" si="4"/>
        <v>9.3367921595409058</v>
      </c>
      <c r="D140">
        <v>0.188</v>
      </c>
      <c r="E140">
        <v>0</v>
      </c>
      <c r="F140">
        <f t="shared" si="5"/>
        <v>5.9</v>
      </c>
    </row>
    <row r="141" spans="1:6">
      <c r="A141">
        <v>99.8</v>
      </c>
      <c r="B141">
        <v>91.6</v>
      </c>
      <c r="C141" s="2">
        <f t="shared" si="4"/>
        <v>9.3367921595409058</v>
      </c>
      <c r="D141">
        <v>0.187</v>
      </c>
      <c r="E141">
        <v>0</v>
      </c>
      <c r="F141">
        <f t="shared" si="5"/>
        <v>5.9</v>
      </c>
    </row>
    <row r="142" spans="1:6">
      <c r="A142">
        <v>101</v>
      </c>
      <c r="B142">
        <v>91.5</v>
      </c>
      <c r="C142" s="2">
        <f t="shared" si="4"/>
        <v>9.3265991549999221</v>
      </c>
      <c r="D142">
        <v>0.188</v>
      </c>
      <c r="E142">
        <v>0</v>
      </c>
      <c r="F142">
        <f t="shared" si="5"/>
        <v>5.9</v>
      </c>
    </row>
    <row r="143" spans="1:6">
      <c r="A143">
        <v>102.4</v>
      </c>
      <c r="B143">
        <v>91.1</v>
      </c>
      <c r="C143" s="2">
        <f t="shared" si="4"/>
        <v>9.285827136835989</v>
      </c>
      <c r="D143">
        <v>0.188</v>
      </c>
      <c r="E143">
        <v>0</v>
      </c>
      <c r="F143">
        <f t="shared" si="5"/>
        <v>5.9</v>
      </c>
    </row>
    <row r="144" spans="1:6">
      <c r="A144">
        <v>104</v>
      </c>
      <c r="B144">
        <v>90.9</v>
      </c>
      <c r="C144" s="2">
        <f t="shared" si="4"/>
        <v>9.2654411277540216</v>
      </c>
      <c r="D144">
        <v>0.188</v>
      </c>
      <c r="E144">
        <v>0</v>
      </c>
      <c r="F144">
        <f t="shared" si="5"/>
        <v>5.9</v>
      </c>
    </row>
    <row r="145" spans="1:6">
      <c r="A145">
        <v>105.4</v>
      </c>
      <c r="B145">
        <v>90.8</v>
      </c>
      <c r="C145" s="2">
        <f t="shared" si="4"/>
        <v>9.2552481232130379</v>
      </c>
      <c r="D145">
        <v>0.187</v>
      </c>
      <c r="E145">
        <v>0</v>
      </c>
      <c r="F145">
        <f t="shared" si="5"/>
        <v>5.9</v>
      </c>
    </row>
    <row r="146" spans="1:6">
      <c r="A146">
        <v>107</v>
      </c>
      <c r="B146">
        <v>90.6</v>
      </c>
      <c r="C146" s="2">
        <f t="shared" si="4"/>
        <v>9.2348621141310705</v>
      </c>
      <c r="D146">
        <v>0.188</v>
      </c>
      <c r="E146">
        <v>0</v>
      </c>
      <c r="F146">
        <f t="shared" si="5"/>
        <v>5.9</v>
      </c>
    </row>
    <row r="147" spans="1:6">
      <c r="A147">
        <v>108.4</v>
      </c>
      <c r="B147">
        <v>90.3</v>
      </c>
      <c r="C147" s="2">
        <f t="shared" si="4"/>
        <v>9.2042831005081212</v>
      </c>
      <c r="D147">
        <v>0.186</v>
      </c>
      <c r="E147">
        <v>0</v>
      </c>
      <c r="F147">
        <f t="shared" si="5"/>
        <v>5.9</v>
      </c>
    </row>
    <row r="148" spans="1:6">
      <c r="A148">
        <v>110.2</v>
      </c>
      <c r="B148">
        <v>90.2</v>
      </c>
      <c r="C148" s="2">
        <f t="shared" si="4"/>
        <v>9.1940900959671374</v>
      </c>
      <c r="D148">
        <v>0.187</v>
      </c>
      <c r="E148">
        <v>0</v>
      </c>
      <c r="F148">
        <f t="shared" si="5"/>
        <v>5.9</v>
      </c>
    </row>
    <row r="149" spans="1:6">
      <c r="A149">
        <v>111.8</v>
      </c>
      <c r="B149">
        <v>89.9</v>
      </c>
      <c r="C149" s="2">
        <f t="shared" si="4"/>
        <v>9.1635110823441863</v>
      </c>
      <c r="D149">
        <v>0.186</v>
      </c>
      <c r="E149">
        <v>0</v>
      </c>
      <c r="F149">
        <f t="shared" si="5"/>
        <v>5.9</v>
      </c>
    </row>
    <row r="150" spans="1:6">
      <c r="A150">
        <v>113.2</v>
      </c>
      <c r="B150">
        <v>89.7</v>
      </c>
      <c r="C150" s="2">
        <f t="shared" si="4"/>
        <v>9.1431250732622189</v>
      </c>
      <c r="D150">
        <v>0.186</v>
      </c>
      <c r="E150">
        <v>0</v>
      </c>
      <c r="F150">
        <f t="shared" si="5"/>
        <v>5.9</v>
      </c>
    </row>
    <row r="151" spans="1:6">
      <c r="A151" s="11">
        <v>114.6</v>
      </c>
      <c r="B151" s="11">
        <v>89.6</v>
      </c>
      <c r="C151" s="12">
        <f t="shared" si="4"/>
        <v>9.1329320687212352</v>
      </c>
      <c r="D151" s="11">
        <v>0.186</v>
      </c>
      <c r="E151" s="11">
        <v>0</v>
      </c>
      <c r="F151" s="11">
        <f t="shared" si="5"/>
        <v>5.9</v>
      </c>
    </row>
    <row r="152" spans="1:6">
      <c r="A152">
        <v>116.2</v>
      </c>
      <c r="B152">
        <v>89.4</v>
      </c>
      <c r="C152" s="2">
        <f t="shared" si="4"/>
        <v>9.1125460596392696</v>
      </c>
      <c r="D152">
        <v>0.186</v>
      </c>
      <c r="E152">
        <v>0</v>
      </c>
      <c r="F152">
        <f t="shared" si="5"/>
        <v>5.9</v>
      </c>
    </row>
    <row r="153" spans="1:6">
      <c r="A153">
        <v>117.6</v>
      </c>
      <c r="B153">
        <v>89</v>
      </c>
      <c r="C153" s="2">
        <f t="shared" si="4"/>
        <v>9.0717740414753347</v>
      </c>
      <c r="D153">
        <v>0.185</v>
      </c>
      <c r="E153">
        <v>0</v>
      </c>
      <c r="F153">
        <f t="shared" si="5"/>
        <v>5.9</v>
      </c>
    </row>
    <row r="154" spans="1:6">
      <c r="A154">
        <v>119</v>
      </c>
      <c r="B154">
        <v>88.9</v>
      </c>
      <c r="C154" s="2">
        <f t="shared" si="4"/>
        <v>9.061581036934351</v>
      </c>
      <c r="D154">
        <v>0.186</v>
      </c>
      <c r="E154">
        <v>0</v>
      </c>
      <c r="F154">
        <f t="shared" si="5"/>
        <v>5.9</v>
      </c>
    </row>
    <row r="155" spans="1:6">
      <c r="A155">
        <v>121</v>
      </c>
      <c r="B155">
        <v>88.6</v>
      </c>
      <c r="C155" s="2">
        <f t="shared" si="4"/>
        <v>9.0310020233113999</v>
      </c>
      <c r="D155">
        <v>0.185</v>
      </c>
      <c r="E155">
        <v>0</v>
      </c>
      <c r="F155">
        <f t="shared" si="5"/>
        <v>5.9</v>
      </c>
    </row>
    <row r="156" spans="1:6">
      <c r="A156">
        <v>122.4</v>
      </c>
      <c r="B156">
        <v>88.4</v>
      </c>
      <c r="C156" s="2">
        <f t="shared" si="4"/>
        <v>9.0106160142294343</v>
      </c>
      <c r="D156">
        <v>0.185</v>
      </c>
      <c r="E156">
        <v>0</v>
      </c>
      <c r="F156">
        <f t="shared" si="5"/>
        <v>5.9</v>
      </c>
    </row>
    <row r="157" spans="1:6">
      <c r="A157">
        <v>123.8</v>
      </c>
      <c r="B157">
        <v>88.3</v>
      </c>
      <c r="C157" s="2">
        <f t="shared" si="4"/>
        <v>9.0004230096884505</v>
      </c>
      <c r="D157">
        <v>0.185</v>
      </c>
      <c r="E157">
        <v>0</v>
      </c>
      <c r="F157">
        <f t="shared" si="5"/>
        <v>5.9</v>
      </c>
    </row>
    <row r="158" spans="1:6">
      <c r="A158">
        <v>125.4</v>
      </c>
      <c r="B158">
        <v>88.1</v>
      </c>
      <c r="C158" s="2">
        <f t="shared" si="4"/>
        <v>8.9800370006064831</v>
      </c>
      <c r="D158">
        <v>0.185</v>
      </c>
      <c r="E158">
        <v>0</v>
      </c>
      <c r="F158">
        <f t="shared" si="5"/>
        <v>5.9</v>
      </c>
    </row>
    <row r="159" spans="1:6">
      <c r="A159">
        <v>126.8</v>
      </c>
      <c r="B159">
        <v>88</v>
      </c>
      <c r="C159" s="2">
        <f t="shared" si="4"/>
        <v>8.9698439960654994</v>
      </c>
      <c r="D159">
        <v>0.185</v>
      </c>
      <c r="E159">
        <v>0</v>
      </c>
      <c r="F159">
        <f t="shared" si="5"/>
        <v>5.9</v>
      </c>
    </row>
    <row r="160" spans="1:6">
      <c r="A160">
        <v>128.4</v>
      </c>
      <c r="B160">
        <v>87.7</v>
      </c>
      <c r="C160" s="2">
        <f t="shared" si="4"/>
        <v>8.9392649824425501</v>
      </c>
      <c r="D160">
        <v>0.185</v>
      </c>
      <c r="E160">
        <v>0</v>
      </c>
      <c r="F160">
        <f t="shared" si="5"/>
        <v>5.9</v>
      </c>
    </row>
    <row r="161" spans="1:6">
      <c r="A161">
        <v>130.19999999999999</v>
      </c>
      <c r="B161">
        <v>87.6</v>
      </c>
      <c r="C161" s="2">
        <f t="shared" si="4"/>
        <v>8.9290719779015646</v>
      </c>
      <c r="D161">
        <v>0.185</v>
      </c>
      <c r="E161">
        <v>0</v>
      </c>
      <c r="F161">
        <f t="shared" si="5"/>
        <v>5.9</v>
      </c>
    </row>
    <row r="162" spans="1:6">
      <c r="A162">
        <v>131.6</v>
      </c>
      <c r="B162">
        <v>87.5</v>
      </c>
      <c r="C162" s="2">
        <f t="shared" si="4"/>
        <v>8.9188789733605827</v>
      </c>
      <c r="D162">
        <v>0.185</v>
      </c>
      <c r="E162">
        <v>0</v>
      </c>
      <c r="F162">
        <f t="shared" si="5"/>
        <v>5.9</v>
      </c>
    </row>
    <row r="163" spans="1:6">
      <c r="A163">
        <v>133.19999999999999</v>
      </c>
      <c r="B163">
        <v>87.2</v>
      </c>
      <c r="C163" s="2">
        <f t="shared" si="4"/>
        <v>8.8882999597376315</v>
      </c>
      <c r="D163">
        <v>0.184</v>
      </c>
      <c r="E163">
        <v>0</v>
      </c>
      <c r="F163">
        <f t="shared" si="5"/>
        <v>5.9</v>
      </c>
    </row>
    <row r="164" spans="1:6">
      <c r="A164">
        <v>134.6</v>
      </c>
      <c r="B164">
        <v>87.2</v>
      </c>
      <c r="C164" s="2">
        <f t="shared" si="4"/>
        <v>8.8882999597376315</v>
      </c>
      <c r="D164">
        <v>0.183</v>
      </c>
      <c r="E164">
        <v>0</v>
      </c>
      <c r="F164">
        <f t="shared" si="5"/>
        <v>5.9</v>
      </c>
    </row>
    <row r="165" spans="1:6">
      <c r="A165">
        <v>150</v>
      </c>
      <c r="F165">
        <f t="shared" si="5"/>
        <v>5.9</v>
      </c>
    </row>
  </sheetData>
  <phoneticPr fontId="2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BB539"/>
  <sheetViews>
    <sheetView zoomScaleNormal="100" workbookViewId="0"/>
  </sheetViews>
  <sheetFormatPr defaultColWidth="11" defaultRowHeight="12.75"/>
  <cols>
    <col min="1" max="1" width="12.25" customWidth="1"/>
    <col min="8" max="8" width="12.875" customWidth="1"/>
  </cols>
  <sheetData>
    <row r="1" spans="1:54">
      <c r="A1" t="s">
        <v>5</v>
      </c>
      <c r="C1" t="s">
        <v>122</v>
      </c>
    </row>
    <row r="2" spans="1:54">
      <c r="A2" t="s">
        <v>62</v>
      </c>
    </row>
    <row r="3" spans="1:54">
      <c r="A3" t="s">
        <v>63</v>
      </c>
      <c r="B3">
        <v>1</v>
      </c>
      <c r="C3" t="s">
        <v>64</v>
      </c>
      <c r="D3">
        <v>9</v>
      </c>
      <c r="E3" t="s">
        <v>65</v>
      </c>
      <c r="G3" t="s">
        <v>66</v>
      </c>
      <c r="H3" t="s">
        <v>67</v>
      </c>
      <c r="I3" s="7">
        <v>40003</v>
      </c>
      <c r="J3" t="s">
        <v>68</v>
      </c>
      <c r="K3" t="s">
        <v>69</v>
      </c>
      <c r="L3">
        <v>2</v>
      </c>
      <c r="M3" t="s">
        <v>70</v>
      </c>
      <c r="N3">
        <v>20</v>
      </c>
      <c r="O3" t="s">
        <v>71</v>
      </c>
      <c r="P3">
        <v>7</v>
      </c>
      <c r="Q3" t="s">
        <v>72</v>
      </c>
      <c r="R3">
        <v>3791</v>
      </c>
      <c r="S3" t="s">
        <v>73</v>
      </c>
      <c r="T3">
        <v>0</v>
      </c>
      <c r="U3" t="s">
        <v>74</v>
      </c>
      <c r="V3" t="s">
        <v>75</v>
      </c>
      <c r="W3" t="s">
        <v>76</v>
      </c>
      <c r="X3">
        <v>0</v>
      </c>
      <c r="Y3" t="s">
        <v>77</v>
      </c>
      <c r="Z3">
        <v>0</v>
      </c>
      <c r="AA3" t="s">
        <v>78</v>
      </c>
      <c r="AB3">
        <v>0</v>
      </c>
      <c r="AC3" t="s">
        <v>79</v>
      </c>
      <c r="AD3">
        <v>1276</v>
      </c>
      <c r="AE3" t="s">
        <v>80</v>
      </c>
      <c r="AF3">
        <v>3570</v>
      </c>
      <c r="AG3" t="s">
        <v>81</v>
      </c>
      <c r="AH3">
        <v>3940</v>
      </c>
      <c r="AI3" t="s">
        <v>82</v>
      </c>
      <c r="AJ3">
        <v>1</v>
      </c>
      <c r="AK3" t="s">
        <v>83</v>
      </c>
      <c r="AL3">
        <v>1E-3</v>
      </c>
      <c r="AM3" t="s">
        <v>84</v>
      </c>
      <c r="AN3">
        <v>10</v>
      </c>
      <c r="AO3" t="s">
        <v>85</v>
      </c>
      <c r="AP3">
        <v>150</v>
      </c>
      <c r="AQ3" t="s">
        <v>86</v>
      </c>
      <c r="AR3">
        <v>1</v>
      </c>
      <c r="AS3" t="s">
        <v>87</v>
      </c>
      <c r="AT3">
        <v>0</v>
      </c>
    </row>
    <row r="4" spans="1:54">
      <c r="A4" t="s">
        <v>88</v>
      </c>
      <c r="B4" t="s">
        <v>89</v>
      </c>
      <c r="C4">
        <v>0</v>
      </c>
      <c r="D4" t="s">
        <v>90</v>
      </c>
      <c r="E4">
        <v>0</v>
      </c>
      <c r="AC4" t="s">
        <v>91</v>
      </c>
    </row>
    <row r="5" spans="1:54">
      <c r="AC5" t="s">
        <v>25</v>
      </c>
      <c r="AD5">
        <v>1.6</v>
      </c>
      <c r="AE5" t="s">
        <v>26</v>
      </c>
      <c r="AF5">
        <v>18.2</v>
      </c>
      <c r="AG5" t="s">
        <v>27</v>
      </c>
      <c r="AH5">
        <v>0.95399999999999996</v>
      </c>
      <c r="AI5" t="s">
        <v>28</v>
      </c>
      <c r="AJ5">
        <v>0</v>
      </c>
      <c r="AK5" t="s">
        <v>92</v>
      </c>
      <c r="AL5">
        <v>3.8450000000000002</v>
      </c>
      <c r="AV5">
        <v>1.2</v>
      </c>
      <c r="AW5">
        <v>116.3</v>
      </c>
      <c r="AX5" t="s">
        <v>27</v>
      </c>
      <c r="BA5" t="s">
        <v>92</v>
      </c>
      <c r="BB5">
        <v>5.77</v>
      </c>
    </row>
    <row r="6" spans="1:54">
      <c r="A6" t="s">
        <v>29</v>
      </c>
      <c r="B6" s="5">
        <v>3.8</v>
      </c>
      <c r="C6" s="1" t="s">
        <v>49</v>
      </c>
      <c r="H6" t="s">
        <v>29</v>
      </c>
      <c r="I6" s="5">
        <v>5.8</v>
      </c>
      <c r="J6" s="1" t="s">
        <v>49</v>
      </c>
    </row>
    <row r="7" spans="1:54">
      <c r="A7" s="1" t="s">
        <v>52</v>
      </c>
      <c r="B7" s="1" t="s">
        <v>58</v>
      </c>
      <c r="C7" s="3" t="s">
        <v>55</v>
      </c>
      <c r="D7" t="s">
        <v>27</v>
      </c>
      <c r="E7" t="s">
        <v>28</v>
      </c>
      <c r="F7" t="str">
        <f>AE11</f>
        <v>Hydrostatic Pore Pressure (m) =</v>
      </c>
      <c r="H7" s="1" t="s">
        <v>52</v>
      </c>
      <c r="I7" s="1" t="s">
        <v>47</v>
      </c>
      <c r="J7" s="3" t="s">
        <v>48</v>
      </c>
      <c r="K7" t="s">
        <v>27</v>
      </c>
      <c r="L7" t="s">
        <v>28</v>
      </c>
      <c r="M7" t="str">
        <f>AE35</f>
        <v>Hydrostatic Pore Pressure (m) =</v>
      </c>
    </row>
    <row r="8" spans="1:54">
      <c r="A8" s="1">
        <v>0</v>
      </c>
      <c r="B8" s="1"/>
      <c r="C8" s="3"/>
      <c r="F8">
        <f>AG11</f>
        <v>2.7</v>
      </c>
      <c r="H8" s="1">
        <v>0</v>
      </c>
      <c r="I8" s="1"/>
      <c r="J8" s="3"/>
      <c r="M8">
        <f>AG35</f>
        <v>4.5</v>
      </c>
    </row>
    <row r="9" spans="1:54">
      <c r="A9">
        <v>1.6</v>
      </c>
      <c r="B9">
        <v>18.2</v>
      </c>
      <c r="C9" s="2">
        <f>B9/9.81065</f>
        <v>1.8551268264590011</v>
      </c>
      <c r="D9">
        <v>0.95399999999999996</v>
      </c>
      <c r="E9">
        <v>0</v>
      </c>
      <c r="F9">
        <f>F8</f>
        <v>2.7</v>
      </c>
      <c r="H9">
        <v>1.2</v>
      </c>
      <c r="I9">
        <v>116.3</v>
      </c>
      <c r="J9" s="2">
        <f>I9/9.81065</f>
        <v>11.854464281163835</v>
      </c>
      <c r="K9">
        <v>9.4E-2</v>
      </c>
      <c r="L9">
        <v>0</v>
      </c>
      <c r="M9">
        <f>M8</f>
        <v>4.5</v>
      </c>
      <c r="AB9" s="1" t="s">
        <v>99</v>
      </c>
      <c r="AC9">
        <v>3.8</v>
      </c>
    </row>
    <row r="10" spans="1:54">
      <c r="A10">
        <v>2.2000000000000002</v>
      </c>
      <c r="B10">
        <v>18.399999999999999</v>
      </c>
      <c r="C10" s="2">
        <f t="shared" ref="C10:C73" si="0">B10/9.81065</f>
        <v>1.875512835540968</v>
      </c>
      <c r="D10">
        <v>0.95399999999999996</v>
      </c>
      <c r="E10">
        <v>0</v>
      </c>
      <c r="F10">
        <f t="shared" ref="F10:F73" si="1">F9</f>
        <v>2.7</v>
      </c>
      <c r="H10">
        <v>1.8</v>
      </c>
      <c r="I10">
        <v>116.6</v>
      </c>
      <c r="J10" s="2">
        <f t="shared" ref="J10:J73" si="2">I10/9.81065</f>
        <v>11.885043294786787</v>
      </c>
      <c r="K10">
        <v>9.4E-2</v>
      </c>
      <c r="L10">
        <v>0</v>
      </c>
      <c r="M10">
        <f t="shared" ref="M10:M73" si="3">M9</f>
        <v>4.5</v>
      </c>
    </row>
    <row r="11" spans="1:54" ht="14.25">
      <c r="A11">
        <v>3</v>
      </c>
      <c r="B11">
        <v>18.600000000000001</v>
      </c>
      <c r="C11" s="2">
        <f t="shared" si="0"/>
        <v>1.8958988446229352</v>
      </c>
      <c r="D11">
        <v>0.94799999999999995</v>
      </c>
      <c r="E11">
        <v>1</v>
      </c>
      <c r="F11">
        <f t="shared" si="1"/>
        <v>2.7</v>
      </c>
      <c r="H11">
        <v>2.4</v>
      </c>
      <c r="I11">
        <v>117</v>
      </c>
      <c r="J11" s="2">
        <f t="shared" si="2"/>
        <v>11.925815312950721</v>
      </c>
      <c r="K11">
        <v>9.4E-2</v>
      </c>
      <c r="L11">
        <v>0</v>
      </c>
      <c r="M11">
        <f t="shared" si="3"/>
        <v>4.5</v>
      </c>
      <c r="AB11" s="1" t="s">
        <v>59</v>
      </c>
      <c r="AC11" s="16">
        <f>1-(((C231-AG11)/(C9-AG11)))</f>
        <v>8.4451766278530016E-2</v>
      </c>
      <c r="AE11" s="18" t="s">
        <v>94</v>
      </c>
      <c r="AF11" s="18"/>
      <c r="AG11" s="19">
        <v>2.7</v>
      </c>
    </row>
    <row r="12" spans="1:54">
      <c r="A12">
        <v>3.8</v>
      </c>
      <c r="B12">
        <v>18.600000000000001</v>
      </c>
      <c r="C12" s="2">
        <f t="shared" si="0"/>
        <v>1.8958988446229352</v>
      </c>
      <c r="D12">
        <v>0.94399999999999995</v>
      </c>
      <c r="E12">
        <v>1</v>
      </c>
      <c r="F12">
        <f t="shared" si="1"/>
        <v>2.7</v>
      </c>
      <c r="H12">
        <v>3.2</v>
      </c>
      <c r="I12">
        <v>116.9</v>
      </c>
      <c r="J12" s="2">
        <f t="shared" si="2"/>
        <v>11.915622308409738</v>
      </c>
      <c r="K12">
        <v>9.4E-2</v>
      </c>
      <c r="L12">
        <v>0</v>
      </c>
      <c r="M12">
        <f t="shared" si="3"/>
        <v>4.5</v>
      </c>
    </row>
    <row r="13" spans="1:54" ht="15.75">
      <c r="A13">
        <v>4.2</v>
      </c>
      <c r="B13">
        <v>18.5</v>
      </c>
      <c r="C13" s="2">
        <f t="shared" si="0"/>
        <v>1.8857058400819515</v>
      </c>
      <c r="D13">
        <v>0.94099999999999995</v>
      </c>
      <c r="E13">
        <v>1</v>
      </c>
      <c r="F13">
        <f t="shared" si="1"/>
        <v>2.7</v>
      </c>
      <c r="H13">
        <v>4</v>
      </c>
      <c r="I13">
        <v>116.6</v>
      </c>
      <c r="J13" s="2">
        <f t="shared" si="2"/>
        <v>11.885043294786787</v>
      </c>
      <c r="K13">
        <v>9.4E-2</v>
      </c>
      <c r="L13">
        <v>0</v>
      </c>
      <c r="M13">
        <f t="shared" si="3"/>
        <v>4.5</v>
      </c>
      <c r="AB13" s="1" t="s">
        <v>61</v>
      </c>
      <c r="AC13">
        <f>((0.5*(C9-AG11))+AG11)</f>
        <v>2.2775634132295006</v>
      </c>
      <c r="AE13" s="9" t="s">
        <v>101</v>
      </c>
      <c r="AF13" s="8">
        <v>9.81</v>
      </c>
      <c r="AG13" s="10" t="s">
        <v>102</v>
      </c>
    </row>
    <row r="14" spans="1:54" ht="14.25">
      <c r="A14">
        <v>5</v>
      </c>
      <c r="B14">
        <v>18.600000000000001</v>
      </c>
      <c r="C14" s="2">
        <f t="shared" si="0"/>
        <v>1.8958988446229352</v>
      </c>
      <c r="D14">
        <v>0.93899999999999995</v>
      </c>
      <c r="E14">
        <v>1</v>
      </c>
      <c r="F14">
        <f t="shared" si="1"/>
        <v>2.7</v>
      </c>
      <c r="H14">
        <v>4.4000000000000004</v>
      </c>
      <c r="I14">
        <v>116.8</v>
      </c>
      <c r="J14" s="2">
        <f t="shared" si="2"/>
        <v>11.905429303868754</v>
      </c>
      <c r="K14">
        <v>9.4E-2</v>
      </c>
      <c r="L14">
        <v>0</v>
      </c>
      <c r="M14">
        <f t="shared" si="3"/>
        <v>4.5</v>
      </c>
      <c r="AB14" s="1" t="s">
        <v>97</v>
      </c>
    </row>
    <row r="15" spans="1:54" ht="14.25">
      <c r="A15">
        <v>5.8</v>
      </c>
      <c r="B15">
        <v>18.600000000000001</v>
      </c>
      <c r="C15" s="2">
        <f t="shared" si="0"/>
        <v>1.8958988446229352</v>
      </c>
      <c r="D15">
        <v>0.93899999999999995</v>
      </c>
      <c r="E15">
        <v>1</v>
      </c>
      <c r="F15">
        <f t="shared" si="1"/>
        <v>2.7</v>
      </c>
      <c r="H15">
        <v>5.2</v>
      </c>
      <c r="I15">
        <v>117.1</v>
      </c>
      <c r="J15" s="2">
        <f t="shared" si="2"/>
        <v>11.936008317491703</v>
      </c>
      <c r="K15">
        <v>9.4E-2</v>
      </c>
      <c r="L15">
        <v>0</v>
      </c>
      <c r="M15">
        <f t="shared" si="3"/>
        <v>4.5</v>
      </c>
      <c r="AB15" s="1" t="s">
        <v>98</v>
      </c>
      <c r="AC15" s="2">
        <f>AC14*0.0166667</f>
        <v>0</v>
      </c>
    </row>
    <row r="16" spans="1:54">
      <c r="A16">
        <v>6.6</v>
      </c>
      <c r="B16">
        <v>18.600000000000001</v>
      </c>
      <c r="C16" s="2">
        <f t="shared" si="0"/>
        <v>1.8958988446229352</v>
      </c>
      <c r="D16">
        <v>0.93300000000000005</v>
      </c>
      <c r="E16">
        <v>1</v>
      </c>
      <c r="F16">
        <f t="shared" si="1"/>
        <v>2.7</v>
      </c>
      <c r="H16">
        <v>5.8</v>
      </c>
      <c r="I16">
        <v>117.1</v>
      </c>
      <c r="J16" s="2">
        <f t="shared" si="2"/>
        <v>11.936008317491703</v>
      </c>
      <c r="K16">
        <v>9.4E-2</v>
      </c>
      <c r="L16">
        <v>0</v>
      </c>
      <c r="M16">
        <f t="shared" si="3"/>
        <v>4.5</v>
      </c>
    </row>
    <row r="17" spans="1:13">
      <c r="A17">
        <v>7.4</v>
      </c>
      <c r="B17">
        <v>18.899999999999999</v>
      </c>
      <c r="C17" s="2">
        <f t="shared" si="0"/>
        <v>1.9264778582458855</v>
      </c>
      <c r="D17">
        <v>0.93600000000000005</v>
      </c>
      <c r="E17">
        <v>1</v>
      </c>
      <c r="F17">
        <f t="shared" si="1"/>
        <v>2.7</v>
      </c>
      <c r="H17">
        <v>6.8</v>
      </c>
      <c r="I17">
        <v>117.3</v>
      </c>
      <c r="J17" s="2">
        <f t="shared" si="2"/>
        <v>11.956394326573671</v>
      </c>
      <c r="K17">
        <v>9.4E-2</v>
      </c>
      <c r="L17">
        <v>0</v>
      </c>
      <c r="M17">
        <f t="shared" si="3"/>
        <v>4.5</v>
      </c>
    </row>
    <row r="18" spans="1:13">
      <c r="A18">
        <v>8</v>
      </c>
      <c r="B18">
        <v>18.8</v>
      </c>
      <c r="C18" s="2">
        <f t="shared" si="0"/>
        <v>1.9162848537049022</v>
      </c>
      <c r="D18">
        <v>0.93300000000000005</v>
      </c>
      <c r="E18">
        <v>1</v>
      </c>
      <c r="F18">
        <f t="shared" si="1"/>
        <v>2.7</v>
      </c>
      <c r="H18">
        <v>7.4</v>
      </c>
      <c r="I18">
        <v>117.5</v>
      </c>
      <c r="J18" s="2">
        <f t="shared" si="2"/>
        <v>11.976780335655638</v>
      </c>
      <c r="K18">
        <v>9.4E-2</v>
      </c>
      <c r="L18">
        <v>0</v>
      </c>
      <c r="M18">
        <f t="shared" si="3"/>
        <v>4.5</v>
      </c>
    </row>
    <row r="19" spans="1:13">
      <c r="A19">
        <v>8.6</v>
      </c>
      <c r="B19">
        <v>18.899999999999999</v>
      </c>
      <c r="C19" s="2">
        <f t="shared" si="0"/>
        <v>1.9264778582458855</v>
      </c>
      <c r="D19">
        <v>0.93300000000000005</v>
      </c>
      <c r="E19">
        <v>1</v>
      </c>
      <c r="F19">
        <f t="shared" si="1"/>
        <v>2.7</v>
      </c>
      <c r="H19">
        <v>8</v>
      </c>
      <c r="I19">
        <v>117.6</v>
      </c>
      <c r="J19" s="2">
        <f t="shared" si="2"/>
        <v>11.986973340196622</v>
      </c>
      <c r="K19">
        <v>9.5000000000000001E-2</v>
      </c>
      <c r="L19">
        <v>0</v>
      </c>
      <c r="M19">
        <f t="shared" si="3"/>
        <v>4.5</v>
      </c>
    </row>
    <row r="20" spans="1:13">
      <c r="A20">
        <v>9.1999999999999993</v>
      </c>
      <c r="B20">
        <v>19</v>
      </c>
      <c r="C20" s="2">
        <f t="shared" si="0"/>
        <v>1.9366708627868692</v>
      </c>
      <c r="D20">
        <v>0.93899999999999995</v>
      </c>
      <c r="E20">
        <v>1</v>
      </c>
      <c r="F20">
        <f t="shared" si="1"/>
        <v>2.7</v>
      </c>
      <c r="H20">
        <v>8.8000000000000007</v>
      </c>
      <c r="I20">
        <v>117.8</v>
      </c>
      <c r="J20" s="2">
        <f t="shared" si="2"/>
        <v>12.007359349278589</v>
      </c>
      <c r="K20">
        <v>9.5000000000000001E-2</v>
      </c>
      <c r="L20">
        <v>0</v>
      </c>
      <c r="M20">
        <f t="shared" si="3"/>
        <v>4.5</v>
      </c>
    </row>
    <row r="21" spans="1:13">
      <c r="A21">
        <v>9.8000000000000007</v>
      </c>
      <c r="B21">
        <v>19</v>
      </c>
      <c r="C21" s="2">
        <f t="shared" si="0"/>
        <v>1.9366708627868692</v>
      </c>
      <c r="D21">
        <v>0.93200000000000005</v>
      </c>
      <c r="E21">
        <v>1</v>
      </c>
      <c r="F21">
        <f t="shared" si="1"/>
        <v>2.7</v>
      </c>
      <c r="H21">
        <v>9.4</v>
      </c>
      <c r="I21">
        <v>117.9</v>
      </c>
      <c r="J21" s="2">
        <f t="shared" si="2"/>
        <v>12.017552353819573</v>
      </c>
      <c r="K21">
        <v>9.5000000000000001E-2</v>
      </c>
      <c r="L21">
        <v>0</v>
      </c>
      <c r="M21">
        <f t="shared" si="3"/>
        <v>4.5</v>
      </c>
    </row>
    <row r="22" spans="1:13">
      <c r="A22">
        <v>10.4</v>
      </c>
      <c r="B22">
        <v>18.8</v>
      </c>
      <c r="C22" s="2">
        <f t="shared" si="0"/>
        <v>1.9162848537049022</v>
      </c>
      <c r="D22">
        <v>0.93899999999999995</v>
      </c>
      <c r="E22">
        <v>2</v>
      </c>
      <c r="F22">
        <f t="shared" si="1"/>
        <v>2.7</v>
      </c>
      <c r="H22">
        <v>10</v>
      </c>
      <c r="I22">
        <v>118.2</v>
      </c>
      <c r="J22" s="2">
        <f t="shared" si="2"/>
        <v>12.048131367442524</v>
      </c>
      <c r="K22">
        <v>9.5000000000000001E-2</v>
      </c>
      <c r="L22">
        <v>0</v>
      </c>
      <c r="M22">
        <f t="shared" si="3"/>
        <v>4.5</v>
      </c>
    </row>
    <row r="23" spans="1:13">
      <c r="A23">
        <v>11</v>
      </c>
      <c r="B23">
        <v>18.899999999999999</v>
      </c>
      <c r="C23" s="2">
        <f t="shared" si="0"/>
        <v>1.9264778582458855</v>
      </c>
      <c r="D23">
        <v>0.93</v>
      </c>
      <c r="E23">
        <v>1</v>
      </c>
      <c r="F23">
        <f t="shared" si="1"/>
        <v>2.7</v>
      </c>
      <c r="H23">
        <v>10.8</v>
      </c>
      <c r="I23">
        <v>118.3</v>
      </c>
      <c r="J23" s="2">
        <f t="shared" si="2"/>
        <v>12.058324371983506</v>
      </c>
      <c r="K23">
        <v>9.5000000000000001E-2</v>
      </c>
      <c r="L23">
        <v>0</v>
      </c>
      <c r="M23">
        <f t="shared" si="3"/>
        <v>4.5</v>
      </c>
    </row>
    <row r="24" spans="1:13">
      <c r="A24">
        <v>11.6</v>
      </c>
      <c r="B24">
        <v>19</v>
      </c>
      <c r="C24" s="2">
        <f t="shared" si="0"/>
        <v>1.9366708627868692</v>
      </c>
      <c r="D24">
        <v>0.93899999999999995</v>
      </c>
      <c r="E24">
        <v>1</v>
      </c>
      <c r="F24">
        <f t="shared" si="1"/>
        <v>2.7</v>
      </c>
      <c r="H24">
        <v>11.4</v>
      </c>
      <c r="I24">
        <v>118.3</v>
      </c>
      <c r="J24" s="2">
        <f t="shared" si="2"/>
        <v>12.058324371983506</v>
      </c>
      <c r="K24">
        <v>9.6000000000000002E-2</v>
      </c>
      <c r="L24">
        <v>0</v>
      </c>
      <c r="M24">
        <f t="shared" si="3"/>
        <v>4.5</v>
      </c>
    </row>
    <row r="25" spans="1:13">
      <c r="A25">
        <v>12.4</v>
      </c>
      <c r="B25">
        <v>19</v>
      </c>
      <c r="C25" s="2">
        <f t="shared" si="0"/>
        <v>1.9366708627868692</v>
      </c>
      <c r="D25">
        <v>0.94299999999999995</v>
      </c>
      <c r="E25">
        <v>2</v>
      </c>
      <c r="F25">
        <f t="shared" si="1"/>
        <v>2.7</v>
      </c>
      <c r="H25">
        <v>12</v>
      </c>
      <c r="I25">
        <v>118.5</v>
      </c>
      <c r="J25" s="2">
        <f t="shared" si="2"/>
        <v>12.078710381065473</v>
      </c>
      <c r="K25">
        <v>9.6000000000000002E-2</v>
      </c>
      <c r="L25">
        <v>0</v>
      </c>
      <c r="M25">
        <f t="shared" si="3"/>
        <v>4.5</v>
      </c>
    </row>
    <row r="26" spans="1:13">
      <c r="A26">
        <v>12.8</v>
      </c>
      <c r="B26">
        <v>19</v>
      </c>
      <c r="C26" s="2">
        <f t="shared" si="0"/>
        <v>1.9366708627868692</v>
      </c>
      <c r="D26">
        <v>0.91900000000000004</v>
      </c>
      <c r="E26">
        <v>1</v>
      </c>
      <c r="F26">
        <f t="shared" si="1"/>
        <v>2.7</v>
      </c>
      <c r="H26">
        <v>13</v>
      </c>
      <c r="I26">
        <v>118.6</v>
      </c>
      <c r="J26" s="2">
        <f t="shared" si="2"/>
        <v>12.088903385606457</v>
      </c>
      <c r="K26">
        <v>9.6000000000000002E-2</v>
      </c>
      <c r="L26">
        <v>0</v>
      </c>
      <c r="M26">
        <f t="shared" si="3"/>
        <v>4.5</v>
      </c>
    </row>
    <row r="27" spans="1:13">
      <c r="A27">
        <v>13.6</v>
      </c>
      <c r="B27">
        <v>18.899999999999999</v>
      </c>
      <c r="C27" s="2">
        <f t="shared" si="0"/>
        <v>1.9264778582458855</v>
      </c>
      <c r="D27">
        <v>0.95099999999999996</v>
      </c>
      <c r="E27">
        <v>2</v>
      </c>
      <c r="F27">
        <f t="shared" si="1"/>
        <v>2.7</v>
      </c>
      <c r="H27">
        <v>13.4</v>
      </c>
      <c r="I27">
        <v>118.7</v>
      </c>
      <c r="J27" s="2">
        <f t="shared" si="2"/>
        <v>12.099096390147441</v>
      </c>
      <c r="K27">
        <v>9.6000000000000002E-2</v>
      </c>
      <c r="L27">
        <v>0</v>
      </c>
      <c r="M27">
        <f t="shared" si="3"/>
        <v>4.5</v>
      </c>
    </row>
    <row r="28" spans="1:13">
      <c r="A28">
        <v>14.4</v>
      </c>
      <c r="B28">
        <v>19</v>
      </c>
      <c r="C28" s="2">
        <f t="shared" si="0"/>
        <v>1.9366708627868692</v>
      </c>
      <c r="D28">
        <v>0.95799999999999996</v>
      </c>
      <c r="E28">
        <v>2</v>
      </c>
      <c r="F28">
        <f t="shared" si="1"/>
        <v>2.7</v>
      </c>
      <c r="H28">
        <v>14.2</v>
      </c>
      <c r="I28">
        <v>118.9</v>
      </c>
      <c r="J28" s="2">
        <f t="shared" si="2"/>
        <v>12.119482399229408</v>
      </c>
      <c r="K28">
        <v>9.6000000000000002E-2</v>
      </c>
      <c r="L28">
        <v>0</v>
      </c>
      <c r="M28">
        <f t="shared" si="3"/>
        <v>4.5</v>
      </c>
    </row>
    <row r="29" spans="1:13">
      <c r="A29">
        <v>15</v>
      </c>
      <c r="B29">
        <v>19.100000000000001</v>
      </c>
      <c r="C29" s="2">
        <f t="shared" si="0"/>
        <v>1.9468638673278529</v>
      </c>
      <c r="D29">
        <v>0.95799999999999996</v>
      </c>
      <c r="E29">
        <v>2</v>
      </c>
      <c r="F29">
        <f t="shared" si="1"/>
        <v>2.7</v>
      </c>
      <c r="H29">
        <v>14.6</v>
      </c>
      <c r="I29">
        <v>119</v>
      </c>
      <c r="J29" s="2">
        <f t="shared" si="2"/>
        <v>12.129675403770392</v>
      </c>
      <c r="K29">
        <v>9.7000000000000003E-2</v>
      </c>
      <c r="L29">
        <v>0</v>
      </c>
      <c r="M29">
        <f t="shared" si="3"/>
        <v>4.5</v>
      </c>
    </row>
    <row r="30" spans="1:13">
      <c r="A30">
        <v>15.8</v>
      </c>
      <c r="B30">
        <v>19.100000000000001</v>
      </c>
      <c r="C30" s="2">
        <f t="shared" si="0"/>
        <v>1.9468638673278529</v>
      </c>
      <c r="D30">
        <v>0.95299999999999996</v>
      </c>
      <c r="E30">
        <v>2</v>
      </c>
      <c r="F30">
        <f t="shared" si="1"/>
        <v>2.7</v>
      </c>
      <c r="H30">
        <v>15.8</v>
      </c>
      <c r="I30">
        <v>119.1</v>
      </c>
      <c r="J30" s="2">
        <f t="shared" si="2"/>
        <v>12.139868408311374</v>
      </c>
      <c r="K30">
        <v>9.6000000000000002E-2</v>
      </c>
      <c r="L30">
        <v>0</v>
      </c>
      <c r="M30">
        <f t="shared" si="3"/>
        <v>4.5</v>
      </c>
    </row>
    <row r="31" spans="1:13">
      <c r="A31">
        <v>16</v>
      </c>
      <c r="B31">
        <v>19</v>
      </c>
      <c r="C31" s="2">
        <f t="shared" si="0"/>
        <v>1.9366708627868692</v>
      </c>
      <c r="D31">
        <v>0.95</v>
      </c>
      <c r="E31">
        <v>2</v>
      </c>
      <c r="F31">
        <f t="shared" si="1"/>
        <v>2.7</v>
      </c>
      <c r="H31">
        <v>16.399999999999999</v>
      </c>
      <c r="I31">
        <v>119.3</v>
      </c>
      <c r="J31" s="2">
        <f t="shared" si="2"/>
        <v>12.160254417393341</v>
      </c>
      <c r="K31">
        <v>9.6000000000000002E-2</v>
      </c>
      <c r="L31">
        <v>0</v>
      </c>
      <c r="M31">
        <f t="shared" si="3"/>
        <v>4.5</v>
      </c>
    </row>
    <row r="32" spans="1:13">
      <c r="A32">
        <v>17</v>
      </c>
      <c r="B32">
        <v>19.2</v>
      </c>
      <c r="C32" s="2">
        <f t="shared" si="0"/>
        <v>1.9570568718688361</v>
      </c>
      <c r="D32">
        <v>0.94599999999999995</v>
      </c>
      <c r="E32">
        <v>2</v>
      </c>
      <c r="F32">
        <f t="shared" si="1"/>
        <v>2.7</v>
      </c>
      <c r="H32">
        <v>16.8</v>
      </c>
      <c r="I32">
        <v>119.3</v>
      </c>
      <c r="J32" s="2">
        <f t="shared" si="2"/>
        <v>12.160254417393341</v>
      </c>
      <c r="K32">
        <v>9.6000000000000002E-2</v>
      </c>
      <c r="L32">
        <v>0</v>
      </c>
      <c r="M32">
        <f t="shared" si="3"/>
        <v>4.5</v>
      </c>
    </row>
    <row r="33" spans="1:33">
      <c r="A33">
        <v>17.8</v>
      </c>
      <c r="B33">
        <v>19</v>
      </c>
      <c r="C33" s="2">
        <f t="shared" si="0"/>
        <v>1.9366708627868692</v>
      </c>
      <c r="D33">
        <v>0.94399999999999995</v>
      </c>
      <c r="E33">
        <v>2</v>
      </c>
      <c r="F33">
        <f t="shared" si="1"/>
        <v>2.7</v>
      </c>
      <c r="H33">
        <v>17.600000000000001</v>
      </c>
      <c r="I33">
        <v>119.4</v>
      </c>
      <c r="J33" s="2">
        <f t="shared" si="2"/>
        <v>12.170447421934327</v>
      </c>
      <c r="K33">
        <v>9.7000000000000003E-2</v>
      </c>
      <c r="L33">
        <v>0</v>
      </c>
      <c r="M33">
        <f t="shared" si="3"/>
        <v>4.5</v>
      </c>
      <c r="AB33" s="1" t="s">
        <v>99</v>
      </c>
      <c r="AC33">
        <v>5.8</v>
      </c>
    </row>
    <row r="34" spans="1:33">
      <c r="A34">
        <v>18.399999999999999</v>
      </c>
      <c r="B34">
        <v>19.100000000000001</v>
      </c>
      <c r="C34" s="2">
        <f t="shared" si="0"/>
        <v>1.9468638673278529</v>
      </c>
      <c r="D34">
        <v>0.94299999999999995</v>
      </c>
      <c r="E34">
        <v>2</v>
      </c>
      <c r="F34">
        <f t="shared" si="1"/>
        <v>2.7</v>
      </c>
      <c r="H34">
        <v>18.2</v>
      </c>
      <c r="I34">
        <v>119.3</v>
      </c>
      <c r="J34" s="2">
        <f t="shared" si="2"/>
        <v>12.160254417393341</v>
      </c>
      <c r="K34">
        <v>9.7000000000000003E-2</v>
      </c>
      <c r="L34">
        <v>0</v>
      </c>
      <c r="M34">
        <f t="shared" si="3"/>
        <v>4.5</v>
      </c>
    </row>
    <row r="35" spans="1:33" ht="14.25">
      <c r="A35">
        <v>19</v>
      </c>
      <c r="B35">
        <v>19</v>
      </c>
      <c r="C35" s="2">
        <f t="shared" si="0"/>
        <v>1.9366708627868692</v>
      </c>
      <c r="D35">
        <v>0.94199999999999995</v>
      </c>
      <c r="E35">
        <v>2</v>
      </c>
      <c r="F35">
        <f t="shared" si="1"/>
        <v>2.7</v>
      </c>
      <c r="H35">
        <v>18.8</v>
      </c>
      <c r="I35">
        <v>119.1</v>
      </c>
      <c r="J35" s="2">
        <f t="shared" si="2"/>
        <v>12.139868408311374</v>
      </c>
      <c r="K35">
        <v>9.7000000000000003E-2</v>
      </c>
      <c r="L35">
        <v>0</v>
      </c>
      <c r="M35">
        <f t="shared" si="3"/>
        <v>4.5</v>
      </c>
      <c r="AB35" s="1" t="s">
        <v>59</v>
      </c>
      <c r="AC35" s="17">
        <f>1-(((J538-AG35)/(J9-AG35)))</f>
        <v>0.99373441442952271</v>
      </c>
      <c r="AE35" s="18" t="s">
        <v>94</v>
      </c>
      <c r="AF35" s="18"/>
      <c r="AG35" s="19">
        <v>4.5</v>
      </c>
    </row>
    <row r="36" spans="1:33">
      <c r="A36">
        <v>19.600000000000001</v>
      </c>
      <c r="B36">
        <v>19.100000000000001</v>
      </c>
      <c r="C36" s="2">
        <f t="shared" si="0"/>
        <v>1.9468638673278529</v>
      </c>
      <c r="D36">
        <v>0.94299999999999995</v>
      </c>
      <c r="E36">
        <v>2</v>
      </c>
      <c r="F36">
        <f t="shared" si="1"/>
        <v>2.7</v>
      </c>
      <c r="H36">
        <v>19.399999999999999</v>
      </c>
      <c r="I36">
        <v>119.3</v>
      </c>
      <c r="J36" s="2">
        <f t="shared" si="2"/>
        <v>12.160254417393341</v>
      </c>
      <c r="K36">
        <v>9.7000000000000003E-2</v>
      </c>
      <c r="L36">
        <v>0</v>
      </c>
      <c r="M36">
        <f t="shared" si="3"/>
        <v>4.5</v>
      </c>
    </row>
    <row r="37" spans="1:33" ht="15.75">
      <c r="A37">
        <v>20.399999999999999</v>
      </c>
      <c r="B37">
        <v>19</v>
      </c>
      <c r="C37" s="2">
        <f t="shared" si="0"/>
        <v>1.9366708627868692</v>
      </c>
      <c r="D37">
        <v>0.94299999999999995</v>
      </c>
      <c r="E37">
        <v>2</v>
      </c>
      <c r="F37">
        <f t="shared" si="1"/>
        <v>2.7</v>
      </c>
      <c r="H37">
        <v>20</v>
      </c>
      <c r="I37">
        <v>119.4</v>
      </c>
      <c r="J37" s="2">
        <f t="shared" si="2"/>
        <v>12.170447421934327</v>
      </c>
      <c r="K37">
        <v>9.7000000000000003E-2</v>
      </c>
      <c r="L37">
        <v>0</v>
      </c>
      <c r="M37">
        <f t="shared" si="3"/>
        <v>4.5</v>
      </c>
      <c r="AB37" s="1" t="s">
        <v>61</v>
      </c>
      <c r="AC37">
        <f>((0.5*(J9-AG35))+AG35)</f>
        <v>8.1772321405819177</v>
      </c>
      <c r="AE37" s="9" t="s">
        <v>101</v>
      </c>
      <c r="AF37" s="8">
        <v>9.81</v>
      </c>
      <c r="AG37" s="10" t="s">
        <v>102</v>
      </c>
    </row>
    <row r="38" spans="1:33" ht="14.25">
      <c r="A38">
        <v>21</v>
      </c>
      <c r="B38">
        <v>19</v>
      </c>
      <c r="C38" s="2">
        <f t="shared" si="0"/>
        <v>1.9366708627868692</v>
      </c>
      <c r="D38">
        <v>0.94399999999999995</v>
      </c>
      <c r="E38">
        <v>2</v>
      </c>
      <c r="F38">
        <f t="shared" si="1"/>
        <v>2.7</v>
      </c>
      <c r="H38">
        <v>20.6</v>
      </c>
      <c r="I38">
        <v>119.4</v>
      </c>
      <c r="J38" s="2">
        <f t="shared" si="2"/>
        <v>12.170447421934327</v>
      </c>
      <c r="K38">
        <v>9.8000000000000004E-2</v>
      </c>
      <c r="L38">
        <v>0</v>
      </c>
      <c r="M38">
        <f t="shared" si="3"/>
        <v>4.5</v>
      </c>
      <c r="AB38" s="1" t="s">
        <v>97</v>
      </c>
      <c r="AC38">
        <v>396.6</v>
      </c>
    </row>
    <row r="39" spans="1:33" ht="14.25">
      <c r="A39">
        <v>21.4</v>
      </c>
      <c r="B39">
        <v>19.100000000000001</v>
      </c>
      <c r="C39" s="2">
        <f t="shared" si="0"/>
        <v>1.9468638673278529</v>
      </c>
      <c r="D39">
        <v>0.94299999999999995</v>
      </c>
      <c r="E39">
        <v>2</v>
      </c>
      <c r="F39">
        <f t="shared" si="1"/>
        <v>2.7</v>
      </c>
      <c r="H39">
        <v>21.2</v>
      </c>
      <c r="I39">
        <v>119.5</v>
      </c>
      <c r="J39" s="2">
        <f t="shared" si="2"/>
        <v>12.180640426475309</v>
      </c>
      <c r="K39">
        <v>9.8000000000000004E-2</v>
      </c>
      <c r="L39">
        <v>0</v>
      </c>
      <c r="M39">
        <f t="shared" si="3"/>
        <v>4.5</v>
      </c>
      <c r="AB39" s="1" t="s">
        <v>98</v>
      </c>
      <c r="AC39" s="2">
        <f>AC38*0.0166667</f>
        <v>6.6100132199999999</v>
      </c>
    </row>
    <row r="40" spans="1:33" ht="15.75">
      <c r="A40">
        <v>22.2</v>
      </c>
      <c r="B40">
        <v>18.899999999999999</v>
      </c>
      <c r="C40" s="2">
        <f t="shared" si="0"/>
        <v>1.9264778582458855</v>
      </c>
      <c r="D40">
        <v>0.94499999999999995</v>
      </c>
      <c r="E40">
        <v>2</v>
      </c>
      <c r="F40">
        <f t="shared" si="1"/>
        <v>2.7</v>
      </c>
      <c r="H40">
        <v>22</v>
      </c>
      <c r="I40">
        <v>119.6</v>
      </c>
      <c r="J40" s="2">
        <f t="shared" si="2"/>
        <v>12.190833431016292</v>
      </c>
      <c r="K40">
        <v>9.9000000000000005E-2</v>
      </c>
      <c r="L40">
        <v>0</v>
      </c>
      <c r="M40">
        <f t="shared" si="3"/>
        <v>4.5</v>
      </c>
      <c r="AE40" s="1" t="s">
        <v>95</v>
      </c>
      <c r="AF40">
        <f>(1.67*10^-6)*(10^(1-LOG(AC39,10)))</f>
        <v>2.5264699848815134E-6</v>
      </c>
    </row>
    <row r="41" spans="1:33">
      <c r="A41">
        <v>23</v>
      </c>
      <c r="B41">
        <v>19</v>
      </c>
      <c r="C41" s="2">
        <f t="shared" si="0"/>
        <v>1.9366708627868692</v>
      </c>
      <c r="D41">
        <v>0.94599999999999995</v>
      </c>
      <c r="E41">
        <v>2</v>
      </c>
      <c r="F41">
        <f t="shared" si="1"/>
        <v>2.7</v>
      </c>
      <c r="H41">
        <v>22.6</v>
      </c>
      <c r="I41">
        <v>119.9</v>
      </c>
      <c r="J41" s="2">
        <f t="shared" si="2"/>
        <v>12.221412444639244</v>
      </c>
      <c r="K41">
        <v>9.8000000000000004E-2</v>
      </c>
      <c r="L41">
        <v>0</v>
      </c>
      <c r="M41">
        <f t="shared" si="3"/>
        <v>4.5</v>
      </c>
      <c r="AE41" s="1" t="s">
        <v>104</v>
      </c>
      <c r="AF41">
        <f>'[8]Data Analysis'!$O$307</f>
        <v>1.3477497460732764</v>
      </c>
    </row>
    <row r="42" spans="1:33">
      <c r="A42">
        <v>23.8</v>
      </c>
      <c r="B42">
        <v>19.100000000000001</v>
      </c>
      <c r="C42" s="2">
        <f t="shared" si="0"/>
        <v>1.9468638673278529</v>
      </c>
      <c r="D42">
        <v>0.94399999999999995</v>
      </c>
      <c r="E42">
        <v>2</v>
      </c>
      <c r="F42">
        <f t="shared" si="1"/>
        <v>2.7</v>
      </c>
      <c r="H42">
        <v>23</v>
      </c>
      <c r="I42">
        <v>120</v>
      </c>
      <c r="J42" s="2">
        <f t="shared" si="2"/>
        <v>12.231605449180227</v>
      </c>
      <c r="K42">
        <v>9.8000000000000004E-2</v>
      </c>
      <c r="L42">
        <v>0</v>
      </c>
      <c r="M42">
        <f t="shared" si="3"/>
        <v>4.5</v>
      </c>
      <c r="AE42" s="1" t="s">
        <v>110</v>
      </c>
      <c r="AF42">
        <v>100</v>
      </c>
      <c r="AG42" s="1" t="s">
        <v>109</v>
      </c>
    </row>
    <row r="43" spans="1:33" ht="14.25">
      <c r="A43">
        <v>24.4</v>
      </c>
      <c r="B43">
        <v>18.899999999999999</v>
      </c>
      <c r="C43" s="2">
        <f t="shared" si="0"/>
        <v>1.9264778582458855</v>
      </c>
      <c r="D43">
        <v>0.95</v>
      </c>
      <c r="E43">
        <v>2</v>
      </c>
      <c r="F43">
        <f t="shared" si="1"/>
        <v>2.7</v>
      </c>
      <c r="H43">
        <v>24.2</v>
      </c>
      <c r="I43">
        <v>120.2</v>
      </c>
      <c r="J43" s="2">
        <f t="shared" si="2"/>
        <v>12.251991458262195</v>
      </c>
      <c r="K43">
        <v>9.9000000000000005E-2</v>
      </c>
      <c r="L43">
        <v>0</v>
      </c>
      <c r="M43">
        <f t="shared" si="3"/>
        <v>4.5</v>
      </c>
      <c r="AE43" s="1" t="s">
        <v>108</v>
      </c>
      <c r="AF43" s="2">
        <f>'[8]Data Analysis'!$J$307</f>
        <v>59.711999999999627</v>
      </c>
      <c r="AG43" s="1" t="s">
        <v>109</v>
      </c>
    </row>
    <row r="44" spans="1:33">
      <c r="A44">
        <v>25</v>
      </c>
      <c r="B44">
        <v>19</v>
      </c>
      <c r="C44" s="2">
        <f t="shared" si="0"/>
        <v>1.9366708627868692</v>
      </c>
      <c r="D44">
        <v>0.94299999999999995</v>
      </c>
      <c r="E44">
        <v>2</v>
      </c>
      <c r="F44">
        <f t="shared" si="1"/>
        <v>2.7</v>
      </c>
      <c r="H44">
        <v>24.6</v>
      </c>
      <c r="I44">
        <v>120.4</v>
      </c>
      <c r="J44" s="2">
        <f t="shared" si="2"/>
        <v>12.272377467344162</v>
      </c>
      <c r="K44">
        <v>9.9000000000000005E-2</v>
      </c>
      <c r="L44">
        <v>0</v>
      </c>
      <c r="M44">
        <f t="shared" si="3"/>
        <v>4.5</v>
      </c>
      <c r="AE44" s="1" t="s">
        <v>111</v>
      </c>
      <c r="AF44" s="2">
        <v>0.7</v>
      </c>
      <c r="AG44" s="1"/>
    </row>
    <row r="45" spans="1:33">
      <c r="A45">
        <v>25.8</v>
      </c>
      <c r="B45">
        <v>19</v>
      </c>
      <c r="C45" s="2">
        <f t="shared" si="0"/>
        <v>1.9366708627868692</v>
      </c>
      <c r="D45">
        <v>0.93799999999999994</v>
      </c>
      <c r="E45">
        <v>2</v>
      </c>
      <c r="F45">
        <f t="shared" si="1"/>
        <v>2.7</v>
      </c>
      <c r="H45">
        <v>25.4</v>
      </c>
      <c r="I45">
        <v>120.5</v>
      </c>
      <c r="J45" s="2">
        <f t="shared" si="2"/>
        <v>12.282570471885144</v>
      </c>
      <c r="K45">
        <v>9.7000000000000003E-2</v>
      </c>
      <c r="L45">
        <v>0</v>
      </c>
      <c r="M45">
        <f t="shared" si="3"/>
        <v>4.5</v>
      </c>
      <c r="AE45" s="1" t="s">
        <v>103</v>
      </c>
      <c r="AF45">
        <f>AF41*(AF42/AF43)^AF44</f>
        <v>1.9335977242872828</v>
      </c>
    </row>
    <row r="46" spans="1:33">
      <c r="A46">
        <v>26.4</v>
      </c>
      <c r="B46">
        <v>19</v>
      </c>
      <c r="C46" s="2">
        <f t="shared" si="0"/>
        <v>1.9366708627868692</v>
      </c>
      <c r="D46">
        <v>0.94199999999999995</v>
      </c>
      <c r="E46">
        <v>2</v>
      </c>
      <c r="F46">
        <f t="shared" si="1"/>
        <v>2.7</v>
      </c>
      <c r="H46">
        <v>26.2</v>
      </c>
      <c r="I46">
        <v>120.5</v>
      </c>
      <c r="J46" s="2">
        <f t="shared" si="2"/>
        <v>12.282570471885144</v>
      </c>
      <c r="K46">
        <v>9.9000000000000005E-2</v>
      </c>
      <c r="L46">
        <v>0</v>
      </c>
      <c r="M46">
        <f t="shared" si="3"/>
        <v>4.5</v>
      </c>
      <c r="AE46" s="1" t="s">
        <v>105</v>
      </c>
      <c r="AF46">
        <f>'[8]Data Analysis'!$C$307</f>
        <v>187.2768328375266</v>
      </c>
      <c r="AG46" s="1" t="s">
        <v>109</v>
      </c>
    </row>
    <row r="47" spans="1:33" ht="14.25">
      <c r="A47">
        <v>27</v>
      </c>
      <c r="B47">
        <v>19</v>
      </c>
      <c r="C47" s="2">
        <f t="shared" si="0"/>
        <v>1.9366708627868692</v>
      </c>
      <c r="D47">
        <v>0.94099999999999995</v>
      </c>
      <c r="E47">
        <v>2</v>
      </c>
      <c r="F47">
        <f t="shared" si="1"/>
        <v>2.7</v>
      </c>
      <c r="H47">
        <v>26.6</v>
      </c>
      <c r="I47">
        <v>120.6</v>
      </c>
      <c r="J47" s="2">
        <f t="shared" si="2"/>
        <v>12.292763476426128</v>
      </c>
      <c r="K47">
        <v>9.8000000000000004E-2</v>
      </c>
      <c r="L47">
        <v>0</v>
      </c>
      <c r="M47">
        <f t="shared" si="3"/>
        <v>4.5</v>
      </c>
      <c r="AE47" s="1" t="s">
        <v>107</v>
      </c>
      <c r="AF47" s="14">
        <f>'[8]Data Analysis'!$I$307</f>
        <v>106.79999999999963</v>
      </c>
      <c r="AG47" s="1" t="s">
        <v>109</v>
      </c>
    </row>
    <row r="48" spans="1:33">
      <c r="A48">
        <v>27.8</v>
      </c>
      <c r="B48">
        <v>19</v>
      </c>
      <c r="C48" s="2">
        <f t="shared" si="0"/>
        <v>1.9366708627868692</v>
      </c>
      <c r="D48">
        <v>0.94199999999999995</v>
      </c>
      <c r="E48">
        <v>2</v>
      </c>
      <c r="F48">
        <f t="shared" si="1"/>
        <v>2.7</v>
      </c>
      <c r="H48">
        <v>27.4</v>
      </c>
      <c r="I48">
        <v>120.8</v>
      </c>
      <c r="J48" s="2">
        <f t="shared" si="2"/>
        <v>12.313149485508095</v>
      </c>
      <c r="K48">
        <v>9.8000000000000004E-2</v>
      </c>
      <c r="L48">
        <v>0</v>
      </c>
      <c r="M48">
        <f t="shared" si="3"/>
        <v>4.5</v>
      </c>
      <c r="AE48" s="1" t="s">
        <v>106</v>
      </c>
      <c r="AF48">
        <f>IF(AF45&gt;14,14*(AF46-AF47),AF45*(AF46-AF47))</f>
        <v>155.60982083249021</v>
      </c>
    </row>
    <row r="49" spans="1:33" ht="14.25">
      <c r="A49">
        <v>28.6</v>
      </c>
      <c r="B49">
        <v>19.100000000000001</v>
      </c>
      <c r="C49" s="2">
        <f t="shared" si="0"/>
        <v>1.9468638673278529</v>
      </c>
      <c r="D49">
        <v>0.94699999999999995</v>
      </c>
      <c r="E49">
        <v>2</v>
      </c>
      <c r="F49">
        <f t="shared" si="1"/>
        <v>2.7</v>
      </c>
      <c r="H49">
        <v>28.2</v>
      </c>
      <c r="I49">
        <v>121</v>
      </c>
      <c r="J49" s="2">
        <f t="shared" si="2"/>
        <v>12.333535494590063</v>
      </c>
      <c r="K49">
        <v>9.9000000000000005E-2</v>
      </c>
      <c r="L49">
        <v>0</v>
      </c>
      <c r="M49">
        <f t="shared" si="3"/>
        <v>4.5</v>
      </c>
      <c r="AE49" s="1" t="s">
        <v>96</v>
      </c>
      <c r="AF49">
        <f>(AF40*AF37)/AF48</f>
        <v>1.5927446236422108E-7</v>
      </c>
      <c r="AG49" s="1" t="s">
        <v>112</v>
      </c>
    </row>
    <row r="50" spans="1:33" ht="14.25">
      <c r="A50">
        <v>29.4</v>
      </c>
      <c r="B50">
        <v>19.100000000000001</v>
      </c>
      <c r="C50" s="2">
        <f t="shared" si="0"/>
        <v>1.9468638673278529</v>
      </c>
      <c r="D50">
        <v>0.93600000000000005</v>
      </c>
      <c r="E50">
        <v>2</v>
      </c>
      <c r="F50">
        <f t="shared" si="1"/>
        <v>2.7</v>
      </c>
      <c r="H50">
        <v>28.4</v>
      </c>
      <c r="I50">
        <v>121.1</v>
      </c>
      <c r="J50" s="2">
        <f t="shared" si="2"/>
        <v>12.343728499131045</v>
      </c>
      <c r="K50">
        <v>9.9000000000000005E-2</v>
      </c>
      <c r="L50">
        <v>0</v>
      </c>
      <c r="M50">
        <f t="shared" si="3"/>
        <v>4.5</v>
      </c>
      <c r="AE50" s="1" t="s">
        <v>96</v>
      </c>
      <c r="AF50">
        <f>AF49*100</f>
        <v>1.5927446236422107E-5</v>
      </c>
      <c r="AG50" s="1" t="s">
        <v>113</v>
      </c>
    </row>
    <row r="51" spans="1:33">
      <c r="A51">
        <v>30</v>
      </c>
      <c r="B51">
        <v>19</v>
      </c>
      <c r="C51" s="2">
        <f t="shared" si="0"/>
        <v>1.9366708627868692</v>
      </c>
      <c r="D51">
        <v>0.93300000000000005</v>
      </c>
      <c r="E51">
        <v>2</v>
      </c>
      <c r="F51">
        <f t="shared" si="1"/>
        <v>2.7</v>
      </c>
      <c r="H51">
        <v>29.2</v>
      </c>
      <c r="I51">
        <v>121.2</v>
      </c>
      <c r="J51" s="2">
        <f t="shared" si="2"/>
        <v>12.35392150367203</v>
      </c>
      <c r="K51">
        <v>9.7000000000000003E-2</v>
      </c>
      <c r="L51">
        <v>0</v>
      </c>
      <c r="M51">
        <f t="shared" si="3"/>
        <v>4.5</v>
      </c>
    </row>
    <row r="52" spans="1:33">
      <c r="A52">
        <v>30.4</v>
      </c>
      <c r="B52">
        <v>19</v>
      </c>
      <c r="C52" s="2">
        <f t="shared" si="0"/>
        <v>1.9366708627868692</v>
      </c>
      <c r="D52">
        <v>0.93300000000000005</v>
      </c>
      <c r="E52">
        <v>2</v>
      </c>
      <c r="F52">
        <f t="shared" si="1"/>
        <v>2.7</v>
      </c>
      <c r="H52">
        <v>29.6</v>
      </c>
      <c r="I52">
        <v>121.5</v>
      </c>
      <c r="J52" s="2">
        <f t="shared" si="2"/>
        <v>12.384500517294979</v>
      </c>
      <c r="K52">
        <v>9.8000000000000004E-2</v>
      </c>
      <c r="L52">
        <v>0</v>
      </c>
      <c r="M52">
        <f t="shared" si="3"/>
        <v>4.5</v>
      </c>
    </row>
    <row r="53" spans="1:33">
      <c r="A53">
        <v>31.2</v>
      </c>
      <c r="B53">
        <v>19.100000000000001</v>
      </c>
      <c r="C53" s="2">
        <f t="shared" si="0"/>
        <v>1.9468638673278529</v>
      </c>
      <c r="D53">
        <v>0.93300000000000005</v>
      </c>
      <c r="E53">
        <v>2</v>
      </c>
      <c r="F53">
        <f t="shared" si="1"/>
        <v>2.7</v>
      </c>
      <c r="H53">
        <v>30.4</v>
      </c>
      <c r="I53">
        <v>121.5</v>
      </c>
      <c r="J53" s="2">
        <f t="shared" si="2"/>
        <v>12.384500517294979</v>
      </c>
      <c r="K53">
        <v>9.8000000000000004E-2</v>
      </c>
      <c r="L53">
        <v>0</v>
      </c>
      <c r="M53">
        <f t="shared" si="3"/>
        <v>4.5</v>
      </c>
    </row>
    <row r="54" spans="1:33">
      <c r="A54">
        <v>31.6</v>
      </c>
      <c r="B54">
        <v>19.100000000000001</v>
      </c>
      <c r="C54" s="2">
        <f t="shared" si="0"/>
        <v>1.9468638673278529</v>
      </c>
      <c r="D54">
        <v>0.93500000000000005</v>
      </c>
      <c r="E54">
        <v>2</v>
      </c>
      <c r="F54">
        <f t="shared" si="1"/>
        <v>2.7</v>
      </c>
      <c r="H54">
        <v>31</v>
      </c>
      <c r="I54">
        <v>121.7</v>
      </c>
      <c r="J54" s="2">
        <f t="shared" si="2"/>
        <v>12.404886526376947</v>
      </c>
      <c r="K54">
        <v>9.7000000000000003E-2</v>
      </c>
      <c r="L54">
        <v>0</v>
      </c>
      <c r="M54">
        <f t="shared" si="3"/>
        <v>4.5</v>
      </c>
    </row>
    <row r="55" spans="1:33">
      <c r="A55">
        <v>32.6</v>
      </c>
      <c r="B55">
        <v>19.100000000000001</v>
      </c>
      <c r="C55" s="2">
        <f t="shared" si="0"/>
        <v>1.9468638673278529</v>
      </c>
      <c r="D55">
        <v>0.93899999999999995</v>
      </c>
      <c r="E55">
        <v>2</v>
      </c>
      <c r="F55">
        <f t="shared" si="1"/>
        <v>2.7</v>
      </c>
      <c r="H55">
        <v>31.4</v>
      </c>
      <c r="I55">
        <v>121.8</v>
      </c>
      <c r="J55" s="2">
        <f t="shared" si="2"/>
        <v>12.41507953091793</v>
      </c>
      <c r="K55">
        <v>9.8000000000000004E-2</v>
      </c>
      <c r="L55">
        <v>0</v>
      </c>
      <c r="M55">
        <f t="shared" si="3"/>
        <v>4.5</v>
      </c>
    </row>
    <row r="56" spans="1:33">
      <c r="A56">
        <v>33.200000000000003</v>
      </c>
      <c r="B56">
        <v>19.100000000000001</v>
      </c>
      <c r="C56" s="2">
        <f t="shared" si="0"/>
        <v>1.9468638673278529</v>
      </c>
      <c r="D56">
        <v>0.94</v>
      </c>
      <c r="E56">
        <v>2</v>
      </c>
      <c r="F56">
        <f t="shared" si="1"/>
        <v>2.7</v>
      </c>
      <c r="H56">
        <v>32.4</v>
      </c>
      <c r="I56">
        <v>121.9</v>
      </c>
      <c r="J56" s="2">
        <f t="shared" si="2"/>
        <v>12.425272535458914</v>
      </c>
      <c r="K56">
        <v>9.9000000000000005E-2</v>
      </c>
      <c r="L56">
        <v>0</v>
      </c>
      <c r="M56">
        <f t="shared" si="3"/>
        <v>4.5</v>
      </c>
    </row>
    <row r="57" spans="1:33">
      <c r="A57">
        <v>33.799999999999997</v>
      </c>
      <c r="B57">
        <v>19</v>
      </c>
      <c r="C57" s="2">
        <f t="shared" si="0"/>
        <v>1.9366708627868692</v>
      </c>
      <c r="D57">
        <v>0.94699999999999995</v>
      </c>
      <c r="E57">
        <v>2</v>
      </c>
      <c r="F57">
        <f t="shared" si="1"/>
        <v>2.7</v>
      </c>
      <c r="H57">
        <v>33</v>
      </c>
      <c r="I57">
        <v>122.1</v>
      </c>
      <c r="J57" s="2">
        <f t="shared" si="2"/>
        <v>12.44565854454088</v>
      </c>
      <c r="K57">
        <v>9.8000000000000004E-2</v>
      </c>
      <c r="L57">
        <v>0</v>
      </c>
      <c r="M57">
        <f t="shared" si="3"/>
        <v>4.5</v>
      </c>
    </row>
    <row r="58" spans="1:33">
      <c r="A58">
        <v>34.6</v>
      </c>
      <c r="B58">
        <v>19</v>
      </c>
      <c r="C58" s="2">
        <f t="shared" si="0"/>
        <v>1.9366708627868692</v>
      </c>
      <c r="D58">
        <v>0.94699999999999995</v>
      </c>
      <c r="E58">
        <v>2</v>
      </c>
      <c r="F58">
        <f t="shared" si="1"/>
        <v>2.7</v>
      </c>
      <c r="H58">
        <v>33.799999999999997</v>
      </c>
      <c r="I58">
        <v>122</v>
      </c>
      <c r="J58" s="2">
        <f t="shared" si="2"/>
        <v>12.435465539999898</v>
      </c>
      <c r="K58">
        <v>9.7000000000000003E-2</v>
      </c>
      <c r="L58">
        <v>0</v>
      </c>
      <c r="M58">
        <f t="shared" si="3"/>
        <v>4.5</v>
      </c>
    </row>
    <row r="59" spans="1:33">
      <c r="A59">
        <v>35</v>
      </c>
      <c r="B59">
        <v>19.100000000000001</v>
      </c>
      <c r="C59" s="2">
        <f t="shared" si="0"/>
        <v>1.9468638673278529</v>
      </c>
      <c r="D59">
        <v>0.94099999999999995</v>
      </c>
      <c r="E59">
        <v>2</v>
      </c>
      <c r="F59">
        <f t="shared" si="1"/>
        <v>2.7</v>
      </c>
      <c r="H59">
        <v>34.4</v>
      </c>
      <c r="I59">
        <v>121.7</v>
      </c>
      <c r="J59" s="2">
        <f t="shared" si="2"/>
        <v>12.404886526376947</v>
      </c>
      <c r="K59">
        <v>0.1</v>
      </c>
      <c r="L59">
        <v>0</v>
      </c>
      <c r="M59">
        <f t="shared" si="3"/>
        <v>4.5</v>
      </c>
    </row>
    <row r="60" spans="1:33">
      <c r="A60">
        <v>35.6</v>
      </c>
      <c r="B60">
        <v>19.100000000000001</v>
      </c>
      <c r="C60" s="2">
        <f t="shared" si="0"/>
        <v>1.9468638673278529</v>
      </c>
      <c r="D60">
        <v>0.94199999999999995</v>
      </c>
      <c r="E60">
        <v>2</v>
      </c>
      <c r="F60">
        <f t="shared" si="1"/>
        <v>2.7</v>
      </c>
      <c r="H60">
        <v>34.6</v>
      </c>
      <c r="I60">
        <v>121.9</v>
      </c>
      <c r="J60" s="2">
        <f t="shared" si="2"/>
        <v>12.425272535458914</v>
      </c>
      <c r="K60">
        <v>0.1</v>
      </c>
      <c r="L60">
        <v>0</v>
      </c>
      <c r="M60">
        <f t="shared" si="3"/>
        <v>4.5</v>
      </c>
    </row>
    <row r="61" spans="1:33">
      <c r="A61">
        <v>36.4</v>
      </c>
      <c r="B61">
        <v>19.100000000000001</v>
      </c>
      <c r="C61" s="2">
        <f t="shared" si="0"/>
        <v>1.9468638673278529</v>
      </c>
      <c r="D61">
        <v>0.94</v>
      </c>
      <c r="E61">
        <v>2</v>
      </c>
      <c r="F61">
        <f t="shared" si="1"/>
        <v>2.7</v>
      </c>
      <c r="H61">
        <v>35.6</v>
      </c>
      <c r="I61">
        <v>121.8</v>
      </c>
      <c r="J61" s="2">
        <f t="shared" si="2"/>
        <v>12.41507953091793</v>
      </c>
      <c r="K61">
        <v>0.1</v>
      </c>
      <c r="L61">
        <v>0</v>
      </c>
      <c r="M61">
        <f t="shared" si="3"/>
        <v>4.5</v>
      </c>
    </row>
    <row r="62" spans="1:33">
      <c r="A62">
        <v>36.6</v>
      </c>
      <c r="B62">
        <v>19.100000000000001</v>
      </c>
      <c r="C62" s="2">
        <f t="shared" si="0"/>
        <v>1.9468638673278529</v>
      </c>
      <c r="D62">
        <v>0.94399999999999995</v>
      </c>
      <c r="E62">
        <v>2</v>
      </c>
      <c r="F62">
        <f t="shared" si="1"/>
        <v>2.7</v>
      </c>
      <c r="H62">
        <v>36.200000000000003</v>
      </c>
      <c r="I62">
        <v>121.9</v>
      </c>
      <c r="J62" s="2">
        <f t="shared" si="2"/>
        <v>12.425272535458914</v>
      </c>
      <c r="K62">
        <v>9.9000000000000005E-2</v>
      </c>
      <c r="L62">
        <v>0</v>
      </c>
      <c r="M62">
        <f t="shared" si="3"/>
        <v>4.5</v>
      </c>
    </row>
    <row r="63" spans="1:33">
      <c r="A63">
        <v>37.4</v>
      </c>
      <c r="B63">
        <v>19.100000000000001</v>
      </c>
      <c r="C63" s="2">
        <f t="shared" si="0"/>
        <v>1.9468638673278529</v>
      </c>
      <c r="D63">
        <v>0.94699999999999995</v>
      </c>
      <c r="E63">
        <v>2</v>
      </c>
      <c r="F63">
        <f t="shared" si="1"/>
        <v>2.7</v>
      </c>
      <c r="H63">
        <v>36.799999999999997</v>
      </c>
      <c r="I63">
        <v>122</v>
      </c>
      <c r="J63" s="2">
        <f t="shared" si="2"/>
        <v>12.435465539999898</v>
      </c>
      <c r="K63">
        <v>9.9000000000000005E-2</v>
      </c>
      <c r="L63">
        <v>0</v>
      </c>
      <c r="M63">
        <f t="shared" si="3"/>
        <v>4.5</v>
      </c>
    </row>
    <row r="64" spans="1:33">
      <c r="A64">
        <v>38.4</v>
      </c>
      <c r="B64">
        <v>19.2</v>
      </c>
      <c r="C64" s="2">
        <f t="shared" si="0"/>
        <v>1.9570568718688361</v>
      </c>
      <c r="D64">
        <v>0.94499999999999995</v>
      </c>
      <c r="E64">
        <v>2</v>
      </c>
      <c r="F64">
        <f t="shared" si="1"/>
        <v>2.7</v>
      </c>
      <c r="H64">
        <v>37.6</v>
      </c>
      <c r="I64">
        <v>121.8</v>
      </c>
      <c r="J64" s="2">
        <f t="shared" si="2"/>
        <v>12.41507953091793</v>
      </c>
      <c r="K64">
        <v>9.9000000000000005E-2</v>
      </c>
      <c r="L64">
        <v>0</v>
      </c>
      <c r="M64">
        <f t="shared" si="3"/>
        <v>4.5</v>
      </c>
    </row>
    <row r="65" spans="1:13">
      <c r="A65">
        <v>38.799999999999997</v>
      </c>
      <c r="B65">
        <v>19.100000000000001</v>
      </c>
      <c r="C65" s="2">
        <f t="shared" si="0"/>
        <v>1.9468638673278529</v>
      </c>
      <c r="D65">
        <v>0.94499999999999995</v>
      </c>
      <c r="E65">
        <v>2</v>
      </c>
      <c r="F65">
        <f t="shared" si="1"/>
        <v>2.7</v>
      </c>
      <c r="H65">
        <v>38.4</v>
      </c>
      <c r="I65">
        <v>121.9</v>
      </c>
      <c r="J65" s="2">
        <f t="shared" si="2"/>
        <v>12.425272535458914</v>
      </c>
      <c r="K65">
        <v>9.9000000000000005E-2</v>
      </c>
      <c r="L65">
        <v>0</v>
      </c>
      <c r="M65">
        <f t="shared" si="3"/>
        <v>4.5</v>
      </c>
    </row>
    <row r="66" spans="1:13">
      <c r="A66">
        <v>39.4</v>
      </c>
      <c r="B66">
        <v>19.2</v>
      </c>
      <c r="C66" s="2">
        <f t="shared" si="0"/>
        <v>1.9570568718688361</v>
      </c>
      <c r="D66">
        <v>0.94199999999999995</v>
      </c>
      <c r="E66">
        <v>2</v>
      </c>
      <c r="F66">
        <f t="shared" si="1"/>
        <v>2.7</v>
      </c>
      <c r="H66">
        <v>39</v>
      </c>
      <c r="I66">
        <v>122</v>
      </c>
      <c r="J66" s="2">
        <f t="shared" si="2"/>
        <v>12.435465539999898</v>
      </c>
      <c r="K66">
        <v>9.9000000000000005E-2</v>
      </c>
      <c r="L66">
        <v>0</v>
      </c>
      <c r="M66">
        <f t="shared" si="3"/>
        <v>4.5</v>
      </c>
    </row>
    <row r="67" spans="1:13">
      <c r="A67">
        <v>40</v>
      </c>
      <c r="B67">
        <v>19.100000000000001</v>
      </c>
      <c r="C67" s="2">
        <f t="shared" si="0"/>
        <v>1.9468638673278529</v>
      </c>
      <c r="D67">
        <v>0.93799999999999994</v>
      </c>
      <c r="E67">
        <v>2</v>
      </c>
      <c r="F67">
        <f t="shared" si="1"/>
        <v>2.7</v>
      </c>
      <c r="H67">
        <v>39.799999999999997</v>
      </c>
      <c r="I67">
        <v>122.1</v>
      </c>
      <c r="J67" s="2">
        <f t="shared" si="2"/>
        <v>12.44565854454088</v>
      </c>
      <c r="K67">
        <v>0.10100000000000001</v>
      </c>
      <c r="L67">
        <v>0</v>
      </c>
      <c r="M67">
        <f t="shared" si="3"/>
        <v>4.5</v>
      </c>
    </row>
    <row r="68" spans="1:13">
      <c r="A68">
        <v>41.2</v>
      </c>
      <c r="B68">
        <v>19.2</v>
      </c>
      <c r="C68" s="2">
        <f t="shared" si="0"/>
        <v>1.9570568718688361</v>
      </c>
      <c r="D68">
        <v>0.94</v>
      </c>
      <c r="E68">
        <v>2</v>
      </c>
      <c r="F68">
        <f t="shared" si="1"/>
        <v>2.7</v>
      </c>
      <c r="H68">
        <v>40.6</v>
      </c>
      <c r="I68">
        <v>122.1</v>
      </c>
      <c r="J68" s="2">
        <f t="shared" si="2"/>
        <v>12.44565854454088</v>
      </c>
      <c r="K68">
        <v>0.10100000000000001</v>
      </c>
      <c r="L68">
        <v>0</v>
      </c>
      <c r="M68">
        <f t="shared" si="3"/>
        <v>4.5</v>
      </c>
    </row>
    <row r="69" spans="1:13">
      <c r="A69">
        <v>41.6</v>
      </c>
      <c r="B69">
        <v>19.100000000000001</v>
      </c>
      <c r="C69" s="2">
        <f t="shared" si="0"/>
        <v>1.9468638673278529</v>
      </c>
      <c r="D69">
        <v>0.93700000000000006</v>
      </c>
      <c r="E69">
        <v>2</v>
      </c>
      <c r="F69">
        <f t="shared" si="1"/>
        <v>2.7</v>
      </c>
      <c r="H69">
        <v>41.2</v>
      </c>
      <c r="I69">
        <v>122.2</v>
      </c>
      <c r="J69" s="2">
        <f t="shared" si="2"/>
        <v>12.455851549081865</v>
      </c>
      <c r="K69">
        <v>9.9000000000000005E-2</v>
      </c>
      <c r="L69">
        <v>0</v>
      </c>
      <c r="M69">
        <f t="shared" si="3"/>
        <v>4.5</v>
      </c>
    </row>
    <row r="70" spans="1:13">
      <c r="A70">
        <v>42.2</v>
      </c>
      <c r="B70">
        <v>19.100000000000001</v>
      </c>
      <c r="C70" s="2">
        <f t="shared" si="0"/>
        <v>1.9468638673278529</v>
      </c>
      <c r="D70">
        <v>0.93700000000000006</v>
      </c>
      <c r="E70">
        <v>2</v>
      </c>
      <c r="F70">
        <f t="shared" si="1"/>
        <v>2.7</v>
      </c>
      <c r="H70">
        <v>41.4</v>
      </c>
      <c r="I70">
        <v>122.2</v>
      </c>
      <c r="J70" s="2">
        <f t="shared" si="2"/>
        <v>12.455851549081865</v>
      </c>
      <c r="K70">
        <v>9.9000000000000005E-2</v>
      </c>
      <c r="L70">
        <v>0</v>
      </c>
      <c r="M70">
        <f t="shared" si="3"/>
        <v>4.5</v>
      </c>
    </row>
    <row r="71" spans="1:13">
      <c r="A71">
        <v>43</v>
      </c>
      <c r="B71">
        <v>19.100000000000001</v>
      </c>
      <c r="C71" s="2">
        <f t="shared" si="0"/>
        <v>1.9468638673278529</v>
      </c>
      <c r="D71">
        <v>0.93899999999999995</v>
      </c>
      <c r="E71">
        <v>2</v>
      </c>
      <c r="F71">
        <f t="shared" si="1"/>
        <v>2.7</v>
      </c>
      <c r="H71">
        <v>42.4</v>
      </c>
      <c r="I71">
        <v>122.1</v>
      </c>
      <c r="J71" s="2">
        <f t="shared" si="2"/>
        <v>12.44565854454088</v>
      </c>
      <c r="K71">
        <v>9.9000000000000005E-2</v>
      </c>
      <c r="L71">
        <v>0</v>
      </c>
      <c r="M71">
        <f t="shared" si="3"/>
        <v>4.5</v>
      </c>
    </row>
    <row r="72" spans="1:13">
      <c r="A72">
        <v>43.4</v>
      </c>
      <c r="B72">
        <v>19.100000000000001</v>
      </c>
      <c r="C72" s="2">
        <f t="shared" si="0"/>
        <v>1.9468638673278529</v>
      </c>
      <c r="D72">
        <v>0.94</v>
      </c>
      <c r="E72">
        <v>2</v>
      </c>
      <c r="F72">
        <f t="shared" si="1"/>
        <v>2.7</v>
      </c>
      <c r="H72">
        <v>43.2</v>
      </c>
      <c r="I72">
        <v>122.3</v>
      </c>
      <c r="J72" s="2">
        <f t="shared" si="2"/>
        <v>12.466044553622847</v>
      </c>
      <c r="K72">
        <v>9.9000000000000005E-2</v>
      </c>
      <c r="L72">
        <v>0</v>
      </c>
      <c r="M72">
        <f t="shared" si="3"/>
        <v>4.5</v>
      </c>
    </row>
    <row r="73" spans="1:13">
      <c r="A73">
        <v>44.2</v>
      </c>
      <c r="B73">
        <v>19.100000000000001</v>
      </c>
      <c r="C73" s="2">
        <f t="shared" si="0"/>
        <v>1.9468638673278529</v>
      </c>
      <c r="D73">
        <v>0.93600000000000005</v>
      </c>
      <c r="E73">
        <v>2</v>
      </c>
      <c r="F73">
        <f t="shared" si="1"/>
        <v>2.7</v>
      </c>
      <c r="H73">
        <v>43.6</v>
      </c>
      <c r="I73">
        <v>122.3</v>
      </c>
      <c r="J73" s="2">
        <f t="shared" si="2"/>
        <v>12.466044553622847</v>
      </c>
      <c r="K73">
        <v>9.9000000000000005E-2</v>
      </c>
      <c r="L73">
        <v>0</v>
      </c>
      <c r="M73">
        <f t="shared" si="3"/>
        <v>4.5</v>
      </c>
    </row>
    <row r="74" spans="1:13">
      <c r="A74">
        <v>44.8</v>
      </c>
      <c r="B74">
        <v>19.2</v>
      </c>
      <c r="C74" s="2">
        <f t="shared" ref="C74:C137" si="4">B74/9.81065</f>
        <v>1.9570568718688361</v>
      </c>
      <c r="D74">
        <v>0.94</v>
      </c>
      <c r="E74">
        <v>2</v>
      </c>
      <c r="F74">
        <f t="shared" ref="F74:F137" si="5">F73</f>
        <v>2.7</v>
      </c>
      <c r="H74">
        <v>44.4</v>
      </c>
      <c r="I74">
        <v>122.3</v>
      </c>
      <c r="J74" s="2">
        <f t="shared" ref="J74:J137" si="6">I74/9.81065</f>
        <v>12.466044553622847</v>
      </c>
      <c r="K74">
        <v>9.8000000000000004E-2</v>
      </c>
      <c r="L74">
        <v>0</v>
      </c>
      <c r="M74">
        <f t="shared" ref="M74:M137" si="7">M73</f>
        <v>4.5</v>
      </c>
    </row>
    <row r="75" spans="1:13">
      <c r="A75">
        <v>45.4</v>
      </c>
      <c r="B75">
        <v>19.2</v>
      </c>
      <c r="C75" s="2">
        <f t="shared" si="4"/>
        <v>1.9570568718688361</v>
      </c>
      <c r="D75">
        <v>0.93600000000000005</v>
      </c>
      <c r="E75">
        <v>2</v>
      </c>
      <c r="F75">
        <f t="shared" si="5"/>
        <v>2.7</v>
      </c>
      <c r="H75">
        <v>44.8</v>
      </c>
      <c r="I75">
        <v>122.2</v>
      </c>
      <c r="J75" s="2">
        <f t="shared" si="6"/>
        <v>12.455851549081865</v>
      </c>
      <c r="K75">
        <v>9.9000000000000005E-2</v>
      </c>
      <c r="L75">
        <v>0</v>
      </c>
      <c r="M75">
        <f t="shared" si="7"/>
        <v>4.5</v>
      </c>
    </row>
    <row r="76" spans="1:13">
      <c r="A76">
        <v>46.2</v>
      </c>
      <c r="B76">
        <v>19.2</v>
      </c>
      <c r="C76" s="2">
        <f t="shared" si="4"/>
        <v>1.9570568718688361</v>
      </c>
      <c r="D76">
        <v>0.93799999999999994</v>
      </c>
      <c r="E76">
        <v>2</v>
      </c>
      <c r="F76">
        <f t="shared" si="5"/>
        <v>2.7</v>
      </c>
      <c r="H76">
        <v>45.6</v>
      </c>
      <c r="I76">
        <v>122.3</v>
      </c>
      <c r="J76" s="2">
        <f t="shared" si="6"/>
        <v>12.466044553622847</v>
      </c>
      <c r="K76">
        <v>9.8000000000000004E-2</v>
      </c>
      <c r="L76">
        <v>0</v>
      </c>
      <c r="M76">
        <f t="shared" si="7"/>
        <v>4.5</v>
      </c>
    </row>
    <row r="77" spans="1:13">
      <c r="A77">
        <v>46.8</v>
      </c>
      <c r="B77">
        <v>19.100000000000001</v>
      </c>
      <c r="C77" s="2">
        <f t="shared" si="4"/>
        <v>1.9468638673278529</v>
      </c>
      <c r="D77">
        <v>0.94699999999999995</v>
      </c>
      <c r="E77">
        <v>2</v>
      </c>
      <c r="F77">
        <f t="shared" si="5"/>
        <v>2.7</v>
      </c>
      <c r="H77">
        <v>46.4</v>
      </c>
      <c r="I77">
        <v>122.5</v>
      </c>
      <c r="J77" s="2">
        <f t="shared" si="6"/>
        <v>12.486430562704815</v>
      </c>
      <c r="K77">
        <v>9.9000000000000005E-2</v>
      </c>
      <c r="L77">
        <v>0</v>
      </c>
      <c r="M77">
        <f t="shared" si="7"/>
        <v>4.5</v>
      </c>
    </row>
    <row r="78" spans="1:13">
      <c r="A78">
        <v>47.6</v>
      </c>
      <c r="B78">
        <v>19.100000000000001</v>
      </c>
      <c r="C78" s="2">
        <f t="shared" si="4"/>
        <v>1.9468638673278529</v>
      </c>
      <c r="D78">
        <v>0.94</v>
      </c>
      <c r="E78">
        <v>2</v>
      </c>
      <c r="F78">
        <f t="shared" si="5"/>
        <v>2.7</v>
      </c>
      <c r="H78">
        <v>47</v>
      </c>
      <c r="I78">
        <v>122.5</v>
      </c>
      <c r="J78" s="2">
        <f t="shared" si="6"/>
        <v>12.486430562704815</v>
      </c>
      <c r="K78">
        <v>9.9000000000000005E-2</v>
      </c>
      <c r="L78">
        <v>0</v>
      </c>
      <c r="M78">
        <f t="shared" si="7"/>
        <v>4.5</v>
      </c>
    </row>
    <row r="79" spans="1:13">
      <c r="A79">
        <v>48.2</v>
      </c>
      <c r="B79">
        <v>19</v>
      </c>
      <c r="C79" s="2">
        <f t="shared" si="4"/>
        <v>1.9366708627868692</v>
      </c>
      <c r="D79">
        <v>0.93799999999999994</v>
      </c>
      <c r="E79">
        <v>2</v>
      </c>
      <c r="F79">
        <f t="shared" si="5"/>
        <v>2.7</v>
      </c>
      <c r="H79">
        <v>47.6</v>
      </c>
      <c r="I79">
        <v>122.6</v>
      </c>
      <c r="J79" s="2">
        <f t="shared" si="6"/>
        <v>12.496623567245798</v>
      </c>
      <c r="K79">
        <v>9.9000000000000005E-2</v>
      </c>
      <c r="L79">
        <v>0</v>
      </c>
      <c r="M79">
        <f t="shared" si="7"/>
        <v>4.5</v>
      </c>
    </row>
    <row r="80" spans="1:13">
      <c r="A80">
        <v>49.2</v>
      </c>
      <c r="B80">
        <v>19.100000000000001</v>
      </c>
      <c r="C80" s="2">
        <f t="shared" si="4"/>
        <v>1.9468638673278529</v>
      </c>
      <c r="D80">
        <v>0.93700000000000006</v>
      </c>
      <c r="E80">
        <v>2</v>
      </c>
      <c r="F80">
        <f t="shared" si="5"/>
        <v>2.7</v>
      </c>
      <c r="H80">
        <v>48.6</v>
      </c>
      <c r="I80">
        <v>122.4</v>
      </c>
      <c r="J80" s="2">
        <f t="shared" si="6"/>
        <v>12.476237558163831</v>
      </c>
      <c r="K80">
        <v>9.7000000000000003E-2</v>
      </c>
      <c r="L80">
        <v>0</v>
      </c>
      <c r="M80">
        <f t="shared" si="7"/>
        <v>4.5</v>
      </c>
    </row>
    <row r="81" spans="1:13">
      <c r="A81">
        <v>49.8</v>
      </c>
      <c r="B81">
        <v>19.100000000000001</v>
      </c>
      <c r="C81" s="2">
        <f t="shared" si="4"/>
        <v>1.9468638673278529</v>
      </c>
      <c r="D81">
        <v>0.93100000000000005</v>
      </c>
      <c r="E81">
        <v>2</v>
      </c>
      <c r="F81">
        <f t="shared" si="5"/>
        <v>2.7</v>
      </c>
      <c r="H81">
        <v>49.2</v>
      </c>
      <c r="I81">
        <v>122.4</v>
      </c>
      <c r="J81" s="2">
        <f t="shared" si="6"/>
        <v>12.476237558163831</v>
      </c>
      <c r="K81">
        <v>9.8000000000000004E-2</v>
      </c>
      <c r="L81">
        <v>0</v>
      </c>
      <c r="M81">
        <f t="shared" si="7"/>
        <v>4.5</v>
      </c>
    </row>
    <row r="82" spans="1:13">
      <c r="A82">
        <v>50.4</v>
      </c>
      <c r="B82">
        <v>19</v>
      </c>
      <c r="C82" s="2">
        <f t="shared" si="4"/>
        <v>1.9366708627868692</v>
      </c>
      <c r="D82">
        <v>0.93</v>
      </c>
      <c r="E82">
        <v>2</v>
      </c>
      <c r="F82">
        <f t="shared" si="5"/>
        <v>2.7</v>
      </c>
      <c r="H82">
        <v>49.8</v>
      </c>
      <c r="I82">
        <v>122.4</v>
      </c>
      <c r="J82" s="2">
        <f t="shared" si="6"/>
        <v>12.476237558163831</v>
      </c>
      <c r="K82">
        <v>9.9000000000000005E-2</v>
      </c>
      <c r="L82">
        <v>0</v>
      </c>
      <c r="M82">
        <f t="shared" si="7"/>
        <v>4.5</v>
      </c>
    </row>
    <row r="83" spans="1:13">
      <c r="A83">
        <v>51.2</v>
      </c>
      <c r="B83">
        <v>19.100000000000001</v>
      </c>
      <c r="C83" s="2">
        <f t="shared" si="4"/>
        <v>1.9468638673278529</v>
      </c>
      <c r="D83">
        <v>0.92300000000000004</v>
      </c>
      <c r="E83">
        <v>2</v>
      </c>
      <c r="F83">
        <f t="shared" si="5"/>
        <v>2.7</v>
      </c>
      <c r="H83">
        <v>50.4</v>
      </c>
      <c r="I83">
        <v>122.4</v>
      </c>
      <c r="J83" s="2">
        <f t="shared" si="6"/>
        <v>12.476237558163831</v>
      </c>
      <c r="K83">
        <v>9.9000000000000005E-2</v>
      </c>
      <c r="L83">
        <v>0</v>
      </c>
      <c r="M83">
        <f t="shared" si="7"/>
        <v>4.5</v>
      </c>
    </row>
    <row r="84" spans="1:13">
      <c r="A84">
        <v>51.8</v>
      </c>
      <c r="B84">
        <v>19</v>
      </c>
      <c r="C84" s="2">
        <f t="shared" si="4"/>
        <v>1.9366708627868692</v>
      </c>
      <c r="D84">
        <v>0.93100000000000005</v>
      </c>
      <c r="E84">
        <v>2</v>
      </c>
      <c r="F84">
        <f t="shared" si="5"/>
        <v>2.7</v>
      </c>
      <c r="H84">
        <v>51</v>
      </c>
      <c r="I84">
        <v>122.3</v>
      </c>
      <c r="J84" s="2">
        <f t="shared" si="6"/>
        <v>12.466044553622847</v>
      </c>
      <c r="K84">
        <v>9.9000000000000005E-2</v>
      </c>
      <c r="L84">
        <v>0</v>
      </c>
      <c r="M84">
        <f t="shared" si="7"/>
        <v>4.5</v>
      </c>
    </row>
    <row r="85" spans="1:13">
      <c r="A85">
        <v>52.2</v>
      </c>
      <c r="B85">
        <v>19</v>
      </c>
      <c r="C85" s="2">
        <f t="shared" si="4"/>
        <v>1.9366708627868692</v>
      </c>
      <c r="D85">
        <v>0.92500000000000004</v>
      </c>
      <c r="E85">
        <v>2</v>
      </c>
      <c r="F85">
        <f t="shared" si="5"/>
        <v>2.7</v>
      </c>
      <c r="H85">
        <v>51.6</v>
      </c>
      <c r="I85">
        <v>122.4</v>
      </c>
      <c r="J85" s="2">
        <f t="shared" si="6"/>
        <v>12.476237558163831</v>
      </c>
      <c r="K85">
        <v>9.9000000000000005E-2</v>
      </c>
      <c r="L85">
        <v>0</v>
      </c>
      <c r="M85">
        <f t="shared" si="7"/>
        <v>4.5</v>
      </c>
    </row>
    <row r="86" spans="1:13">
      <c r="A86">
        <v>53</v>
      </c>
      <c r="B86">
        <v>19.2</v>
      </c>
      <c r="C86" s="2">
        <f t="shared" si="4"/>
        <v>1.9570568718688361</v>
      </c>
      <c r="D86">
        <v>0.92900000000000005</v>
      </c>
      <c r="E86">
        <v>2</v>
      </c>
      <c r="F86">
        <f t="shared" si="5"/>
        <v>2.7</v>
      </c>
      <c r="H86">
        <v>52.4</v>
      </c>
      <c r="I86">
        <v>122.4</v>
      </c>
      <c r="J86" s="2">
        <f t="shared" si="6"/>
        <v>12.476237558163831</v>
      </c>
      <c r="K86">
        <v>9.7000000000000003E-2</v>
      </c>
      <c r="L86">
        <v>0</v>
      </c>
      <c r="M86">
        <f t="shared" si="7"/>
        <v>4.5</v>
      </c>
    </row>
    <row r="87" spans="1:13">
      <c r="A87">
        <v>53.6</v>
      </c>
      <c r="B87">
        <v>19</v>
      </c>
      <c r="C87" s="2">
        <f t="shared" si="4"/>
        <v>1.9366708627868692</v>
      </c>
      <c r="D87">
        <v>0.93500000000000005</v>
      </c>
      <c r="E87">
        <v>2</v>
      </c>
      <c r="F87">
        <f t="shared" si="5"/>
        <v>2.7</v>
      </c>
      <c r="H87">
        <v>53.2</v>
      </c>
      <c r="I87">
        <v>122.4</v>
      </c>
      <c r="J87" s="2">
        <f t="shared" si="6"/>
        <v>12.476237558163831</v>
      </c>
      <c r="K87">
        <v>9.8000000000000004E-2</v>
      </c>
      <c r="L87">
        <v>0</v>
      </c>
      <c r="M87">
        <f t="shared" si="7"/>
        <v>4.5</v>
      </c>
    </row>
    <row r="88" spans="1:13">
      <c r="A88">
        <v>54.2</v>
      </c>
      <c r="B88">
        <v>19</v>
      </c>
      <c r="C88" s="2">
        <f t="shared" si="4"/>
        <v>1.9366708627868692</v>
      </c>
      <c r="D88">
        <v>0.93600000000000005</v>
      </c>
      <c r="E88">
        <v>2</v>
      </c>
      <c r="F88">
        <f t="shared" si="5"/>
        <v>2.7</v>
      </c>
      <c r="H88">
        <v>53.6</v>
      </c>
      <c r="I88">
        <v>122.3</v>
      </c>
      <c r="J88" s="2">
        <f t="shared" si="6"/>
        <v>12.466044553622847</v>
      </c>
      <c r="K88">
        <v>9.9000000000000005E-2</v>
      </c>
      <c r="L88">
        <v>0</v>
      </c>
      <c r="M88">
        <f t="shared" si="7"/>
        <v>4.5</v>
      </c>
    </row>
    <row r="89" spans="1:13">
      <c r="A89">
        <v>55</v>
      </c>
      <c r="B89">
        <v>19</v>
      </c>
      <c r="C89" s="2">
        <f t="shared" si="4"/>
        <v>1.9366708627868692</v>
      </c>
      <c r="D89">
        <v>0.93700000000000006</v>
      </c>
      <c r="E89">
        <v>2</v>
      </c>
      <c r="F89">
        <f t="shared" si="5"/>
        <v>2.7</v>
      </c>
      <c r="H89">
        <v>54.4</v>
      </c>
      <c r="I89">
        <v>122.2</v>
      </c>
      <c r="J89" s="2">
        <f t="shared" si="6"/>
        <v>12.455851549081865</v>
      </c>
      <c r="K89">
        <v>9.9000000000000005E-2</v>
      </c>
      <c r="L89">
        <v>0</v>
      </c>
      <c r="M89">
        <f t="shared" si="7"/>
        <v>4.5</v>
      </c>
    </row>
    <row r="90" spans="1:13">
      <c r="A90">
        <v>55.6</v>
      </c>
      <c r="B90">
        <v>19</v>
      </c>
      <c r="C90" s="2">
        <f t="shared" si="4"/>
        <v>1.9366708627868692</v>
      </c>
      <c r="D90">
        <v>0.93100000000000005</v>
      </c>
      <c r="E90">
        <v>2</v>
      </c>
      <c r="F90">
        <f t="shared" si="5"/>
        <v>2.7</v>
      </c>
      <c r="H90">
        <v>55.2</v>
      </c>
      <c r="I90">
        <v>122.2</v>
      </c>
      <c r="J90" s="2">
        <f t="shared" si="6"/>
        <v>12.455851549081865</v>
      </c>
      <c r="K90">
        <v>9.9000000000000005E-2</v>
      </c>
      <c r="L90">
        <v>0</v>
      </c>
      <c r="M90">
        <f t="shared" si="7"/>
        <v>4.5</v>
      </c>
    </row>
    <row r="91" spans="1:13">
      <c r="A91">
        <v>56.2</v>
      </c>
      <c r="B91">
        <v>19</v>
      </c>
      <c r="C91" s="2">
        <f t="shared" si="4"/>
        <v>1.9366708627868692</v>
      </c>
      <c r="D91">
        <v>0.92900000000000005</v>
      </c>
      <c r="E91">
        <v>2</v>
      </c>
      <c r="F91">
        <f t="shared" si="5"/>
        <v>2.7</v>
      </c>
      <c r="H91">
        <v>55.4</v>
      </c>
      <c r="I91">
        <v>122.3</v>
      </c>
      <c r="J91" s="2">
        <f t="shared" si="6"/>
        <v>12.466044553622847</v>
      </c>
      <c r="K91">
        <v>9.9000000000000005E-2</v>
      </c>
      <c r="L91">
        <v>0</v>
      </c>
      <c r="M91">
        <f t="shared" si="7"/>
        <v>4.5</v>
      </c>
    </row>
    <row r="92" spans="1:13">
      <c r="A92">
        <v>57</v>
      </c>
      <c r="B92">
        <v>19.100000000000001</v>
      </c>
      <c r="C92" s="2">
        <f t="shared" si="4"/>
        <v>1.9468638673278529</v>
      </c>
      <c r="D92">
        <v>0.92700000000000005</v>
      </c>
      <c r="E92">
        <v>3</v>
      </c>
      <c r="F92">
        <f t="shared" si="5"/>
        <v>2.7</v>
      </c>
      <c r="H92">
        <v>56.2</v>
      </c>
      <c r="I92">
        <v>122.2</v>
      </c>
      <c r="J92" s="2">
        <f t="shared" si="6"/>
        <v>12.455851549081865</v>
      </c>
      <c r="K92">
        <v>9.9000000000000005E-2</v>
      </c>
      <c r="L92">
        <v>0</v>
      </c>
      <c r="M92">
        <f t="shared" si="7"/>
        <v>4.5</v>
      </c>
    </row>
    <row r="93" spans="1:13">
      <c r="A93">
        <v>57.6</v>
      </c>
      <c r="B93">
        <v>19</v>
      </c>
      <c r="C93" s="2">
        <f t="shared" si="4"/>
        <v>1.9366708627868692</v>
      </c>
      <c r="D93">
        <v>0.92600000000000005</v>
      </c>
      <c r="E93">
        <v>2</v>
      </c>
      <c r="F93">
        <f t="shared" si="5"/>
        <v>2.7</v>
      </c>
      <c r="H93">
        <v>56.8</v>
      </c>
      <c r="I93">
        <v>122.2</v>
      </c>
      <c r="J93" s="2">
        <f t="shared" si="6"/>
        <v>12.455851549081865</v>
      </c>
      <c r="K93">
        <v>9.9000000000000005E-2</v>
      </c>
      <c r="L93">
        <v>0</v>
      </c>
      <c r="M93">
        <f t="shared" si="7"/>
        <v>4.5</v>
      </c>
    </row>
    <row r="94" spans="1:13">
      <c r="A94">
        <v>58.6</v>
      </c>
      <c r="B94">
        <v>19.100000000000001</v>
      </c>
      <c r="C94" s="2">
        <f t="shared" si="4"/>
        <v>1.9468638673278529</v>
      </c>
      <c r="D94">
        <v>0.92700000000000005</v>
      </c>
      <c r="E94">
        <v>2</v>
      </c>
      <c r="F94">
        <f t="shared" si="5"/>
        <v>2.7</v>
      </c>
      <c r="H94">
        <v>57.8</v>
      </c>
      <c r="I94">
        <v>122.1</v>
      </c>
      <c r="J94" s="2">
        <f t="shared" si="6"/>
        <v>12.44565854454088</v>
      </c>
      <c r="K94">
        <v>9.7000000000000003E-2</v>
      </c>
      <c r="L94">
        <v>0</v>
      </c>
      <c r="M94">
        <f t="shared" si="7"/>
        <v>4.5</v>
      </c>
    </row>
    <row r="95" spans="1:13">
      <c r="A95">
        <v>59</v>
      </c>
      <c r="B95">
        <v>19.100000000000001</v>
      </c>
      <c r="C95" s="2">
        <f t="shared" si="4"/>
        <v>1.9468638673278529</v>
      </c>
      <c r="D95">
        <v>0.93100000000000005</v>
      </c>
      <c r="E95">
        <v>2</v>
      </c>
      <c r="F95">
        <f t="shared" si="5"/>
        <v>2.7</v>
      </c>
      <c r="H95">
        <v>58.4</v>
      </c>
      <c r="I95">
        <v>122.2</v>
      </c>
      <c r="J95" s="2">
        <f t="shared" si="6"/>
        <v>12.455851549081865</v>
      </c>
      <c r="K95">
        <v>9.8000000000000004E-2</v>
      </c>
      <c r="L95">
        <v>0</v>
      </c>
      <c r="M95">
        <f t="shared" si="7"/>
        <v>4.5</v>
      </c>
    </row>
    <row r="96" spans="1:13">
      <c r="A96">
        <v>59.8</v>
      </c>
      <c r="B96">
        <v>18.899999999999999</v>
      </c>
      <c r="C96" s="2">
        <f t="shared" si="4"/>
        <v>1.9264778582458855</v>
      </c>
      <c r="D96">
        <v>0.93700000000000006</v>
      </c>
      <c r="E96">
        <v>2</v>
      </c>
      <c r="F96">
        <f t="shared" si="5"/>
        <v>2.7</v>
      </c>
      <c r="H96">
        <v>59.2</v>
      </c>
      <c r="I96">
        <v>122.1</v>
      </c>
      <c r="J96" s="2">
        <f t="shared" si="6"/>
        <v>12.44565854454088</v>
      </c>
      <c r="K96">
        <v>9.9000000000000005E-2</v>
      </c>
      <c r="L96">
        <v>0</v>
      </c>
      <c r="M96">
        <f t="shared" si="7"/>
        <v>4.5</v>
      </c>
    </row>
    <row r="97" spans="1:13">
      <c r="A97">
        <v>60.4</v>
      </c>
      <c r="B97">
        <v>19.100000000000001</v>
      </c>
      <c r="C97" s="2">
        <f t="shared" si="4"/>
        <v>1.9468638673278529</v>
      </c>
      <c r="D97">
        <v>0.93300000000000005</v>
      </c>
      <c r="E97">
        <v>2</v>
      </c>
      <c r="F97">
        <f t="shared" si="5"/>
        <v>2.7</v>
      </c>
      <c r="H97">
        <v>59.8</v>
      </c>
      <c r="I97">
        <v>122.1</v>
      </c>
      <c r="J97" s="2">
        <f t="shared" si="6"/>
        <v>12.44565854454088</v>
      </c>
      <c r="K97">
        <v>9.8000000000000004E-2</v>
      </c>
      <c r="L97">
        <v>0</v>
      </c>
      <c r="M97">
        <f t="shared" si="7"/>
        <v>4.5</v>
      </c>
    </row>
    <row r="98" spans="1:13">
      <c r="A98">
        <v>61</v>
      </c>
      <c r="B98">
        <v>18.899999999999999</v>
      </c>
      <c r="C98" s="2">
        <f t="shared" si="4"/>
        <v>1.9264778582458855</v>
      </c>
      <c r="D98">
        <v>0.93400000000000005</v>
      </c>
      <c r="E98">
        <v>2</v>
      </c>
      <c r="F98">
        <f t="shared" si="5"/>
        <v>2.7</v>
      </c>
      <c r="H98">
        <v>60.2</v>
      </c>
      <c r="I98">
        <v>122.1</v>
      </c>
      <c r="J98" s="2">
        <f t="shared" si="6"/>
        <v>12.44565854454088</v>
      </c>
      <c r="K98">
        <v>9.8000000000000004E-2</v>
      </c>
      <c r="L98">
        <v>0</v>
      </c>
      <c r="M98">
        <f t="shared" si="7"/>
        <v>4.5</v>
      </c>
    </row>
    <row r="99" spans="1:13">
      <c r="A99">
        <v>61.8</v>
      </c>
      <c r="B99">
        <v>19</v>
      </c>
      <c r="C99" s="2">
        <f t="shared" si="4"/>
        <v>1.9366708627868692</v>
      </c>
      <c r="D99">
        <v>0.92900000000000005</v>
      </c>
      <c r="E99">
        <v>2</v>
      </c>
      <c r="F99">
        <f t="shared" si="5"/>
        <v>2.7</v>
      </c>
      <c r="H99">
        <v>61</v>
      </c>
      <c r="I99">
        <v>122.3</v>
      </c>
      <c r="J99" s="2">
        <f t="shared" si="6"/>
        <v>12.466044553622847</v>
      </c>
      <c r="K99">
        <v>9.9000000000000005E-2</v>
      </c>
      <c r="L99">
        <v>0</v>
      </c>
      <c r="M99">
        <f t="shared" si="7"/>
        <v>4.5</v>
      </c>
    </row>
    <row r="100" spans="1:13">
      <c r="A100">
        <v>62.2</v>
      </c>
      <c r="B100">
        <v>19.2</v>
      </c>
      <c r="C100" s="2">
        <f t="shared" si="4"/>
        <v>1.9570568718688361</v>
      </c>
      <c r="D100">
        <v>0.92900000000000005</v>
      </c>
      <c r="E100">
        <v>2</v>
      </c>
      <c r="F100">
        <f t="shared" si="5"/>
        <v>2.7</v>
      </c>
      <c r="H100">
        <v>61.6</v>
      </c>
      <c r="I100">
        <v>122.2</v>
      </c>
      <c r="J100" s="2">
        <f t="shared" si="6"/>
        <v>12.455851549081865</v>
      </c>
      <c r="K100">
        <v>9.7000000000000003E-2</v>
      </c>
      <c r="L100">
        <v>0</v>
      </c>
      <c r="M100">
        <f t="shared" si="7"/>
        <v>4.5</v>
      </c>
    </row>
    <row r="101" spans="1:13">
      <c r="A101">
        <v>62.8</v>
      </c>
      <c r="B101">
        <v>19.2</v>
      </c>
      <c r="C101" s="2">
        <f t="shared" si="4"/>
        <v>1.9570568718688361</v>
      </c>
      <c r="D101">
        <v>0.92400000000000004</v>
      </c>
      <c r="E101">
        <v>3</v>
      </c>
      <c r="F101">
        <f t="shared" si="5"/>
        <v>2.7</v>
      </c>
      <c r="H101">
        <v>62</v>
      </c>
      <c r="I101">
        <v>122</v>
      </c>
      <c r="J101" s="2">
        <f t="shared" si="6"/>
        <v>12.435465539999898</v>
      </c>
      <c r="K101">
        <v>9.7000000000000003E-2</v>
      </c>
      <c r="L101">
        <v>0</v>
      </c>
      <c r="M101">
        <f t="shared" si="7"/>
        <v>4.5</v>
      </c>
    </row>
    <row r="102" spans="1:13">
      <c r="A102">
        <v>63.6</v>
      </c>
      <c r="B102">
        <v>19.100000000000001</v>
      </c>
      <c r="C102" s="2">
        <f t="shared" si="4"/>
        <v>1.9468638673278529</v>
      </c>
      <c r="D102">
        <v>0.92300000000000004</v>
      </c>
      <c r="E102">
        <v>2</v>
      </c>
      <c r="F102">
        <f t="shared" si="5"/>
        <v>2.7</v>
      </c>
      <c r="H102">
        <v>62.8</v>
      </c>
      <c r="I102">
        <v>122</v>
      </c>
      <c r="J102" s="2">
        <f t="shared" si="6"/>
        <v>12.435465539999898</v>
      </c>
      <c r="K102">
        <v>9.7000000000000003E-2</v>
      </c>
      <c r="L102">
        <v>0</v>
      </c>
      <c r="M102">
        <f t="shared" si="7"/>
        <v>4.5</v>
      </c>
    </row>
    <row r="103" spans="1:13">
      <c r="A103">
        <v>64</v>
      </c>
      <c r="B103">
        <v>19.2</v>
      </c>
      <c r="C103" s="2">
        <f t="shared" si="4"/>
        <v>1.9570568718688361</v>
      </c>
      <c r="D103">
        <v>0.93200000000000005</v>
      </c>
      <c r="E103">
        <v>3</v>
      </c>
      <c r="F103">
        <f t="shared" si="5"/>
        <v>2.7</v>
      </c>
      <c r="H103">
        <v>63.6</v>
      </c>
      <c r="I103">
        <v>122.1</v>
      </c>
      <c r="J103" s="2">
        <f t="shared" si="6"/>
        <v>12.44565854454088</v>
      </c>
      <c r="K103">
        <v>9.7000000000000003E-2</v>
      </c>
      <c r="L103">
        <v>0</v>
      </c>
      <c r="M103">
        <f t="shared" si="7"/>
        <v>4.5</v>
      </c>
    </row>
    <row r="104" spans="1:13">
      <c r="A104">
        <v>64.8</v>
      </c>
      <c r="B104">
        <v>19</v>
      </c>
      <c r="C104" s="2">
        <f t="shared" si="4"/>
        <v>1.9366708627868692</v>
      </c>
      <c r="D104">
        <v>0.93</v>
      </c>
      <c r="E104">
        <v>3</v>
      </c>
      <c r="F104">
        <f t="shared" si="5"/>
        <v>2.7</v>
      </c>
      <c r="H104">
        <v>64</v>
      </c>
      <c r="I104">
        <v>121.8</v>
      </c>
      <c r="J104" s="2">
        <f t="shared" si="6"/>
        <v>12.41507953091793</v>
      </c>
      <c r="K104">
        <v>9.7000000000000003E-2</v>
      </c>
      <c r="L104">
        <v>0</v>
      </c>
      <c r="M104">
        <f t="shared" si="7"/>
        <v>4.5</v>
      </c>
    </row>
    <row r="105" spans="1:13">
      <c r="A105">
        <v>65.8</v>
      </c>
      <c r="B105">
        <v>19</v>
      </c>
      <c r="C105" s="2">
        <f t="shared" si="4"/>
        <v>1.9366708627868692</v>
      </c>
      <c r="D105">
        <v>0.93100000000000005</v>
      </c>
      <c r="E105">
        <v>2</v>
      </c>
      <c r="F105">
        <f t="shared" si="5"/>
        <v>2.7</v>
      </c>
      <c r="H105">
        <v>64.8</v>
      </c>
      <c r="I105">
        <v>121.8</v>
      </c>
      <c r="J105" s="2">
        <f t="shared" si="6"/>
        <v>12.41507953091793</v>
      </c>
      <c r="K105">
        <v>9.7000000000000003E-2</v>
      </c>
      <c r="L105">
        <v>0</v>
      </c>
      <c r="M105">
        <f t="shared" si="7"/>
        <v>4.5</v>
      </c>
    </row>
    <row r="106" spans="1:13">
      <c r="A106">
        <v>66.400000000000006</v>
      </c>
      <c r="B106">
        <v>19.100000000000001</v>
      </c>
      <c r="C106" s="2">
        <f t="shared" si="4"/>
        <v>1.9468638673278529</v>
      </c>
      <c r="D106">
        <v>0.93100000000000005</v>
      </c>
      <c r="E106">
        <v>2</v>
      </c>
      <c r="F106">
        <f t="shared" si="5"/>
        <v>2.7</v>
      </c>
      <c r="H106">
        <v>65.599999999999994</v>
      </c>
      <c r="I106">
        <v>121.7</v>
      </c>
      <c r="J106" s="2">
        <f t="shared" si="6"/>
        <v>12.404886526376947</v>
      </c>
      <c r="K106">
        <v>9.7000000000000003E-2</v>
      </c>
      <c r="L106">
        <v>0</v>
      </c>
      <c r="M106">
        <f t="shared" si="7"/>
        <v>4.5</v>
      </c>
    </row>
    <row r="107" spans="1:13">
      <c r="A107">
        <v>67.2</v>
      </c>
      <c r="B107">
        <v>19</v>
      </c>
      <c r="C107" s="2">
        <f t="shared" si="4"/>
        <v>1.9366708627868692</v>
      </c>
      <c r="D107">
        <v>0.93200000000000005</v>
      </c>
      <c r="E107">
        <v>2</v>
      </c>
      <c r="F107">
        <f t="shared" si="5"/>
        <v>2.7</v>
      </c>
      <c r="H107">
        <v>66.400000000000006</v>
      </c>
      <c r="I107">
        <v>121.7</v>
      </c>
      <c r="J107" s="2">
        <f t="shared" si="6"/>
        <v>12.404886526376947</v>
      </c>
      <c r="K107">
        <v>9.7000000000000003E-2</v>
      </c>
      <c r="L107">
        <v>0</v>
      </c>
      <c r="M107">
        <f t="shared" si="7"/>
        <v>4.5</v>
      </c>
    </row>
    <row r="108" spans="1:13">
      <c r="A108">
        <v>67.400000000000006</v>
      </c>
      <c r="B108">
        <v>19</v>
      </c>
      <c r="C108" s="2">
        <f t="shared" si="4"/>
        <v>1.9366708627868692</v>
      </c>
      <c r="D108">
        <v>0.93300000000000005</v>
      </c>
      <c r="E108">
        <v>2</v>
      </c>
      <c r="F108">
        <f t="shared" si="5"/>
        <v>2.7</v>
      </c>
      <c r="H108">
        <v>67</v>
      </c>
      <c r="I108">
        <v>121.7</v>
      </c>
      <c r="J108" s="2">
        <f t="shared" si="6"/>
        <v>12.404886526376947</v>
      </c>
      <c r="K108">
        <v>9.7000000000000003E-2</v>
      </c>
      <c r="L108">
        <v>0</v>
      </c>
      <c r="M108">
        <f t="shared" si="7"/>
        <v>4.5</v>
      </c>
    </row>
    <row r="109" spans="1:13">
      <c r="A109">
        <v>68.400000000000006</v>
      </c>
      <c r="B109">
        <v>19.100000000000001</v>
      </c>
      <c r="C109" s="2">
        <f t="shared" si="4"/>
        <v>1.9468638673278529</v>
      </c>
      <c r="D109">
        <v>0.93</v>
      </c>
      <c r="E109">
        <v>3</v>
      </c>
      <c r="F109">
        <f t="shared" si="5"/>
        <v>2.7</v>
      </c>
      <c r="H109">
        <v>67.400000000000006</v>
      </c>
      <c r="I109">
        <v>121.6</v>
      </c>
      <c r="J109" s="2">
        <f t="shared" si="6"/>
        <v>12.394693521835963</v>
      </c>
      <c r="K109">
        <v>9.7000000000000003E-2</v>
      </c>
      <c r="L109">
        <v>0</v>
      </c>
      <c r="M109">
        <f t="shared" si="7"/>
        <v>4.5</v>
      </c>
    </row>
    <row r="110" spans="1:13">
      <c r="A110">
        <v>69.2</v>
      </c>
      <c r="B110">
        <v>19</v>
      </c>
      <c r="C110" s="2">
        <f t="shared" si="4"/>
        <v>1.9366708627868692</v>
      </c>
      <c r="D110">
        <v>0.92300000000000004</v>
      </c>
      <c r="E110">
        <v>2</v>
      </c>
      <c r="F110">
        <f t="shared" si="5"/>
        <v>2.7</v>
      </c>
      <c r="H110">
        <v>68.2</v>
      </c>
      <c r="I110">
        <v>121.6</v>
      </c>
      <c r="J110" s="2">
        <f t="shared" si="6"/>
        <v>12.394693521835963</v>
      </c>
      <c r="K110">
        <v>9.7000000000000003E-2</v>
      </c>
      <c r="L110">
        <v>0</v>
      </c>
      <c r="M110">
        <f t="shared" si="7"/>
        <v>4.5</v>
      </c>
    </row>
    <row r="111" spans="1:13">
      <c r="A111">
        <v>70</v>
      </c>
      <c r="B111">
        <v>19.2</v>
      </c>
      <c r="C111" s="2">
        <f t="shared" si="4"/>
        <v>1.9570568718688361</v>
      </c>
      <c r="D111">
        <v>0.92400000000000004</v>
      </c>
      <c r="E111">
        <v>2</v>
      </c>
      <c r="F111">
        <f t="shared" si="5"/>
        <v>2.7</v>
      </c>
      <c r="H111">
        <v>68.8</v>
      </c>
      <c r="I111">
        <v>121.4</v>
      </c>
      <c r="J111" s="2">
        <f t="shared" si="6"/>
        <v>12.374307512753997</v>
      </c>
      <c r="K111">
        <v>9.7000000000000003E-2</v>
      </c>
      <c r="L111">
        <v>0</v>
      </c>
      <c r="M111">
        <f t="shared" si="7"/>
        <v>4.5</v>
      </c>
    </row>
    <row r="112" spans="1:13">
      <c r="A112">
        <v>70.8</v>
      </c>
      <c r="B112">
        <v>19.100000000000001</v>
      </c>
      <c r="C112" s="2">
        <f t="shared" si="4"/>
        <v>1.9468638673278529</v>
      </c>
      <c r="D112">
        <v>0.93100000000000005</v>
      </c>
      <c r="E112">
        <v>2</v>
      </c>
      <c r="F112">
        <f t="shared" si="5"/>
        <v>2.7</v>
      </c>
      <c r="H112">
        <v>69.400000000000006</v>
      </c>
      <c r="I112">
        <v>121.2</v>
      </c>
      <c r="J112" s="2">
        <f t="shared" si="6"/>
        <v>12.35392150367203</v>
      </c>
      <c r="K112">
        <v>9.7000000000000003E-2</v>
      </c>
      <c r="L112">
        <v>0</v>
      </c>
      <c r="M112">
        <f t="shared" si="7"/>
        <v>4.5</v>
      </c>
    </row>
    <row r="113" spans="1:13">
      <c r="A113">
        <v>71.2</v>
      </c>
      <c r="B113">
        <v>19.100000000000001</v>
      </c>
      <c r="C113" s="2">
        <f t="shared" si="4"/>
        <v>1.9468638673278529</v>
      </c>
      <c r="D113">
        <v>0.93500000000000005</v>
      </c>
      <c r="E113">
        <v>2</v>
      </c>
      <c r="F113">
        <f t="shared" si="5"/>
        <v>2.7</v>
      </c>
      <c r="H113">
        <v>70.2</v>
      </c>
      <c r="I113">
        <v>121.3</v>
      </c>
      <c r="J113" s="2">
        <f t="shared" si="6"/>
        <v>12.364114508213012</v>
      </c>
      <c r="K113">
        <v>9.7000000000000003E-2</v>
      </c>
      <c r="L113">
        <v>0</v>
      </c>
      <c r="M113">
        <f t="shared" si="7"/>
        <v>4.5</v>
      </c>
    </row>
    <row r="114" spans="1:13">
      <c r="A114">
        <v>72</v>
      </c>
      <c r="B114">
        <v>19</v>
      </c>
      <c r="C114" s="2">
        <f t="shared" si="4"/>
        <v>1.9366708627868692</v>
      </c>
      <c r="D114">
        <v>0.93200000000000005</v>
      </c>
      <c r="E114">
        <v>2</v>
      </c>
      <c r="F114">
        <f t="shared" si="5"/>
        <v>2.7</v>
      </c>
      <c r="H114">
        <v>70.400000000000006</v>
      </c>
      <c r="I114">
        <v>121.1</v>
      </c>
      <c r="J114" s="2">
        <f t="shared" si="6"/>
        <v>12.343728499131045</v>
      </c>
      <c r="K114">
        <v>9.7000000000000003E-2</v>
      </c>
      <c r="L114">
        <v>0</v>
      </c>
      <c r="M114">
        <f t="shared" si="7"/>
        <v>4.5</v>
      </c>
    </row>
    <row r="115" spans="1:13">
      <c r="A115">
        <v>72.599999999999994</v>
      </c>
      <c r="B115">
        <v>18.899999999999999</v>
      </c>
      <c r="C115" s="2">
        <f t="shared" si="4"/>
        <v>1.9264778582458855</v>
      </c>
      <c r="D115">
        <v>0.93200000000000005</v>
      </c>
      <c r="E115">
        <v>2</v>
      </c>
      <c r="F115">
        <f t="shared" si="5"/>
        <v>2.7</v>
      </c>
      <c r="H115">
        <v>71.400000000000006</v>
      </c>
      <c r="I115">
        <v>121.2</v>
      </c>
      <c r="J115" s="2">
        <f t="shared" si="6"/>
        <v>12.35392150367203</v>
      </c>
      <c r="K115">
        <v>9.7000000000000003E-2</v>
      </c>
      <c r="L115">
        <v>0</v>
      </c>
      <c r="M115">
        <f t="shared" si="7"/>
        <v>4.5</v>
      </c>
    </row>
    <row r="116" spans="1:13">
      <c r="A116">
        <v>73</v>
      </c>
      <c r="B116">
        <v>19</v>
      </c>
      <c r="C116" s="2">
        <f t="shared" si="4"/>
        <v>1.9366708627868692</v>
      </c>
      <c r="D116">
        <v>0.93200000000000005</v>
      </c>
      <c r="E116">
        <v>2</v>
      </c>
      <c r="F116">
        <f t="shared" si="5"/>
        <v>2.7</v>
      </c>
      <c r="H116">
        <v>71.8</v>
      </c>
      <c r="I116">
        <v>121.2</v>
      </c>
      <c r="J116" s="2">
        <f t="shared" si="6"/>
        <v>12.35392150367203</v>
      </c>
      <c r="K116">
        <v>9.7000000000000003E-2</v>
      </c>
      <c r="L116">
        <v>0</v>
      </c>
      <c r="M116">
        <f t="shared" si="7"/>
        <v>4.5</v>
      </c>
    </row>
    <row r="117" spans="1:13">
      <c r="A117">
        <v>73.8</v>
      </c>
      <c r="B117">
        <v>19</v>
      </c>
      <c r="C117" s="2">
        <f t="shared" si="4"/>
        <v>1.9366708627868692</v>
      </c>
      <c r="D117">
        <v>0.93</v>
      </c>
      <c r="E117">
        <v>2</v>
      </c>
      <c r="F117">
        <f t="shared" si="5"/>
        <v>2.7</v>
      </c>
      <c r="H117">
        <v>72.400000000000006</v>
      </c>
      <c r="I117">
        <v>121</v>
      </c>
      <c r="J117" s="2">
        <f t="shared" si="6"/>
        <v>12.333535494590063</v>
      </c>
      <c r="K117">
        <v>9.7000000000000003E-2</v>
      </c>
      <c r="L117">
        <v>0</v>
      </c>
      <c r="M117">
        <f t="shared" si="7"/>
        <v>4.5</v>
      </c>
    </row>
    <row r="118" spans="1:13">
      <c r="A118">
        <v>74.400000000000006</v>
      </c>
      <c r="B118">
        <v>19</v>
      </c>
      <c r="C118" s="2">
        <f t="shared" si="4"/>
        <v>1.9366708627868692</v>
      </c>
      <c r="D118">
        <v>0.92700000000000005</v>
      </c>
      <c r="E118">
        <v>3</v>
      </c>
      <c r="F118">
        <f t="shared" si="5"/>
        <v>2.7</v>
      </c>
      <c r="H118">
        <v>73.2</v>
      </c>
      <c r="I118">
        <v>121</v>
      </c>
      <c r="J118" s="2">
        <f t="shared" si="6"/>
        <v>12.333535494590063</v>
      </c>
      <c r="K118">
        <v>9.7000000000000003E-2</v>
      </c>
      <c r="L118">
        <v>0</v>
      </c>
      <c r="M118">
        <f t="shared" si="7"/>
        <v>4.5</v>
      </c>
    </row>
    <row r="119" spans="1:13">
      <c r="A119">
        <v>75.400000000000006</v>
      </c>
      <c r="B119">
        <v>19</v>
      </c>
      <c r="C119" s="2">
        <f t="shared" si="4"/>
        <v>1.9366708627868692</v>
      </c>
      <c r="D119">
        <v>0.92200000000000004</v>
      </c>
      <c r="E119">
        <v>3</v>
      </c>
      <c r="F119">
        <f t="shared" si="5"/>
        <v>2.7</v>
      </c>
      <c r="H119">
        <v>74</v>
      </c>
      <c r="I119">
        <v>120.9</v>
      </c>
      <c r="J119" s="2">
        <f t="shared" si="6"/>
        <v>12.323342490049079</v>
      </c>
      <c r="K119">
        <v>9.7000000000000003E-2</v>
      </c>
      <c r="L119">
        <v>0</v>
      </c>
      <c r="M119">
        <f t="shared" si="7"/>
        <v>4.5</v>
      </c>
    </row>
    <row r="120" spans="1:13">
      <c r="A120">
        <v>76</v>
      </c>
      <c r="B120">
        <v>19</v>
      </c>
      <c r="C120" s="2">
        <f t="shared" si="4"/>
        <v>1.9366708627868692</v>
      </c>
      <c r="D120">
        <v>0.91700000000000004</v>
      </c>
      <c r="E120">
        <v>3</v>
      </c>
      <c r="F120">
        <f t="shared" si="5"/>
        <v>2.7</v>
      </c>
      <c r="H120">
        <v>74.8</v>
      </c>
      <c r="I120">
        <v>120.8</v>
      </c>
      <c r="J120" s="2">
        <f t="shared" si="6"/>
        <v>12.313149485508095</v>
      </c>
      <c r="K120">
        <v>9.6000000000000002E-2</v>
      </c>
      <c r="L120">
        <v>0</v>
      </c>
      <c r="M120">
        <f t="shared" si="7"/>
        <v>4.5</v>
      </c>
    </row>
    <row r="121" spans="1:13">
      <c r="A121">
        <v>76.599999999999994</v>
      </c>
      <c r="B121">
        <v>18.899999999999999</v>
      </c>
      <c r="C121" s="2">
        <f t="shared" si="4"/>
        <v>1.9264778582458855</v>
      </c>
      <c r="D121">
        <v>0.92400000000000004</v>
      </c>
      <c r="E121">
        <v>2</v>
      </c>
      <c r="F121">
        <f t="shared" si="5"/>
        <v>2.7</v>
      </c>
      <c r="H121">
        <v>75.400000000000006</v>
      </c>
      <c r="I121">
        <v>120.7</v>
      </c>
      <c r="J121" s="2">
        <f t="shared" si="6"/>
        <v>12.302956480967111</v>
      </c>
      <c r="K121">
        <v>9.7000000000000003E-2</v>
      </c>
      <c r="L121">
        <v>0</v>
      </c>
      <c r="M121">
        <f t="shared" si="7"/>
        <v>4.5</v>
      </c>
    </row>
    <row r="122" spans="1:13">
      <c r="A122">
        <v>77.2</v>
      </c>
      <c r="B122">
        <v>18.899999999999999</v>
      </c>
      <c r="C122" s="2">
        <f t="shared" si="4"/>
        <v>1.9264778582458855</v>
      </c>
      <c r="D122">
        <v>0.93300000000000005</v>
      </c>
      <c r="E122">
        <v>2</v>
      </c>
      <c r="F122">
        <f t="shared" si="5"/>
        <v>2.7</v>
      </c>
      <c r="H122">
        <v>76</v>
      </c>
      <c r="I122">
        <v>120.7</v>
      </c>
      <c r="J122" s="2">
        <f t="shared" si="6"/>
        <v>12.302956480967111</v>
      </c>
      <c r="K122">
        <v>9.6000000000000002E-2</v>
      </c>
      <c r="L122">
        <v>0</v>
      </c>
      <c r="M122">
        <f t="shared" si="7"/>
        <v>4.5</v>
      </c>
    </row>
    <row r="123" spans="1:13">
      <c r="A123">
        <v>77.8</v>
      </c>
      <c r="B123">
        <v>18.899999999999999</v>
      </c>
      <c r="C123" s="2">
        <f t="shared" si="4"/>
        <v>1.9264778582458855</v>
      </c>
      <c r="D123">
        <v>0.93300000000000005</v>
      </c>
      <c r="E123">
        <v>2</v>
      </c>
      <c r="F123">
        <f t="shared" si="5"/>
        <v>2.7</v>
      </c>
      <c r="H123">
        <v>76.8</v>
      </c>
      <c r="I123">
        <v>120.5</v>
      </c>
      <c r="J123" s="2">
        <f t="shared" si="6"/>
        <v>12.282570471885144</v>
      </c>
      <c r="K123">
        <v>9.6000000000000002E-2</v>
      </c>
      <c r="L123">
        <v>0</v>
      </c>
      <c r="M123">
        <f t="shared" si="7"/>
        <v>4.5</v>
      </c>
    </row>
    <row r="124" spans="1:13">
      <c r="A124">
        <v>78.599999999999994</v>
      </c>
      <c r="B124">
        <v>19.100000000000001</v>
      </c>
      <c r="C124" s="2">
        <f t="shared" si="4"/>
        <v>1.9468638673278529</v>
      </c>
      <c r="D124">
        <v>0.92800000000000005</v>
      </c>
      <c r="E124">
        <v>3</v>
      </c>
      <c r="F124">
        <f t="shared" si="5"/>
        <v>2.7</v>
      </c>
      <c r="H124">
        <v>77</v>
      </c>
      <c r="I124">
        <v>120.3</v>
      </c>
      <c r="J124" s="2">
        <f t="shared" si="6"/>
        <v>12.262184462803177</v>
      </c>
      <c r="K124">
        <v>9.6000000000000002E-2</v>
      </c>
      <c r="L124">
        <v>0</v>
      </c>
      <c r="M124">
        <f t="shared" si="7"/>
        <v>4.5</v>
      </c>
    </row>
    <row r="125" spans="1:13">
      <c r="A125">
        <v>79.2</v>
      </c>
      <c r="B125">
        <v>18.899999999999999</v>
      </c>
      <c r="C125" s="2">
        <f t="shared" si="4"/>
        <v>1.9264778582458855</v>
      </c>
      <c r="D125">
        <v>0.92300000000000004</v>
      </c>
      <c r="E125">
        <v>3</v>
      </c>
      <c r="F125">
        <f t="shared" si="5"/>
        <v>2.7</v>
      </c>
      <c r="H125">
        <v>78</v>
      </c>
      <c r="I125">
        <v>120.3</v>
      </c>
      <c r="J125" s="2">
        <f t="shared" si="6"/>
        <v>12.262184462803177</v>
      </c>
      <c r="K125">
        <v>9.6000000000000002E-2</v>
      </c>
      <c r="L125">
        <v>0</v>
      </c>
      <c r="M125">
        <f t="shared" si="7"/>
        <v>4.5</v>
      </c>
    </row>
    <row r="126" spans="1:13">
      <c r="A126">
        <v>79.8</v>
      </c>
      <c r="B126">
        <v>19.100000000000001</v>
      </c>
      <c r="C126" s="2">
        <f t="shared" si="4"/>
        <v>1.9468638673278529</v>
      </c>
      <c r="D126">
        <v>0.92300000000000004</v>
      </c>
      <c r="E126">
        <v>3</v>
      </c>
      <c r="F126">
        <f t="shared" si="5"/>
        <v>2.7</v>
      </c>
      <c r="H126">
        <v>78.8</v>
      </c>
      <c r="I126">
        <v>120.3</v>
      </c>
      <c r="J126" s="2">
        <f t="shared" si="6"/>
        <v>12.262184462803177</v>
      </c>
      <c r="K126">
        <v>9.6000000000000002E-2</v>
      </c>
      <c r="L126">
        <v>0</v>
      </c>
      <c r="M126">
        <f t="shared" si="7"/>
        <v>4.5</v>
      </c>
    </row>
    <row r="127" spans="1:13">
      <c r="A127">
        <v>80.599999999999994</v>
      </c>
      <c r="B127">
        <v>19</v>
      </c>
      <c r="C127" s="2">
        <f t="shared" si="4"/>
        <v>1.9366708627868692</v>
      </c>
      <c r="D127">
        <v>0.93500000000000005</v>
      </c>
      <c r="E127">
        <v>2</v>
      </c>
      <c r="F127">
        <f t="shared" si="5"/>
        <v>2.7</v>
      </c>
      <c r="H127">
        <v>79.2</v>
      </c>
      <c r="I127">
        <v>120.2</v>
      </c>
      <c r="J127" s="2">
        <f t="shared" si="6"/>
        <v>12.251991458262195</v>
      </c>
      <c r="K127">
        <v>9.6000000000000002E-2</v>
      </c>
      <c r="L127">
        <v>0</v>
      </c>
      <c r="M127">
        <f t="shared" si="7"/>
        <v>4.5</v>
      </c>
    </row>
    <row r="128" spans="1:13">
      <c r="A128">
        <v>81.400000000000006</v>
      </c>
      <c r="B128">
        <v>19.100000000000001</v>
      </c>
      <c r="C128" s="2">
        <f t="shared" si="4"/>
        <v>1.9468638673278529</v>
      </c>
      <c r="D128">
        <v>0.93</v>
      </c>
      <c r="E128">
        <v>2</v>
      </c>
      <c r="F128">
        <f t="shared" si="5"/>
        <v>2.7</v>
      </c>
      <c r="H128">
        <v>79.8</v>
      </c>
      <c r="I128">
        <v>120.2</v>
      </c>
      <c r="J128" s="2">
        <f t="shared" si="6"/>
        <v>12.251991458262195</v>
      </c>
      <c r="K128">
        <v>9.6000000000000002E-2</v>
      </c>
      <c r="L128">
        <v>0</v>
      </c>
      <c r="M128">
        <f t="shared" si="7"/>
        <v>4.5</v>
      </c>
    </row>
    <row r="129" spans="1:13">
      <c r="A129">
        <v>81.8</v>
      </c>
      <c r="B129">
        <v>18.899999999999999</v>
      </c>
      <c r="C129" s="2">
        <f t="shared" si="4"/>
        <v>1.9264778582458855</v>
      </c>
      <c r="D129">
        <v>0.93</v>
      </c>
      <c r="E129">
        <v>2</v>
      </c>
      <c r="F129">
        <f t="shared" si="5"/>
        <v>2.7</v>
      </c>
      <c r="H129">
        <v>80.400000000000006</v>
      </c>
      <c r="I129">
        <v>120.1</v>
      </c>
      <c r="J129" s="2">
        <f t="shared" si="6"/>
        <v>12.241798453721209</v>
      </c>
      <c r="K129">
        <v>9.6000000000000002E-2</v>
      </c>
      <c r="L129">
        <v>0</v>
      </c>
      <c r="M129">
        <f t="shared" si="7"/>
        <v>4.5</v>
      </c>
    </row>
    <row r="130" spans="1:13">
      <c r="A130">
        <v>82.6</v>
      </c>
      <c r="B130">
        <v>19</v>
      </c>
      <c r="C130" s="2">
        <f t="shared" si="4"/>
        <v>1.9366708627868692</v>
      </c>
      <c r="D130">
        <v>0.92600000000000005</v>
      </c>
      <c r="E130">
        <v>3</v>
      </c>
      <c r="F130">
        <f t="shared" si="5"/>
        <v>2.7</v>
      </c>
      <c r="H130">
        <v>81</v>
      </c>
      <c r="I130">
        <v>120</v>
      </c>
      <c r="J130" s="2">
        <f t="shared" si="6"/>
        <v>12.231605449180227</v>
      </c>
      <c r="K130">
        <v>9.7000000000000003E-2</v>
      </c>
      <c r="L130">
        <v>0</v>
      </c>
      <c r="M130">
        <f t="shared" si="7"/>
        <v>4.5</v>
      </c>
    </row>
    <row r="131" spans="1:13">
      <c r="A131">
        <v>83.2</v>
      </c>
      <c r="B131">
        <v>18.899999999999999</v>
      </c>
      <c r="C131" s="2">
        <f t="shared" si="4"/>
        <v>1.9264778582458855</v>
      </c>
      <c r="D131">
        <v>0.92300000000000004</v>
      </c>
      <c r="E131">
        <v>3</v>
      </c>
      <c r="F131">
        <f t="shared" si="5"/>
        <v>2.7</v>
      </c>
      <c r="H131">
        <v>81.599999999999994</v>
      </c>
      <c r="I131">
        <v>119.8</v>
      </c>
      <c r="J131" s="2">
        <f t="shared" si="6"/>
        <v>12.21121944009826</v>
      </c>
      <c r="K131">
        <v>9.6000000000000002E-2</v>
      </c>
      <c r="L131">
        <v>0</v>
      </c>
      <c r="M131">
        <f t="shared" si="7"/>
        <v>4.5</v>
      </c>
    </row>
    <row r="132" spans="1:13">
      <c r="A132">
        <v>83.8</v>
      </c>
      <c r="B132">
        <v>19</v>
      </c>
      <c r="C132" s="2">
        <f t="shared" si="4"/>
        <v>1.9366708627868692</v>
      </c>
      <c r="D132">
        <v>0.92200000000000004</v>
      </c>
      <c r="E132">
        <v>2</v>
      </c>
      <c r="F132">
        <f t="shared" si="5"/>
        <v>2.7</v>
      </c>
      <c r="H132">
        <v>82.2</v>
      </c>
      <c r="I132">
        <v>119.7</v>
      </c>
      <c r="J132" s="2">
        <f t="shared" si="6"/>
        <v>12.201026435557276</v>
      </c>
      <c r="K132">
        <v>9.6000000000000002E-2</v>
      </c>
      <c r="L132">
        <v>0</v>
      </c>
      <c r="M132">
        <f t="shared" si="7"/>
        <v>4.5</v>
      </c>
    </row>
    <row r="133" spans="1:13">
      <c r="A133">
        <v>84.8</v>
      </c>
      <c r="B133">
        <v>19.100000000000001</v>
      </c>
      <c r="C133" s="2">
        <f t="shared" si="4"/>
        <v>1.9468638673278529</v>
      </c>
      <c r="D133">
        <v>0.93100000000000005</v>
      </c>
      <c r="E133">
        <v>2</v>
      </c>
      <c r="F133">
        <f t="shared" si="5"/>
        <v>2.7</v>
      </c>
      <c r="H133">
        <v>83</v>
      </c>
      <c r="I133">
        <v>119.5</v>
      </c>
      <c r="J133" s="2">
        <f t="shared" si="6"/>
        <v>12.180640426475309</v>
      </c>
      <c r="K133">
        <v>9.6000000000000002E-2</v>
      </c>
      <c r="L133">
        <v>0</v>
      </c>
      <c r="M133">
        <f t="shared" si="7"/>
        <v>4.5</v>
      </c>
    </row>
    <row r="134" spans="1:13">
      <c r="A134">
        <v>85.4</v>
      </c>
      <c r="B134">
        <v>19.100000000000001</v>
      </c>
      <c r="C134" s="2">
        <f t="shared" si="4"/>
        <v>1.9468638673278529</v>
      </c>
      <c r="D134">
        <v>0.93100000000000005</v>
      </c>
      <c r="E134">
        <v>3</v>
      </c>
      <c r="F134">
        <f t="shared" si="5"/>
        <v>2.7</v>
      </c>
      <c r="H134">
        <v>83.4</v>
      </c>
      <c r="I134">
        <v>119.3</v>
      </c>
      <c r="J134" s="2">
        <f t="shared" si="6"/>
        <v>12.160254417393341</v>
      </c>
      <c r="K134">
        <v>9.6000000000000002E-2</v>
      </c>
      <c r="L134">
        <v>0</v>
      </c>
      <c r="M134">
        <f t="shared" si="7"/>
        <v>4.5</v>
      </c>
    </row>
    <row r="135" spans="1:13">
      <c r="A135">
        <v>86.2</v>
      </c>
      <c r="B135">
        <v>19.2</v>
      </c>
      <c r="C135" s="2">
        <f t="shared" si="4"/>
        <v>1.9570568718688361</v>
      </c>
      <c r="D135">
        <v>0.92700000000000005</v>
      </c>
      <c r="E135">
        <v>2</v>
      </c>
      <c r="F135">
        <f t="shared" si="5"/>
        <v>2.7</v>
      </c>
      <c r="H135">
        <v>84.2</v>
      </c>
      <c r="I135">
        <v>119.3</v>
      </c>
      <c r="J135" s="2">
        <f t="shared" si="6"/>
        <v>12.160254417393341</v>
      </c>
      <c r="K135">
        <v>9.6000000000000002E-2</v>
      </c>
      <c r="L135">
        <v>0</v>
      </c>
      <c r="M135">
        <f t="shared" si="7"/>
        <v>4.5</v>
      </c>
    </row>
    <row r="136" spans="1:13">
      <c r="A136">
        <v>86.6</v>
      </c>
      <c r="B136">
        <v>19.2</v>
      </c>
      <c r="C136" s="2">
        <f t="shared" si="4"/>
        <v>1.9570568718688361</v>
      </c>
      <c r="D136">
        <v>0.92500000000000004</v>
      </c>
      <c r="E136">
        <v>3</v>
      </c>
      <c r="F136">
        <f t="shared" si="5"/>
        <v>2.7</v>
      </c>
      <c r="H136">
        <v>84.8</v>
      </c>
      <c r="I136">
        <v>119.1</v>
      </c>
      <c r="J136" s="2">
        <f t="shared" si="6"/>
        <v>12.139868408311374</v>
      </c>
      <c r="K136">
        <v>9.6000000000000002E-2</v>
      </c>
      <c r="L136">
        <v>0</v>
      </c>
      <c r="M136">
        <f t="shared" si="7"/>
        <v>4.5</v>
      </c>
    </row>
    <row r="137" spans="1:13">
      <c r="A137">
        <v>87.4</v>
      </c>
      <c r="B137">
        <v>19</v>
      </c>
      <c r="C137" s="2">
        <f t="shared" si="4"/>
        <v>1.9366708627868692</v>
      </c>
      <c r="D137">
        <v>0.91800000000000004</v>
      </c>
      <c r="E137">
        <v>3</v>
      </c>
      <c r="F137">
        <f t="shared" si="5"/>
        <v>2.7</v>
      </c>
      <c r="H137">
        <v>85.2</v>
      </c>
      <c r="I137">
        <v>119.2</v>
      </c>
      <c r="J137" s="2">
        <f t="shared" si="6"/>
        <v>12.150061412852359</v>
      </c>
      <c r="K137">
        <v>9.6000000000000002E-2</v>
      </c>
      <c r="L137">
        <v>0</v>
      </c>
      <c r="M137">
        <f t="shared" si="7"/>
        <v>4.5</v>
      </c>
    </row>
    <row r="138" spans="1:13">
      <c r="A138">
        <v>88</v>
      </c>
      <c r="B138">
        <v>19.100000000000001</v>
      </c>
      <c r="C138" s="2">
        <f t="shared" ref="C138:C201" si="8">B138/9.81065</f>
        <v>1.9468638673278529</v>
      </c>
      <c r="D138">
        <v>0.92400000000000004</v>
      </c>
      <c r="E138">
        <v>3</v>
      </c>
      <c r="F138">
        <f t="shared" ref="F138:F201" si="9">F137</f>
        <v>2.7</v>
      </c>
      <c r="H138">
        <v>86</v>
      </c>
      <c r="I138">
        <v>118.9</v>
      </c>
      <c r="J138" s="2">
        <f t="shared" ref="J138:J201" si="10">I138/9.81065</f>
        <v>12.119482399229408</v>
      </c>
      <c r="K138">
        <v>9.5000000000000001E-2</v>
      </c>
      <c r="L138">
        <v>0</v>
      </c>
      <c r="M138">
        <f t="shared" ref="M138:M201" si="11">M137</f>
        <v>4.5</v>
      </c>
    </row>
    <row r="139" spans="1:13">
      <c r="A139">
        <v>88.2</v>
      </c>
      <c r="B139">
        <v>19.100000000000001</v>
      </c>
      <c r="C139" s="2">
        <f t="shared" si="8"/>
        <v>1.9468638673278529</v>
      </c>
      <c r="D139">
        <v>0.92900000000000005</v>
      </c>
      <c r="E139">
        <v>3</v>
      </c>
      <c r="F139">
        <f t="shared" si="9"/>
        <v>2.7</v>
      </c>
      <c r="H139">
        <v>86.6</v>
      </c>
      <c r="I139">
        <v>118.8</v>
      </c>
      <c r="J139" s="2">
        <f t="shared" si="10"/>
        <v>12.109289394688425</v>
      </c>
      <c r="K139">
        <v>9.4E-2</v>
      </c>
      <c r="L139">
        <v>0</v>
      </c>
      <c r="M139">
        <f t="shared" si="11"/>
        <v>4.5</v>
      </c>
    </row>
    <row r="140" spans="1:13">
      <c r="A140">
        <v>89.2</v>
      </c>
      <c r="B140">
        <v>19.100000000000001</v>
      </c>
      <c r="C140" s="2">
        <f t="shared" si="8"/>
        <v>1.9468638673278529</v>
      </c>
      <c r="D140">
        <v>0.92700000000000005</v>
      </c>
      <c r="E140">
        <v>3</v>
      </c>
      <c r="F140">
        <f t="shared" si="9"/>
        <v>2.7</v>
      </c>
      <c r="H140">
        <v>87.2</v>
      </c>
      <c r="I140">
        <v>118.8</v>
      </c>
      <c r="J140" s="2">
        <f t="shared" si="10"/>
        <v>12.109289394688425</v>
      </c>
      <c r="K140">
        <v>9.4E-2</v>
      </c>
      <c r="L140">
        <v>0</v>
      </c>
      <c r="M140">
        <f t="shared" si="11"/>
        <v>4.5</v>
      </c>
    </row>
    <row r="141" spans="1:13">
      <c r="A141">
        <v>90</v>
      </c>
      <c r="B141">
        <v>19.100000000000001</v>
      </c>
      <c r="C141" s="2">
        <f t="shared" si="8"/>
        <v>1.9468638673278529</v>
      </c>
      <c r="D141">
        <v>0.93500000000000005</v>
      </c>
      <c r="E141">
        <v>3</v>
      </c>
      <c r="F141">
        <f t="shared" si="9"/>
        <v>2.7</v>
      </c>
      <c r="H141">
        <v>87.8</v>
      </c>
      <c r="I141">
        <v>118.7</v>
      </c>
      <c r="J141" s="2">
        <f t="shared" si="10"/>
        <v>12.099096390147441</v>
      </c>
      <c r="K141">
        <v>9.6000000000000002E-2</v>
      </c>
      <c r="L141">
        <v>0</v>
      </c>
      <c r="M141">
        <f t="shared" si="11"/>
        <v>4.5</v>
      </c>
    </row>
    <row r="142" spans="1:13">
      <c r="A142">
        <v>90.4</v>
      </c>
      <c r="B142">
        <v>19.100000000000001</v>
      </c>
      <c r="C142" s="2">
        <f t="shared" si="8"/>
        <v>1.9468638673278529</v>
      </c>
      <c r="D142">
        <v>0.93500000000000005</v>
      </c>
      <c r="E142">
        <v>2</v>
      </c>
      <c r="F142">
        <f t="shared" si="9"/>
        <v>2.7</v>
      </c>
      <c r="H142">
        <v>88.6</v>
      </c>
      <c r="I142">
        <v>118.7</v>
      </c>
      <c r="J142" s="2">
        <f t="shared" si="10"/>
        <v>12.099096390147441</v>
      </c>
      <c r="K142">
        <v>9.6000000000000002E-2</v>
      </c>
      <c r="L142">
        <v>0</v>
      </c>
      <c r="M142">
        <f t="shared" si="11"/>
        <v>4.5</v>
      </c>
    </row>
    <row r="143" spans="1:13">
      <c r="A143">
        <v>91.2</v>
      </c>
      <c r="B143">
        <v>19</v>
      </c>
      <c r="C143" s="2">
        <f t="shared" si="8"/>
        <v>1.9366708627868692</v>
      </c>
      <c r="D143">
        <v>0.92700000000000005</v>
      </c>
      <c r="E143">
        <v>2</v>
      </c>
      <c r="F143">
        <f t="shared" si="9"/>
        <v>2.7</v>
      </c>
      <c r="H143">
        <v>89.4</v>
      </c>
      <c r="I143">
        <v>118.6</v>
      </c>
      <c r="J143" s="2">
        <f t="shared" si="10"/>
        <v>12.088903385606457</v>
      </c>
      <c r="K143">
        <v>9.5000000000000001E-2</v>
      </c>
      <c r="L143">
        <v>0</v>
      </c>
      <c r="M143">
        <f t="shared" si="11"/>
        <v>4.5</v>
      </c>
    </row>
    <row r="144" spans="1:13">
      <c r="A144">
        <v>91.6</v>
      </c>
      <c r="B144">
        <v>18.8</v>
      </c>
      <c r="C144" s="2">
        <f t="shared" si="8"/>
        <v>1.9162848537049022</v>
      </c>
      <c r="D144">
        <v>0.92700000000000005</v>
      </c>
      <c r="E144">
        <v>2</v>
      </c>
      <c r="F144">
        <f t="shared" si="9"/>
        <v>2.7</v>
      </c>
      <c r="H144">
        <v>90.2</v>
      </c>
      <c r="I144">
        <v>118.4</v>
      </c>
      <c r="J144" s="2">
        <f t="shared" si="10"/>
        <v>12.068517376524492</v>
      </c>
      <c r="K144">
        <v>9.5000000000000001E-2</v>
      </c>
      <c r="L144">
        <v>0</v>
      </c>
      <c r="M144">
        <f t="shared" si="11"/>
        <v>4.5</v>
      </c>
    </row>
    <row r="145" spans="1:13">
      <c r="A145">
        <v>92.4</v>
      </c>
      <c r="B145">
        <v>19</v>
      </c>
      <c r="C145" s="2">
        <f t="shared" si="8"/>
        <v>1.9366708627868692</v>
      </c>
      <c r="D145">
        <v>0.92400000000000004</v>
      </c>
      <c r="E145">
        <v>3</v>
      </c>
      <c r="F145">
        <f t="shared" si="9"/>
        <v>2.7</v>
      </c>
      <c r="H145">
        <v>91</v>
      </c>
      <c r="I145">
        <v>118.3</v>
      </c>
      <c r="J145" s="2">
        <f t="shared" si="10"/>
        <v>12.058324371983506</v>
      </c>
      <c r="K145">
        <v>9.5000000000000001E-2</v>
      </c>
      <c r="L145">
        <v>0</v>
      </c>
      <c r="M145">
        <f t="shared" si="11"/>
        <v>4.5</v>
      </c>
    </row>
    <row r="146" spans="1:13">
      <c r="A146">
        <v>93.4</v>
      </c>
      <c r="B146">
        <v>19.100000000000001</v>
      </c>
      <c r="C146" s="2">
        <f t="shared" si="8"/>
        <v>1.9468638673278529</v>
      </c>
      <c r="D146">
        <v>0.92200000000000004</v>
      </c>
      <c r="E146">
        <v>3</v>
      </c>
      <c r="F146">
        <f t="shared" si="9"/>
        <v>2.7</v>
      </c>
      <c r="H146">
        <v>91.8</v>
      </c>
      <c r="I146">
        <v>118.1</v>
      </c>
      <c r="J146" s="2">
        <f t="shared" si="10"/>
        <v>12.037938362901539</v>
      </c>
      <c r="K146">
        <v>9.4E-2</v>
      </c>
      <c r="L146">
        <v>0</v>
      </c>
      <c r="M146">
        <f t="shared" si="11"/>
        <v>4.5</v>
      </c>
    </row>
    <row r="147" spans="1:13">
      <c r="A147">
        <v>94</v>
      </c>
      <c r="B147">
        <v>19.100000000000001</v>
      </c>
      <c r="C147" s="2">
        <f t="shared" si="8"/>
        <v>1.9468638673278529</v>
      </c>
      <c r="D147">
        <v>0.92200000000000004</v>
      </c>
      <c r="E147">
        <v>3</v>
      </c>
      <c r="F147">
        <f t="shared" si="9"/>
        <v>2.7</v>
      </c>
      <c r="H147">
        <v>92.2</v>
      </c>
      <c r="I147">
        <v>118</v>
      </c>
      <c r="J147" s="2">
        <f t="shared" si="10"/>
        <v>12.027745358360557</v>
      </c>
      <c r="K147">
        <v>9.5000000000000001E-2</v>
      </c>
      <c r="L147">
        <v>0</v>
      </c>
      <c r="M147">
        <f t="shared" si="11"/>
        <v>4.5</v>
      </c>
    </row>
    <row r="148" spans="1:13">
      <c r="A148">
        <v>94.8</v>
      </c>
      <c r="B148">
        <v>19.100000000000001</v>
      </c>
      <c r="C148" s="2">
        <f t="shared" si="8"/>
        <v>1.9468638673278529</v>
      </c>
      <c r="D148">
        <v>0.92700000000000005</v>
      </c>
      <c r="E148">
        <v>2</v>
      </c>
      <c r="F148">
        <f t="shared" si="9"/>
        <v>2.7</v>
      </c>
      <c r="H148">
        <v>93</v>
      </c>
      <c r="I148">
        <v>117.9</v>
      </c>
      <c r="J148" s="2">
        <f t="shared" si="10"/>
        <v>12.017552353819573</v>
      </c>
      <c r="K148">
        <v>9.6000000000000002E-2</v>
      </c>
      <c r="L148">
        <v>0</v>
      </c>
      <c r="M148">
        <f t="shared" si="11"/>
        <v>4.5</v>
      </c>
    </row>
    <row r="149" spans="1:13">
      <c r="A149">
        <v>95.4</v>
      </c>
      <c r="B149">
        <v>19</v>
      </c>
      <c r="C149" s="2">
        <f t="shared" si="8"/>
        <v>1.9366708627868692</v>
      </c>
      <c r="D149">
        <v>0.93100000000000005</v>
      </c>
      <c r="E149">
        <v>2</v>
      </c>
      <c r="F149">
        <f t="shared" si="9"/>
        <v>2.7</v>
      </c>
      <c r="H149">
        <v>93.8</v>
      </c>
      <c r="I149">
        <v>117.9</v>
      </c>
      <c r="J149" s="2">
        <f t="shared" si="10"/>
        <v>12.017552353819573</v>
      </c>
      <c r="K149">
        <v>9.4E-2</v>
      </c>
      <c r="L149">
        <v>0</v>
      </c>
      <c r="M149">
        <f t="shared" si="11"/>
        <v>4.5</v>
      </c>
    </row>
    <row r="150" spans="1:13">
      <c r="A150">
        <v>96</v>
      </c>
      <c r="B150">
        <v>19</v>
      </c>
      <c r="C150" s="2">
        <f t="shared" si="8"/>
        <v>1.9366708627868692</v>
      </c>
      <c r="D150">
        <v>0.92900000000000005</v>
      </c>
      <c r="E150">
        <v>2</v>
      </c>
      <c r="F150">
        <f t="shared" si="9"/>
        <v>2.7</v>
      </c>
      <c r="H150">
        <v>94.2</v>
      </c>
      <c r="I150">
        <v>117.7</v>
      </c>
      <c r="J150" s="2">
        <f t="shared" si="10"/>
        <v>11.997166344737606</v>
      </c>
      <c r="K150">
        <v>9.4E-2</v>
      </c>
      <c r="L150">
        <v>0</v>
      </c>
      <c r="M150">
        <f t="shared" si="11"/>
        <v>4.5</v>
      </c>
    </row>
    <row r="151" spans="1:13">
      <c r="A151">
        <v>96.6</v>
      </c>
      <c r="B151">
        <v>19.100000000000001</v>
      </c>
      <c r="C151" s="2">
        <f t="shared" si="8"/>
        <v>1.9468638673278529</v>
      </c>
      <c r="D151">
        <v>0.92400000000000004</v>
      </c>
      <c r="E151">
        <v>3</v>
      </c>
      <c r="F151">
        <f t="shared" si="9"/>
        <v>2.7</v>
      </c>
      <c r="H151">
        <v>95</v>
      </c>
      <c r="I151">
        <v>117.6</v>
      </c>
      <c r="J151" s="2">
        <f t="shared" si="10"/>
        <v>11.986973340196622</v>
      </c>
      <c r="K151">
        <v>9.4E-2</v>
      </c>
      <c r="L151">
        <v>0</v>
      </c>
      <c r="M151">
        <f t="shared" si="11"/>
        <v>4.5</v>
      </c>
    </row>
    <row r="152" spans="1:13">
      <c r="A152">
        <v>97.4</v>
      </c>
      <c r="B152">
        <v>19</v>
      </c>
      <c r="C152" s="2">
        <f t="shared" si="8"/>
        <v>1.9366708627868692</v>
      </c>
      <c r="D152">
        <v>0.92700000000000005</v>
      </c>
      <c r="E152">
        <v>3</v>
      </c>
      <c r="F152">
        <f t="shared" si="9"/>
        <v>2.7</v>
      </c>
      <c r="H152">
        <v>95.6</v>
      </c>
      <c r="I152">
        <v>117.5</v>
      </c>
      <c r="J152" s="2">
        <f t="shared" si="10"/>
        <v>11.976780335655638</v>
      </c>
      <c r="K152">
        <v>9.4E-2</v>
      </c>
      <c r="L152">
        <v>0</v>
      </c>
      <c r="M152">
        <f t="shared" si="11"/>
        <v>4.5</v>
      </c>
    </row>
    <row r="153" spans="1:13">
      <c r="A153">
        <v>98</v>
      </c>
      <c r="B153">
        <v>19.100000000000001</v>
      </c>
      <c r="C153" s="2">
        <f t="shared" si="8"/>
        <v>1.9468638673278529</v>
      </c>
      <c r="D153">
        <v>0.92500000000000004</v>
      </c>
      <c r="E153">
        <v>3</v>
      </c>
      <c r="F153">
        <f t="shared" si="9"/>
        <v>2.7</v>
      </c>
      <c r="H153">
        <v>96.2</v>
      </c>
      <c r="I153">
        <v>117.4</v>
      </c>
      <c r="J153" s="2">
        <f t="shared" si="10"/>
        <v>11.966587331114656</v>
      </c>
      <c r="K153">
        <v>9.5000000000000001E-2</v>
      </c>
      <c r="L153">
        <v>0</v>
      </c>
      <c r="M153">
        <f t="shared" si="11"/>
        <v>4.5</v>
      </c>
    </row>
    <row r="154" spans="1:13">
      <c r="A154">
        <v>98.6</v>
      </c>
      <c r="B154">
        <v>18.899999999999999</v>
      </c>
      <c r="C154" s="2">
        <f t="shared" si="8"/>
        <v>1.9264778582458855</v>
      </c>
      <c r="D154">
        <v>0.91900000000000004</v>
      </c>
      <c r="E154">
        <v>3</v>
      </c>
      <c r="F154">
        <f t="shared" si="9"/>
        <v>2.7</v>
      </c>
      <c r="H154">
        <v>97</v>
      </c>
      <c r="I154">
        <v>117.3</v>
      </c>
      <c r="J154" s="2">
        <f t="shared" si="10"/>
        <v>11.956394326573671</v>
      </c>
      <c r="K154">
        <v>9.5000000000000001E-2</v>
      </c>
      <c r="L154">
        <v>0</v>
      </c>
      <c r="M154">
        <f t="shared" si="11"/>
        <v>4.5</v>
      </c>
    </row>
    <row r="155" spans="1:13">
      <c r="A155">
        <v>99.4</v>
      </c>
      <c r="B155">
        <v>18.8</v>
      </c>
      <c r="C155" s="2">
        <f t="shared" si="8"/>
        <v>1.9162848537049022</v>
      </c>
      <c r="D155">
        <v>0.92</v>
      </c>
      <c r="E155">
        <v>3</v>
      </c>
      <c r="F155">
        <f t="shared" si="9"/>
        <v>2.7</v>
      </c>
      <c r="H155">
        <v>97.4</v>
      </c>
      <c r="I155">
        <v>117.3</v>
      </c>
      <c r="J155" s="2">
        <f t="shared" si="10"/>
        <v>11.956394326573671</v>
      </c>
      <c r="K155">
        <v>9.5000000000000001E-2</v>
      </c>
      <c r="L155">
        <v>0</v>
      </c>
      <c r="M155">
        <f t="shared" si="11"/>
        <v>4.5</v>
      </c>
    </row>
    <row r="156" spans="1:13">
      <c r="A156">
        <v>100.6</v>
      </c>
      <c r="B156">
        <v>18.8</v>
      </c>
      <c r="C156" s="2">
        <f t="shared" si="8"/>
        <v>1.9162848537049022</v>
      </c>
      <c r="D156">
        <v>0.92200000000000004</v>
      </c>
      <c r="E156">
        <v>3</v>
      </c>
      <c r="F156">
        <f t="shared" si="9"/>
        <v>2.7</v>
      </c>
      <c r="H156">
        <v>98.2</v>
      </c>
      <c r="I156">
        <v>117.2</v>
      </c>
      <c r="J156" s="2">
        <f t="shared" si="10"/>
        <v>11.946201322032689</v>
      </c>
      <c r="K156">
        <v>9.4E-2</v>
      </c>
      <c r="L156">
        <v>0</v>
      </c>
      <c r="M156">
        <f t="shared" si="11"/>
        <v>4.5</v>
      </c>
    </row>
    <row r="157" spans="1:13">
      <c r="A157">
        <v>102.2</v>
      </c>
      <c r="B157">
        <v>18.7</v>
      </c>
      <c r="C157" s="2">
        <f t="shared" si="8"/>
        <v>1.9060918491639185</v>
      </c>
      <c r="D157">
        <v>0.92700000000000005</v>
      </c>
      <c r="E157">
        <v>2</v>
      </c>
      <c r="F157">
        <f t="shared" si="9"/>
        <v>2.7</v>
      </c>
      <c r="H157">
        <v>99.2</v>
      </c>
      <c r="I157">
        <v>117</v>
      </c>
      <c r="J157" s="2">
        <f t="shared" si="10"/>
        <v>11.925815312950721</v>
      </c>
      <c r="K157">
        <v>9.4E-2</v>
      </c>
      <c r="L157">
        <v>0</v>
      </c>
      <c r="M157">
        <f t="shared" si="11"/>
        <v>4.5</v>
      </c>
    </row>
    <row r="158" spans="1:13">
      <c r="A158">
        <v>103.8</v>
      </c>
      <c r="B158">
        <v>18.899999999999999</v>
      </c>
      <c r="C158" s="2">
        <f t="shared" si="8"/>
        <v>1.9264778582458855</v>
      </c>
      <c r="D158">
        <v>0.92800000000000005</v>
      </c>
      <c r="E158">
        <v>3</v>
      </c>
      <c r="F158">
        <f t="shared" si="9"/>
        <v>2.7</v>
      </c>
      <c r="H158">
        <v>99.6</v>
      </c>
      <c r="I158">
        <v>116.9</v>
      </c>
      <c r="J158" s="2">
        <f t="shared" si="10"/>
        <v>11.915622308409738</v>
      </c>
      <c r="K158">
        <v>9.4E-2</v>
      </c>
      <c r="L158">
        <v>0</v>
      </c>
      <c r="M158">
        <f t="shared" si="11"/>
        <v>4.5</v>
      </c>
    </row>
    <row r="159" spans="1:13">
      <c r="A159">
        <v>105</v>
      </c>
      <c r="B159">
        <v>18.899999999999999</v>
      </c>
      <c r="C159" s="2">
        <f t="shared" si="8"/>
        <v>1.9264778582458855</v>
      </c>
      <c r="D159">
        <v>0.92300000000000004</v>
      </c>
      <c r="E159">
        <v>3</v>
      </c>
      <c r="F159">
        <f t="shared" si="9"/>
        <v>2.7</v>
      </c>
      <c r="H159">
        <v>100.6</v>
      </c>
      <c r="I159">
        <v>116.8</v>
      </c>
      <c r="J159" s="2">
        <f t="shared" si="10"/>
        <v>11.905429303868754</v>
      </c>
      <c r="K159">
        <v>9.2999999999999999E-2</v>
      </c>
      <c r="L159">
        <v>0</v>
      </c>
      <c r="M159">
        <f t="shared" si="11"/>
        <v>4.5</v>
      </c>
    </row>
    <row r="160" spans="1:13">
      <c r="A160">
        <v>106</v>
      </c>
      <c r="B160">
        <v>18.899999999999999</v>
      </c>
      <c r="C160" s="2">
        <f t="shared" si="8"/>
        <v>1.9264778582458855</v>
      </c>
      <c r="D160">
        <v>0.92800000000000005</v>
      </c>
      <c r="E160">
        <v>3</v>
      </c>
      <c r="F160">
        <f t="shared" si="9"/>
        <v>2.7</v>
      </c>
      <c r="H160">
        <v>102</v>
      </c>
      <c r="I160">
        <v>116.4</v>
      </c>
      <c r="J160" s="2">
        <f t="shared" si="10"/>
        <v>11.864657285704821</v>
      </c>
      <c r="K160">
        <v>9.2999999999999999E-2</v>
      </c>
      <c r="L160">
        <v>0</v>
      </c>
      <c r="M160">
        <f t="shared" si="11"/>
        <v>4.5</v>
      </c>
    </row>
    <row r="161" spans="1:13">
      <c r="A161">
        <v>107</v>
      </c>
      <c r="B161">
        <v>19</v>
      </c>
      <c r="C161" s="2">
        <f t="shared" si="8"/>
        <v>1.9366708627868692</v>
      </c>
      <c r="D161">
        <v>0.92800000000000005</v>
      </c>
      <c r="E161">
        <v>2</v>
      </c>
      <c r="F161">
        <f t="shared" si="9"/>
        <v>2.7</v>
      </c>
      <c r="H161">
        <v>103.2</v>
      </c>
      <c r="I161">
        <v>116.3</v>
      </c>
      <c r="J161" s="2">
        <f t="shared" si="10"/>
        <v>11.854464281163835</v>
      </c>
      <c r="K161">
        <v>9.2999999999999999E-2</v>
      </c>
      <c r="L161">
        <v>0</v>
      </c>
      <c r="M161">
        <f t="shared" si="11"/>
        <v>4.5</v>
      </c>
    </row>
    <row r="162" spans="1:13">
      <c r="A162">
        <v>108.2</v>
      </c>
      <c r="B162">
        <v>19</v>
      </c>
      <c r="C162" s="2">
        <f t="shared" si="8"/>
        <v>1.9366708627868692</v>
      </c>
      <c r="D162">
        <v>0.92900000000000005</v>
      </c>
      <c r="E162">
        <v>3</v>
      </c>
      <c r="F162">
        <f t="shared" si="9"/>
        <v>2.7</v>
      </c>
      <c r="H162">
        <v>104.6</v>
      </c>
      <c r="I162">
        <v>116.1</v>
      </c>
      <c r="J162" s="2">
        <f t="shared" si="10"/>
        <v>11.834078272081868</v>
      </c>
      <c r="K162">
        <v>9.4E-2</v>
      </c>
      <c r="L162">
        <v>0</v>
      </c>
      <c r="M162">
        <f t="shared" si="11"/>
        <v>4.5</v>
      </c>
    </row>
    <row r="163" spans="1:13">
      <c r="A163">
        <v>109.6</v>
      </c>
      <c r="B163">
        <v>18.899999999999999</v>
      </c>
      <c r="C163" s="2">
        <f t="shared" si="8"/>
        <v>1.9264778582458855</v>
      </c>
      <c r="D163">
        <v>0.92</v>
      </c>
      <c r="E163">
        <v>3</v>
      </c>
      <c r="F163">
        <f t="shared" si="9"/>
        <v>2.7</v>
      </c>
      <c r="H163">
        <v>106</v>
      </c>
      <c r="I163">
        <v>115.8</v>
      </c>
      <c r="J163" s="2">
        <f t="shared" si="10"/>
        <v>11.803499258458919</v>
      </c>
      <c r="K163">
        <v>9.4E-2</v>
      </c>
      <c r="L163">
        <v>0</v>
      </c>
      <c r="M163">
        <f t="shared" si="11"/>
        <v>4.5</v>
      </c>
    </row>
    <row r="164" spans="1:13">
      <c r="A164">
        <v>110.6</v>
      </c>
      <c r="B164">
        <v>18.899999999999999</v>
      </c>
      <c r="C164" s="2">
        <f t="shared" si="8"/>
        <v>1.9264778582458855</v>
      </c>
      <c r="D164">
        <v>0.92700000000000005</v>
      </c>
      <c r="E164">
        <v>3</v>
      </c>
      <c r="F164">
        <f t="shared" si="9"/>
        <v>2.7</v>
      </c>
      <c r="H164">
        <v>107</v>
      </c>
      <c r="I164">
        <v>115.6</v>
      </c>
      <c r="J164" s="2">
        <f t="shared" si="10"/>
        <v>11.783113249376951</v>
      </c>
      <c r="K164">
        <v>9.4E-2</v>
      </c>
      <c r="L164">
        <v>0</v>
      </c>
      <c r="M164">
        <f t="shared" si="11"/>
        <v>4.5</v>
      </c>
    </row>
    <row r="165" spans="1:13">
      <c r="A165">
        <v>112.2</v>
      </c>
      <c r="B165">
        <v>19.100000000000001</v>
      </c>
      <c r="C165" s="2">
        <f t="shared" si="8"/>
        <v>1.9468638673278529</v>
      </c>
      <c r="D165">
        <v>0.93300000000000005</v>
      </c>
      <c r="E165">
        <v>2</v>
      </c>
      <c r="F165">
        <f t="shared" si="9"/>
        <v>2.7</v>
      </c>
      <c r="H165">
        <v>108.8</v>
      </c>
      <c r="I165">
        <v>115.5</v>
      </c>
      <c r="J165" s="2">
        <f t="shared" si="10"/>
        <v>11.772920244835968</v>
      </c>
      <c r="K165">
        <v>9.2999999999999999E-2</v>
      </c>
      <c r="L165">
        <v>0</v>
      </c>
      <c r="M165">
        <f t="shared" si="11"/>
        <v>4.5</v>
      </c>
    </row>
    <row r="166" spans="1:13">
      <c r="A166">
        <v>113.4</v>
      </c>
      <c r="B166">
        <v>18.899999999999999</v>
      </c>
      <c r="C166" s="2">
        <f t="shared" si="8"/>
        <v>1.9264778582458855</v>
      </c>
      <c r="D166">
        <v>0.92700000000000005</v>
      </c>
      <c r="E166">
        <v>3</v>
      </c>
      <c r="F166">
        <f t="shared" si="9"/>
        <v>2.7</v>
      </c>
      <c r="H166">
        <v>110</v>
      </c>
      <c r="I166">
        <v>115.2</v>
      </c>
      <c r="J166" s="2">
        <f t="shared" si="10"/>
        <v>11.742341231213018</v>
      </c>
      <c r="K166">
        <v>9.2999999999999999E-2</v>
      </c>
      <c r="L166">
        <v>0</v>
      </c>
      <c r="M166">
        <f t="shared" si="11"/>
        <v>4.5</v>
      </c>
    </row>
    <row r="167" spans="1:13">
      <c r="A167">
        <v>114.8</v>
      </c>
      <c r="B167">
        <v>18.899999999999999</v>
      </c>
      <c r="C167" s="2">
        <f t="shared" si="8"/>
        <v>1.9264778582458855</v>
      </c>
      <c r="D167">
        <v>0.93100000000000005</v>
      </c>
      <c r="E167">
        <v>3</v>
      </c>
      <c r="F167">
        <f t="shared" si="9"/>
        <v>2.7</v>
      </c>
      <c r="H167">
        <v>111.2</v>
      </c>
      <c r="I167">
        <v>114.9</v>
      </c>
      <c r="J167" s="2">
        <f t="shared" si="10"/>
        <v>11.711762217590067</v>
      </c>
      <c r="K167">
        <v>9.1999999999999998E-2</v>
      </c>
      <c r="L167">
        <v>0</v>
      </c>
      <c r="M167">
        <f t="shared" si="11"/>
        <v>4.5</v>
      </c>
    </row>
    <row r="168" spans="1:13">
      <c r="A168">
        <v>116.2</v>
      </c>
      <c r="B168">
        <v>18.899999999999999</v>
      </c>
      <c r="C168" s="2">
        <f t="shared" si="8"/>
        <v>1.9264778582458855</v>
      </c>
      <c r="D168">
        <v>0.92600000000000005</v>
      </c>
      <c r="E168">
        <v>2</v>
      </c>
      <c r="F168">
        <f t="shared" si="9"/>
        <v>2.7</v>
      </c>
      <c r="H168">
        <v>112.8</v>
      </c>
      <c r="I168">
        <v>114.5</v>
      </c>
      <c r="J168" s="2">
        <f t="shared" si="10"/>
        <v>11.670990199426132</v>
      </c>
      <c r="K168">
        <v>9.4E-2</v>
      </c>
      <c r="L168">
        <v>0</v>
      </c>
      <c r="M168">
        <f t="shared" si="11"/>
        <v>4.5</v>
      </c>
    </row>
    <row r="169" spans="1:13">
      <c r="A169">
        <v>117.4</v>
      </c>
      <c r="B169">
        <v>18.8</v>
      </c>
      <c r="C169" s="2">
        <f t="shared" si="8"/>
        <v>1.9162848537049022</v>
      </c>
      <c r="D169">
        <v>0.93200000000000005</v>
      </c>
      <c r="E169">
        <v>3</v>
      </c>
      <c r="F169">
        <f t="shared" si="9"/>
        <v>2.7</v>
      </c>
      <c r="H169">
        <v>114</v>
      </c>
      <c r="I169">
        <v>114.4</v>
      </c>
      <c r="J169" s="2">
        <f t="shared" si="10"/>
        <v>11.66079719488515</v>
      </c>
      <c r="K169">
        <v>9.2999999999999999E-2</v>
      </c>
      <c r="L169">
        <v>0</v>
      </c>
      <c r="M169">
        <f t="shared" si="11"/>
        <v>4.5</v>
      </c>
    </row>
    <row r="170" spans="1:13">
      <c r="A170">
        <v>118.4</v>
      </c>
      <c r="B170">
        <v>18.8</v>
      </c>
      <c r="C170" s="2">
        <f t="shared" si="8"/>
        <v>1.9162848537049022</v>
      </c>
      <c r="D170">
        <v>0.93300000000000005</v>
      </c>
      <c r="E170">
        <v>3</v>
      </c>
      <c r="F170">
        <f t="shared" si="9"/>
        <v>2.7</v>
      </c>
      <c r="H170">
        <v>115</v>
      </c>
      <c r="I170">
        <v>114.1</v>
      </c>
      <c r="J170" s="2">
        <f t="shared" si="10"/>
        <v>11.630218181262197</v>
      </c>
      <c r="K170">
        <v>9.2999999999999999E-2</v>
      </c>
      <c r="L170">
        <v>0</v>
      </c>
      <c r="M170">
        <f t="shared" si="11"/>
        <v>4.5</v>
      </c>
    </row>
    <row r="171" spans="1:13">
      <c r="A171">
        <v>119.8</v>
      </c>
      <c r="B171">
        <v>19</v>
      </c>
      <c r="C171" s="2">
        <f t="shared" si="8"/>
        <v>1.9366708627868692</v>
      </c>
      <c r="D171">
        <v>0.93300000000000005</v>
      </c>
      <c r="E171">
        <v>3</v>
      </c>
      <c r="F171">
        <f t="shared" si="9"/>
        <v>2.7</v>
      </c>
      <c r="H171">
        <v>116</v>
      </c>
      <c r="I171">
        <v>113.9</v>
      </c>
      <c r="J171" s="2">
        <f t="shared" si="10"/>
        <v>11.609832172180232</v>
      </c>
      <c r="K171">
        <v>9.2999999999999999E-2</v>
      </c>
      <c r="L171">
        <v>0</v>
      </c>
      <c r="M171">
        <f t="shared" si="11"/>
        <v>4.5</v>
      </c>
    </row>
    <row r="172" spans="1:13">
      <c r="A172">
        <v>121</v>
      </c>
      <c r="B172">
        <v>18.899999999999999</v>
      </c>
      <c r="C172" s="2">
        <f t="shared" si="8"/>
        <v>1.9264778582458855</v>
      </c>
      <c r="D172">
        <v>0.91900000000000004</v>
      </c>
      <c r="E172">
        <v>3</v>
      </c>
      <c r="F172">
        <f t="shared" si="9"/>
        <v>2.7</v>
      </c>
      <c r="H172">
        <v>117.4</v>
      </c>
      <c r="I172">
        <v>113.6</v>
      </c>
      <c r="J172" s="2">
        <f t="shared" si="10"/>
        <v>11.579253158557281</v>
      </c>
      <c r="K172">
        <v>9.2999999999999999E-2</v>
      </c>
      <c r="L172">
        <v>0</v>
      </c>
      <c r="M172">
        <f t="shared" si="11"/>
        <v>4.5</v>
      </c>
    </row>
    <row r="173" spans="1:13">
      <c r="A173">
        <v>122.6</v>
      </c>
      <c r="B173">
        <v>18.899999999999999</v>
      </c>
      <c r="C173" s="2">
        <f t="shared" si="8"/>
        <v>1.9264778582458855</v>
      </c>
      <c r="D173">
        <v>0.92600000000000005</v>
      </c>
      <c r="E173">
        <v>3</v>
      </c>
      <c r="F173">
        <f t="shared" si="9"/>
        <v>2.7</v>
      </c>
      <c r="H173">
        <v>118.8</v>
      </c>
      <c r="I173">
        <v>113.4</v>
      </c>
      <c r="J173" s="2">
        <f t="shared" si="10"/>
        <v>11.558867149475315</v>
      </c>
      <c r="K173">
        <v>9.2999999999999999E-2</v>
      </c>
      <c r="L173">
        <v>0</v>
      </c>
      <c r="M173">
        <f t="shared" si="11"/>
        <v>4.5</v>
      </c>
    </row>
    <row r="174" spans="1:13">
      <c r="A174">
        <v>123.8</v>
      </c>
      <c r="B174">
        <v>18.8</v>
      </c>
      <c r="C174" s="2">
        <f t="shared" si="8"/>
        <v>1.9162848537049022</v>
      </c>
      <c r="D174">
        <v>0.92700000000000005</v>
      </c>
      <c r="E174">
        <v>3</v>
      </c>
      <c r="F174">
        <f t="shared" si="9"/>
        <v>2.7</v>
      </c>
      <c r="H174">
        <v>120</v>
      </c>
      <c r="I174">
        <v>113.4</v>
      </c>
      <c r="J174" s="2">
        <f t="shared" si="10"/>
        <v>11.558867149475315</v>
      </c>
      <c r="K174">
        <v>9.2999999999999999E-2</v>
      </c>
      <c r="L174">
        <v>0</v>
      </c>
      <c r="M174">
        <f t="shared" si="11"/>
        <v>4.5</v>
      </c>
    </row>
    <row r="175" spans="1:13">
      <c r="A175">
        <v>125</v>
      </c>
      <c r="B175">
        <v>18.7</v>
      </c>
      <c r="C175" s="2">
        <f t="shared" si="8"/>
        <v>1.9060918491639185</v>
      </c>
      <c r="D175">
        <v>0.92100000000000004</v>
      </c>
      <c r="E175">
        <v>3</v>
      </c>
      <c r="F175">
        <f t="shared" si="9"/>
        <v>2.7</v>
      </c>
      <c r="H175">
        <v>121.4</v>
      </c>
      <c r="I175">
        <v>113</v>
      </c>
      <c r="J175" s="2">
        <f t="shared" si="10"/>
        <v>11.51809513131138</v>
      </c>
      <c r="K175">
        <v>9.0999999999999998E-2</v>
      </c>
      <c r="L175">
        <v>0</v>
      </c>
      <c r="M175">
        <f t="shared" si="11"/>
        <v>4.5</v>
      </c>
    </row>
    <row r="176" spans="1:13">
      <c r="A176">
        <v>126</v>
      </c>
      <c r="B176">
        <v>18.8</v>
      </c>
      <c r="C176" s="2">
        <f t="shared" si="8"/>
        <v>1.9162848537049022</v>
      </c>
      <c r="D176">
        <v>0.92300000000000004</v>
      </c>
      <c r="E176">
        <v>2</v>
      </c>
      <c r="F176">
        <f t="shared" si="9"/>
        <v>2.7</v>
      </c>
      <c r="H176">
        <v>122.6</v>
      </c>
      <c r="I176">
        <v>112.6</v>
      </c>
      <c r="J176" s="2">
        <f t="shared" si="10"/>
        <v>11.477323113147445</v>
      </c>
      <c r="K176">
        <v>9.0999999999999998E-2</v>
      </c>
      <c r="L176">
        <v>0</v>
      </c>
      <c r="M176">
        <f t="shared" si="11"/>
        <v>4.5</v>
      </c>
    </row>
    <row r="177" spans="1:13">
      <c r="A177">
        <v>127</v>
      </c>
      <c r="B177">
        <v>18.8</v>
      </c>
      <c r="C177" s="2">
        <f t="shared" si="8"/>
        <v>1.9162848537049022</v>
      </c>
      <c r="D177">
        <v>0.93400000000000005</v>
      </c>
      <c r="E177">
        <v>3</v>
      </c>
      <c r="F177">
        <f t="shared" si="9"/>
        <v>2.7</v>
      </c>
      <c r="H177">
        <v>123.6</v>
      </c>
      <c r="I177">
        <v>112.6</v>
      </c>
      <c r="J177" s="2">
        <f t="shared" si="10"/>
        <v>11.477323113147445</v>
      </c>
      <c r="K177">
        <v>9.0999999999999998E-2</v>
      </c>
      <c r="L177">
        <v>0</v>
      </c>
      <c r="M177">
        <f t="shared" si="11"/>
        <v>4.5</v>
      </c>
    </row>
    <row r="178" spans="1:13">
      <c r="A178">
        <v>128</v>
      </c>
      <c r="B178">
        <v>18.899999999999999</v>
      </c>
      <c r="C178" s="2">
        <f t="shared" si="8"/>
        <v>1.9264778582458855</v>
      </c>
      <c r="D178">
        <v>0.92600000000000005</v>
      </c>
      <c r="E178">
        <v>3</v>
      </c>
      <c r="F178">
        <f t="shared" si="9"/>
        <v>2.7</v>
      </c>
      <c r="H178">
        <v>125</v>
      </c>
      <c r="I178">
        <v>112.3</v>
      </c>
      <c r="J178" s="2">
        <f t="shared" si="10"/>
        <v>11.446744099524496</v>
      </c>
      <c r="K178">
        <v>9.0999999999999998E-2</v>
      </c>
      <c r="L178">
        <v>0</v>
      </c>
      <c r="M178">
        <f t="shared" si="11"/>
        <v>4.5</v>
      </c>
    </row>
    <row r="179" spans="1:13">
      <c r="A179">
        <v>129.19999999999999</v>
      </c>
      <c r="B179">
        <v>18.899999999999999</v>
      </c>
      <c r="C179" s="2">
        <f t="shared" si="8"/>
        <v>1.9264778582458855</v>
      </c>
      <c r="D179">
        <v>0.93</v>
      </c>
      <c r="E179">
        <v>3</v>
      </c>
      <c r="F179">
        <f t="shared" si="9"/>
        <v>2.7</v>
      </c>
      <c r="H179">
        <v>126</v>
      </c>
      <c r="I179">
        <v>112.2</v>
      </c>
      <c r="J179" s="2">
        <f t="shared" si="10"/>
        <v>11.436551094983512</v>
      </c>
      <c r="K179">
        <v>9.0999999999999998E-2</v>
      </c>
      <c r="L179">
        <v>0</v>
      </c>
      <c r="M179">
        <f t="shared" si="11"/>
        <v>4.5</v>
      </c>
    </row>
    <row r="180" spans="1:13">
      <c r="A180">
        <v>130.4</v>
      </c>
      <c r="B180">
        <v>19.100000000000001</v>
      </c>
      <c r="C180" s="2">
        <f t="shared" si="8"/>
        <v>1.9468638673278529</v>
      </c>
      <c r="D180">
        <v>0.92400000000000004</v>
      </c>
      <c r="E180">
        <v>3</v>
      </c>
      <c r="F180">
        <f t="shared" si="9"/>
        <v>2.7</v>
      </c>
      <c r="H180">
        <v>127.4</v>
      </c>
      <c r="I180">
        <v>111.8</v>
      </c>
      <c r="J180" s="2">
        <f t="shared" si="10"/>
        <v>11.395779076819577</v>
      </c>
      <c r="K180">
        <v>9.0999999999999998E-2</v>
      </c>
      <c r="L180">
        <v>0</v>
      </c>
      <c r="M180">
        <f t="shared" si="11"/>
        <v>4.5</v>
      </c>
    </row>
    <row r="181" spans="1:13">
      <c r="A181">
        <v>131.6</v>
      </c>
      <c r="B181">
        <v>18.899999999999999</v>
      </c>
      <c r="C181" s="2">
        <f t="shared" si="8"/>
        <v>1.9264778582458855</v>
      </c>
      <c r="D181">
        <v>0.92400000000000004</v>
      </c>
      <c r="E181">
        <v>3</v>
      </c>
      <c r="F181">
        <f t="shared" si="9"/>
        <v>2.7</v>
      </c>
      <c r="H181">
        <v>129.19999999999999</v>
      </c>
      <c r="I181">
        <v>111.5</v>
      </c>
      <c r="J181" s="2">
        <f t="shared" si="10"/>
        <v>11.365200063196628</v>
      </c>
      <c r="K181">
        <v>9.0999999999999998E-2</v>
      </c>
      <c r="L181">
        <v>0</v>
      </c>
      <c r="M181">
        <f t="shared" si="11"/>
        <v>4.5</v>
      </c>
    </row>
    <row r="182" spans="1:13">
      <c r="A182">
        <v>133.19999999999999</v>
      </c>
      <c r="B182">
        <v>19.100000000000001</v>
      </c>
      <c r="C182" s="2">
        <f t="shared" si="8"/>
        <v>1.9468638673278529</v>
      </c>
      <c r="D182">
        <v>0.91700000000000004</v>
      </c>
      <c r="E182">
        <v>3</v>
      </c>
      <c r="F182">
        <f t="shared" si="9"/>
        <v>2.7</v>
      </c>
      <c r="H182">
        <v>130.4</v>
      </c>
      <c r="I182">
        <v>111.3</v>
      </c>
      <c r="J182" s="2">
        <f t="shared" si="10"/>
        <v>11.344814054114661</v>
      </c>
      <c r="K182">
        <v>9.0999999999999998E-2</v>
      </c>
      <c r="L182">
        <v>0</v>
      </c>
      <c r="M182">
        <f t="shared" si="11"/>
        <v>4.5</v>
      </c>
    </row>
    <row r="183" spans="1:13">
      <c r="A183">
        <v>134.4</v>
      </c>
      <c r="B183">
        <v>19</v>
      </c>
      <c r="C183" s="2">
        <f t="shared" si="8"/>
        <v>1.9366708627868692</v>
      </c>
      <c r="D183">
        <v>0.91700000000000004</v>
      </c>
      <c r="E183">
        <v>2</v>
      </c>
      <c r="F183">
        <f t="shared" si="9"/>
        <v>2.7</v>
      </c>
      <c r="H183">
        <v>131.6</v>
      </c>
      <c r="I183">
        <v>110.9</v>
      </c>
      <c r="J183" s="2">
        <f t="shared" si="10"/>
        <v>11.304042035950726</v>
      </c>
      <c r="K183">
        <v>9.0999999999999998E-2</v>
      </c>
      <c r="L183">
        <v>0</v>
      </c>
      <c r="M183">
        <f t="shared" si="11"/>
        <v>4.5</v>
      </c>
    </row>
    <row r="184" spans="1:13">
      <c r="A184">
        <v>136.4</v>
      </c>
      <c r="B184">
        <v>18.899999999999999</v>
      </c>
      <c r="C184" s="2">
        <f t="shared" si="8"/>
        <v>1.9264778582458855</v>
      </c>
      <c r="D184">
        <v>0.92800000000000005</v>
      </c>
      <c r="E184">
        <v>2</v>
      </c>
      <c r="F184">
        <f t="shared" si="9"/>
        <v>2.7</v>
      </c>
      <c r="H184">
        <v>133</v>
      </c>
      <c r="I184">
        <v>110.7</v>
      </c>
      <c r="J184" s="2">
        <f t="shared" si="10"/>
        <v>11.28365602686876</v>
      </c>
      <c r="K184">
        <v>9.0999999999999998E-2</v>
      </c>
      <c r="L184">
        <v>0</v>
      </c>
      <c r="M184">
        <f t="shared" si="11"/>
        <v>4.5</v>
      </c>
    </row>
    <row r="185" spans="1:13">
      <c r="A185">
        <v>137.80000000000001</v>
      </c>
      <c r="B185">
        <v>19</v>
      </c>
      <c r="C185" s="2">
        <f t="shared" si="8"/>
        <v>1.9366708627868692</v>
      </c>
      <c r="D185">
        <v>0.92100000000000004</v>
      </c>
      <c r="E185">
        <v>3</v>
      </c>
      <c r="F185">
        <f t="shared" si="9"/>
        <v>2.7</v>
      </c>
      <c r="H185">
        <v>134.4</v>
      </c>
      <c r="I185">
        <v>110.5</v>
      </c>
      <c r="J185" s="2">
        <f t="shared" si="10"/>
        <v>11.263270017786793</v>
      </c>
      <c r="K185">
        <v>9.0999999999999998E-2</v>
      </c>
      <c r="L185">
        <v>0</v>
      </c>
      <c r="M185">
        <f t="shared" si="11"/>
        <v>4.5</v>
      </c>
    </row>
    <row r="186" spans="1:13">
      <c r="A186">
        <v>139</v>
      </c>
      <c r="B186">
        <v>19</v>
      </c>
      <c r="C186" s="2">
        <f t="shared" si="8"/>
        <v>1.9366708627868692</v>
      </c>
      <c r="D186">
        <v>0.93200000000000005</v>
      </c>
      <c r="E186">
        <v>3</v>
      </c>
      <c r="F186">
        <f t="shared" si="9"/>
        <v>2.7</v>
      </c>
      <c r="H186">
        <v>135.80000000000001</v>
      </c>
      <c r="I186">
        <v>110.2</v>
      </c>
      <c r="J186" s="2">
        <f t="shared" si="10"/>
        <v>11.232691004163842</v>
      </c>
      <c r="K186">
        <v>9.0999999999999998E-2</v>
      </c>
      <c r="L186">
        <v>0</v>
      </c>
      <c r="M186">
        <f t="shared" si="11"/>
        <v>4.5</v>
      </c>
    </row>
    <row r="187" spans="1:13">
      <c r="A187">
        <v>140.80000000000001</v>
      </c>
      <c r="B187">
        <v>18.899999999999999</v>
      </c>
      <c r="C187" s="2">
        <f t="shared" si="8"/>
        <v>1.9264778582458855</v>
      </c>
      <c r="D187">
        <v>0.93500000000000005</v>
      </c>
      <c r="E187">
        <v>3</v>
      </c>
      <c r="F187">
        <f t="shared" si="9"/>
        <v>2.7</v>
      </c>
      <c r="H187">
        <v>137.6</v>
      </c>
      <c r="I187">
        <v>109.7</v>
      </c>
      <c r="J187" s="2">
        <f t="shared" si="10"/>
        <v>11.181725981458925</v>
      </c>
      <c r="K187">
        <v>0.09</v>
      </c>
      <c r="L187">
        <v>0</v>
      </c>
      <c r="M187">
        <f t="shared" si="11"/>
        <v>4.5</v>
      </c>
    </row>
    <row r="188" spans="1:13">
      <c r="A188">
        <v>142</v>
      </c>
      <c r="B188">
        <v>19</v>
      </c>
      <c r="C188" s="2">
        <f t="shared" si="8"/>
        <v>1.9366708627868692</v>
      </c>
      <c r="D188">
        <v>0.93200000000000005</v>
      </c>
      <c r="E188">
        <v>3</v>
      </c>
      <c r="F188">
        <f t="shared" si="9"/>
        <v>2.7</v>
      </c>
      <c r="H188">
        <v>139.4</v>
      </c>
      <c r="I188">
        <v>109.6</v>
      </c>
      <c r="J188" s="2">
        <f t="shared" si="10"/>
        <v>11.171532976917939</v>
      </c>
      <c r="K188">
        <v>0.09</v>
      </c>
      <c r="L188">
        <v>0</v>
      </c>
      <c r="M188">
        <f t="shared" si="11"/>
        <v>4.5</v>
      </c>
    </row>
    <row r="189" spans="1:13">
      <c r="A189">
        <v>143.19999999999999</v>
      </c>
      <c r="B189">
        <v>18.899999999999999</v>
      </c>
      <c r="C189" s="2">
        <f t="shared" si="8"/>
        <v>1.9264778582458855</v>
      </c>
      <c r="D189">
        <v>0.92900000000000005</v>
      </c>
      <c r="E189">
        <v>3</v>
      </c>
      <c r="F189">
        <f t="shared" si="9"/>
        <v>2.7</v>
      </c>
      <c r="H189">
        <v>140.6</v>
      </c>
      <c r="I189">
        <v>109.3</v>
      </c>
      <c r="J189" s="2">
        <f t="shared" si="10"/>
        <v>11.14095396329499</v>
      </c>
      <c r="K189">
        <v>9.0999999999999998E-2</v>
      </c>
      <c r="L189">
        <v>0</v>
      </c>
      <c r="M189">
        <f t="shared" si="11"/>
        <v>4.5</v>
      </c>
    </row>
    <row r="190" spans="1:13">
      <c r="A190">
        <v>145</v>
      </c>
      <c r="B190">
        <v>19</v>
      </c>
      <c r="C190" s="2">
        <f t="shared" si="8"/>
        <v>1.9366708627868692</v>
      </c>
      <c r="D190">
        <v>0.92400000000000004</v>
      </c>
      <c r="E190">
        <v>3</v>
      </c>
      <c r="F190">
        <f t="shared" si="9"/>
        <v>2.7</v>
      </c>
      <c r="H190">
        <v>142.19999999999999</v>
      </c>
      <c r="I190">
        <v>109</v>
      </c>
      <c r="J190" s="2">
        <f t="shared" si="10"/>
        <v>11.110374949672039</v>
      </c>
      <c r="K190">
        <v>0.09</v>
      </c>
      <c r="L190">
        <v>0</v>
      </c>
      <c r="M190">
        <f t="shared" si="11"/>
        <v>4.5</v>
      </c>
    </row>
    <row r="191" spans="1:13">
      <c r="A191">
        <v>146.4</v>
      </c>
      <c r="B191">
        <v>19</v>
      </c>
      <c r="C191" s="2">
        <f t="shared" si="8"/>
        <v>1.9366708627868692</v>
      </c>
      <c r="D191">
        <v>0.92400000000000004</v>
      </c>
      <c r="E191">
        <v>3</v>
      </c>
      <c r="F191">
        <f t="shared" si="9"/>
        <v>2.7</v>
      </c>
      <c r="H191">
        <v>144</v>
      </c>
      <c r="I191">
        <v>108.6</v>
      </c>
      <c r="J191" s="2">
        <f t="shared" si="10"/>
        <v>11.069602931508104</v>
      </c>
      <c r="K191">
        <v>9.0999999999999998E-2</v>
      </c>
      <c r="L191">
        <v>0</v>
      </c>
      <c r="M191">
        <f t="shared" si="11"/>
        <v>4.5</v>
      </c>
    </row>
    <row r="192" spans="1:13">
      <c r="A192">
        <v>147.6</v>
      </c>
      <c r="B192">
        <v>19</v>
      </c>
      <c r="C192" s="2">
        <f t="shared" si="8"/>
        <v>1.9366708627868692</v>
      </c>
      <c r="D192">
        <v>0.93500000000000005</v>
      </c>
      <c r="E192">
        <v>3</v>
      </c>
      <c r="F192">
        <f t="shared" si="9"/>
        <v>2.7</v>
      </c>
      <c r="H192">
        <v>145.4</v>
      </c>
      <c r="I192">
        <v>108.5</v>
      </c>
      <c r="J192" s="2">
        <f t="shared" si="10"/>
        <v>11.059409926967122</v>
      </c>
      <c r="K192">
        <v>9.0999999999999998E-2</v>
      </c>
      <c r="L192">
        <v>0</v>
      </c>
      <c r="M192">
        <f t="shared" si="11"/>
        <v>4.5</v>
      </c>
    </row>
    <row r="193" spans="1:13">
      <c r="A193">
        <v>148.80000000000001</v>
      </c>
      <c r="B193">
        <v>18.899999999999999</v>
      </c>
      <c r="C193" s="2">
        <f t="shared" si="8"/>
        <v>1.9264778582458855</v>
      </c>
      <c r="D193">
        <v>0.91800000000000004</v>
      </c>
      <c r="E193">
        <v>3</v>
      </c>
      <c r="F193">
        <f t="shared" si="9"/>
        <v>2.7</v>
      </c>
      <c r="H193">
        <v>146.6</v>
      </c>
      <c r="I193">
        <v>108.1</v>
      </c>
      <c r="J193" s="2">
        <f t="shared" si="10"/>
        <v>11.018637908803187</v>
      </c>
      <c r="K193">
        <v>8.8999999999999996E-2</v>
      </c>
      <c r="L193">
        <v>0</v>
      </c>
      <c r="M193">
        <f t="shared" si="11"/>
        <v>4.5</v>
      </c>
    </row>
    <row r="194" spans="1:13">
      <c r="A194">
        <v>150</v>
      </c>
      <c r="B194">
        <v>18.899999999999999</v>
      </c>
      <c r="C194" s="2">
        <f t="shared" si="8"/>
        <v>1.9264778582458855</v>
      </c>
      <c r="D194">
        <v>0.92300000000000004</v>
      </c>
      <c r="E194">
        <v>3</v>
      </c>
      <c r="F194">
        <f t="shared" si="9"/>
        <v>2.7</v>
      </c>
      <c r="H194">
        <v>148.19999999999999</v>
      </c>
      <c r="I194">
        <v>107.9</v>
      </c>
      <c r="J194" s="2">
        <f t="shared" si="10"/>
        <v>10.998251899721222</v>
      </c>
      <c r="K194">
        <v>0.09</v>
      </c>
      <c r="L194">
        <v>0</v>
      </c>
      <c r="M194">
        <f t="shared" si="11"/>
        <v>4.5</v>
      </c>
    </row>
    <row r="195" spans="1:13">
      <c r="A195">
        <v>151.6</v>
      </c>
      <c r="B195">
        <v>18.8</v>
      </c>
      <c r="C195" s="2">
        <f t="shared" si="8"/>
        <v>1.9162848537049022</v>
      </c>
      <c r="D195">
        <v>0.93400000000000005</v>
      </c>
      <c r="E195">
        <v>3</v>
      </c>
      <c r="F195">
        <f t="shared" si="9"/>
        <v>2.7</v>
      </c>
      <c r="H195">
        <v>149.4</v>
      </c>
      <c r="I195">
        <v>107.7</v>
      </c>
      <c r="J195" s="2">
        <f t="shared" si="10"/>
        <v>10.977865890639254</v>
      </c>
      <c r="K195">
        <v>0.09</v>
      </c>
      <c r="L195">
        <v>0</v>
      </c>
      <c r="M195">
        <f t="shared" si="11"/>
        <v>4.5</v>
      </c>
    </row>
    <row r="196" spans="1:13">
      <c r="A196">
        <v>152.80000000000001</v>
      </c>
      <c r="B196">
        <v>18.7</v>
      </c>
      <c r="C196" s="2">
        <f t="shared" si="8"/>
        <v>1.9060918491639185</v>
      </c>
      <c r="D196">
        <v>0.92200000000000004</v>
      </c>
      <c r="E196">
        <v>3</v>
      </c>
      <c r="F196">
        <f t="shared" si="9"/>
        <v>2.7</v>
      </c>
      <c r="H196">
        <v>151</v>
      </c>
      <c r="I196">
        <v>107.5</v>
      </c>
      <c r="J196" s="2">
        <f t="shared" si="10"/>
        <v>10.957479881557287</v>
      </c>
      <c r="K196">
        <v>0.09</v>
      </c>
      <c r="L196">
        <v>0</v>
      </c>
      <c r="M196">
        <f t="shared" si="11"/>
        <v>4.5</v>
      </c>
    </row>
    <row r="197" spans="1:13">
      <c r="A197">
        <v>154.4</v>
      </c>
      <c r="B197">
        <v>18.7</v>
      </c>
      <c r="C197" s="2">
        <f t="shared" si="8"/>
        <v>1.9060918491639185</v>
      </c>
      <c r="D197">
        <v>0.93200000000000005</v>
      </c>
      <c r="E197">
        <v>3</v>
      </c>
      <c r="F197">
        <f t="shared" si="9"/>
        <v>2.7</v>
      </c>
      <c r="H197">
        <v>152.19999999999999</v>
      </c>
      <c r="I197">
        <v>107.2</v>
      </c>
      <c r="J197" s="2">
        <f t="shared" si="10"/>
        <v>10.926900867934336</v>
      </c>
      <c r="K197">
        <v>8.8999999999999996E-2</v>
      </c>
      <c r="L197">
        <v>0</v>
      </c>
      <c r="M197">
        <f t="shared" si="11"/>
        <v>4.5</v>
      </c>
    </row>
    <row r="198" spans="1:13">
      <c r="A198">
        <v>155.80000000000001</v>
      </c>
      <c r="B198">
        <v>18.899999999999999</v>
      </c>
      <c r="C198" s="2">
        <f t="shared" si="8"/>
        <v>1.9264778582458855</v>
      </c>
      <c r="D198">
        <v>0.92900000000000005</v>
      </c>
      <c r="E198">
        <v>2</v>
      </c>
      <c r="F198">
        <f t="shared" si="9"/>
        <v>2.7</v>
      </c>
      <c r="H198">
        <v>153.4</v>
      </c>
      <c r="I198">
        <v>107.1</v>
      </c>
      <c r="J198" s="2">
        <f t="shared" si="10"/>
        <v>10.916707863393352</v>
      </c>
      <c r="K198">
        <v>0.09</v>
      </c>
      <c r="L198">
        <v>0</v>
      </c>
      <c r="M198">
        <f t="shared" si="11"/>
        <v>4.5</v>
      </c>
    </row>
    <row r="199" spans="1:13">
      <c r="A199">
        <v>157.19999999999999</v>
      </c>
      <c r="B199">
        <v>18.899999999999999</v>
      </c>
      <c r="C199" s="2">
        <f t="shared" si="8"/>
        <v>1.9264778582458855</v>
      </c>
      <c r="D199">
        <v>0.96099999999999997</v>
      </c>
      <c r="E199">
        <v>2</v>
      </c>
      <c r="F199">
        <f t="shared" si="9"/>
        <v>2.7</v>
      </c>
      <c r="H199">
        <v>154.80000000000001</v>
      </c>
      <c r="I199">
        <v>106.8</v>
      </c>
      <c r="J199" s="2">
        <f t="shared" si="10"/>
        <v>10.886128849770401</v>
      </c>
      <c r="K199">
        <v>8.8999999999999996E-2</v>
      </c>
      <c r="L199">
        <v>0</v>
      </c>
      <c r="M199">
        <f t="shared" si="11"/>
        <v>4.5</v>
      </c>
    </row>
    <row r="200" spans="1:13">
      <c r="A200">
        <v>158.6</v>
      </c>
      <c r="B200">
        <v>18.899999999999999</v>
      </c>
      <c r="C200" s="2">
        <f t="shared" si="8"/>
        <v>1.9264778582458855</v>
      </c>
      <c r="D200">
        <v>0.94699999999999995</v>
      </c>
      <c r="E200">
        <v>2</v>
      </c>
      <c r="F200">
        <f t="shared" si="9"/>
        <v>2.7</v>
      </c>
      <c r="H200">
        <v>156.19999999999999</v>
      </c>
      <c r="I200">
        <v>106.5</v>
      </c>
      <c r="J200" s="2">
        <f t="shared" si="10"/>
        <v>10.855549836147452</v>
      </c>
      <c r="K200">
        <v>0.09</v>
      </c>
      <c r="L200">
        <v>0</v>
      </c>
      <c r="M200">
        <f t="shared" si="11"/>
        <v>4.5</v>
      </c>
    </row>
    <row r="201" spans="1:13">
      <c r="A201">
        <v>159.80000000000001</v>
      </c>
      <c r="B201">
        <v>19</v>
      </c>
      <c r="C201" s="2">
        <f t="shared" si="8"/>
        <v>1.9366708627868692</v>
      </c>
      <c r="D201">
        <v>0.99</v>
      </c>
      <c r="E201">
        <v>1</v>
      </c>
      <c r="F201">
        <f t="shared" si="9"/>
        <v>2.7</v>
      </c>
      <c r="H201">
        <v>157.4</v>
      </c>
      <c r="I201">
        <v>106.2</v>
      </c>
      <c r="J201" s="2">
        <f t="shared" si="10"/>
        <v>10.8249708225245</v>
      </c>
      <c r="K201">
        <v>8.8999999999999996E-2</v>
      </c>
      <c r="L201">
        <v>0</v>
      </c>
      <c r="M201">
        <f t="shared" si="11"/>
        <v>4.5</v>
      </c>
    </row>
    <row r="202" spans="1:13">
      <c r="A202">
        <v>161.6</v>
      </c>
      <c r="B202">
        <v>18.899999999999999</v>
      </c>
      <c r="C202" s="2">
        <f t="shared" ref="C202:C231" si="12">B202/9.81065</f>
        <v>1.9264778582458855</v>
      </c>
      <c r="D202">
        <v>0.94899999999999995</v>
      </c>
      <c r="E202">
        <v>2</v>
      </c>
      <c r="F202">
        <f t="shared" ref="F202:F232" si="13">F201</f>
        <v>2.7</v>
      </c>
      <c r="H202">
        <v>158.80000000000001</v>
      </c>
      <c r="I202">
        <v>106.1</v>
      </c>
      <c r="J202" s="2">
        <f t="shared" ref="J202:J265" si="14">I202/9.81065</f>
        <v>10.814777817983517</v>
      </c>
      <c r="K202">
        <v>8.8999999999999996E-2</v>
      </c>
      <c r="L202">
        <v>0</v>
      </c>
      <c r="M202">
        <f t="shared" ref="M202:M265" si="15">M201</f>
        <v>4.5</v>
      </c>
    </row>
    <row r="203" spans="1:13">
      <c r="A203">
        <v>163.4</v>
      </c>
      <c r="B203">
        <v>18.8</v>
      </c>
      <c r="C203" s="2">
        <f t="shared" si="12"/>
        <v>1.9162848537049022</v>
      </c>
      <c r="D203">
        <v>0.94399999999999995</v>
      </c>
      <c r="E203">
        <v>2</v>
      </c>
      <c r="F203">
        <f t="shared" si="13"/>
        <v>2.7</v>
      </c>
      <c r="H203">
        <v>160.19999999999999</v>
      </c>
      <c r="I203">
        <v>105.8</v>
      </c>
      <c r="J203" s="2">
        <f t="shared" si="14"/>
        <v>10.784198804360566</v>
      </c>
      <c r="K203">
        <v>8.7999999999999995E-2</v>
      </c>
      <c r="L203">
        <v>0</v>
      </c>
      <c r="M203">
        <f t="shared" si="15"/>
        <v>4.5</v>
      </c>
    </row>
    <row r="204" spans="1:13">
      <c r="A204">
        <v>164.6</v>
      </c>
      <c r="B204">
        <v>18.8</v>
      </c>
      <c r="C204" s="2">
        <f t="shared" si="12"/>
        <v>1.9162848537049022</v>
      </c>
      <c r="D204">
        <v>0.94499999999999995</v>
      </c>
      <c r="E204">
        <v>0</v>
      </c>
      <c r="F204">
        <f t="shared" si="13"/>
        <v>2.7</v>
      </c>
      <c r="H204">
        <v>161.4</v>
      </c>
      <c r="I204">
        <v>105.5</v>
      </c>
      <c r="J204" s="2">
        <f t="shared" si="14"/>
        <v>10.753619790737616</v>
      </c>
      <c r="K204">
        <v>8.7999999999999995E-2</v>
      </c>
      <c r="L204">
        <v>0</v>
      </c>
      <c r="M204">
        <f t="shared" si="15"/>
        <v>4.5</v>
      </c>
    </row>
    <row r="205" spans="1:13">
      <c r="A205">
        <v>166</v>
      </c>
      <c r="B205">
        <v>18.899999999999999</v>
      </c>
      <c r="C205" s="2">
        <f t="shared" si="12"/>
        <v>1.9264778582458855</v>
      </c>
      <c r="D205">
        <v>0.93500000000000005</v>
      </c>
      <c r="E205">
        <v>1</v>
      </c>
      <c r="F205">
        <f t="shared" si="13"/>
        <v>2.7</v>
      </c>
      <c r="H205">
        <v>162.6</v>
      </c>
      <c r="I205">
        <v>105.3</v>
      </c>
      <c r="J205" s="2">
        <f t="shared" si="14"/>
        <v>10.733233781655649</v>
      </c>
      <c r="K205">
        <v>8.7999999999999995E-2</v>
      </c>
      <c r="L205">
        <v>0</v>
      </c>
      <c r="M205">
        <f t="shared" si="15"/>
        <v>4.5</v>
      </c>
    </row>
    <row r="206" spans="1:13">
      <c r="A206">
        <v>167.4</v>
      </c>
      <c r="B206">
        <v>18.899999999999999</v>
      </c>
      <c r="C206" s="2">
        <f t="shared" si="12"/>
        <v>1.9264778582458855</v>
      </c>
      <c r="D206">
        <v>0.94399999999999995</v>
      </c>
      <c r="E206">
        <v>1</v>
      </c>
      <c r="F206">
        <f t="shared" si="13"/>
        <v>2.7</v>
      </c>
      <c r="H206">
        <v>164</v>
      </c>
      <c r="I206">
        <v>104.9</v>
      </c>
      <c r="J206" s="2">
        <f t="shared" si="14"/>
        <v>10.692461763491716</v>
      </c>
      <c r="K206">
        <v>8.7999999999999995E-2</v>
      </c>
      <c r="L206">
        <v>0</v>
      </c>
      <c r="M206">
        <f t="shared" si="15"/>
        <v>4.5</v>
      </c>
    </row>
    <row r="207" spans="1:13">
      <c r="A207">
        <v>169</v>
      </c>
      <c r="B207">
        <v>19</v>
      </c>
      <c r="C207" s="2">
        <f t="shared" si="12"/>
        <v>1.9366708627868692</v>
      </c>
      <c r="D207">
        <v>0.94299999999999995</v>
      </c>
      <c r="E207">
        <v>2</v>
      </c>
      <c r="F207">
        <f t="shared" si="13"/>
        <v>2.7</v>
      </c>
      <c r="H207">
        <v>165.4</v>
      </c>
      <c r="I207">
        <v>104.7</v>
      </c>
      <c r="J207" s="2">
        <f t="shared" si="14"/>
        <v>10.672075754409748</v>
      </c>
      <c r="K207">
        <v>0.09</v>
      </c>
      <c r="L207">
        <v>0</v>
      </c>
      <c r="M207">
        <f t="shared" si="15"/>
        <v>4.5</v>
      </c>
    </row>
    <row r="208" spans="1:13">
      <c r="A208">
        <v>170.2</v>
      </c>
      <c r="B208">
        <v>18.8</v>
      </c>
      <c r="C208" s="2">
        <f t="shared" si="12"/>
        <v>1.9162848537049022</v>
      </c>
      <c r="D208">
        <v>0.92900000000000005</v>
      </c>
      <c r="E208">
        <v>1</v>
      </c>
      <c r="F208">
        <f t="shared" si="13"/>
        <v>2.7</v>
      </c>
      <c r="H208">
        <v>166.6</v>
      </c>
      <c r="I208">
        <v>104.5</v>
      </c>
      <c r="J208" s="2">
        <f t="shared" si="14"/>
        <v>10.651689745327781</v>
      </c>
      <c r="K208">
        <v>8.7999999999999995E-2</v>
      </c>
      <c r="L208">
        <v>0</v>
      </c>
      <c r="M208">
        <f t="shared" si="15"/>
        <v>4.5</v>
      </c>
    </row>
    <row r="209" spans="1:13">
      <c r="A209">
        <v>171.4</v>
      </c>
      <c r="B209">
        <v>19</v>
      </c>
      <c r="C209" s="2">
        <f t="shared" si="12"/>
        <v>1.9366708627868692</v>
      </c>
      <c r="D209">
        <v>0.91800000000000004</v>
      </c>
      <c r="E209">
        <v>1</v>
      </c>
      <c r="F209">
        <f t="shared" si="13"/>
        <v>2.7</v>
      </c>
      <c r="H209">
        <v>167.8</v>
      </c>
      <c r="I209">
        <v>104.5</v>
      </c>
      <c r="J209" s="2">
        <f t="shared" si="14"/>
        <v>10.651689745327781</v>
      </c>
      <c r="K209">
        <v>8.7999999999999995E-2</v>
      </c>
      <c r="L209">
        <v>0</v>
      </c>
      <c r="M209">
        <f t="shared" si="15"/>
        <v>4.5</v>
      </c>
    </row>
    <row r="210" spans="1:13">
      <c r="A210">
        <v>172.6</v>
      </c>
      <c r="B210">
        <v>18.8</v>
      </c>
      <c r="C210" s="2">
        <f t="shared" si="12"/>
        <v>1.9162848537049022</v>
      </c>
      <c r="D210">
        <v>0.91400000000000003</v>
      </c>
      <c r="E210">
        <v>1</v>
      </c>
      <c r="F210">
        <f t="shared" si="13"/>
        <v>2.7</v>
      </c>
      <c r="H210">
        <v>169</v>
      </c>
      <c r="I210">
        <v>104.2</v>
      </c>
      <c r="J210" s="2">
        <f t="shared" si="14"/>
        <v>10.62111073170483</v>
      </c>
      <c r="K210">
        <v>8.7999999999999995E-2</v>
      </c>
      <c r="L210">
        <v>0</v>
      </c>
      <c r="M210">
        <f t="shared" si="15"/>
        <v>4.5</v>
      </c>
    </row>
    <row r="211" spans="1:13">
      <c r="A211">
        <v>173.8</v>
      </c>
      <c r="B211">
        <v>18.899999999999999</v>
      </c>
      <c r="C211" s="2">
        <f t="shared" si="12"/>
        <v>1.9264778582458855</v>
      </c>
      <c r="D211">
        <v>0.90700000000000003</v>
      </c>
      <c r="E211">
        <v>1</v>
      </c>
      <c r="F211">
        <f t="shared" si="13"/>
        <v>2.7</v>
      </c>
      <c r="H211">
        <v>170.4</v>
      </c>
      <c r="I211">
        <v>104</v>
      </c>
      <c r="J211" s="2">
        <f t="shared" si="14"/>
        <v>10.600724722622862</v>
      </c>
      <c r="K211">
        <v>8.6999999999999994E-2</v>
      </c>
      <c r="L211">
        <v>0</v>
      </c>
      <c r="M211">
        <f t="shared" si="15"/>
        <v>4.5</v>
      </c>
    </row>
    <row r="212" spans="1:13">
      <c r="A212">
        <v>175</v>
      </c>
      <c r="B212">
        <v>18.8</v>
      </c>
      <c r="C212" s="2">
        <f t="shared" si="12"/>
        <v>1.9162848537049022</v>
      </c>
      <c r="D212">
        <v>0.90800000000000003</v>
      </c>
      <c r="E212">
        <v>2</v>
      </c>
      <c r="F212">
        <f t="shared" si="13"/>
        <v>2.7</v>
      </c>
      <c r="H212">
        <v>171.6</v>
      </c>
      <c r="I212">
        <v>103.8</v>
      </c>
      <c r="J212" s="2">
        <f t="shared" si="14"/>
        <v>10.580338713540895</v>
      </c>
      <c r="K212">
        <v>8.7999999999999995E-2</v>
      </c>
      <c r="L212">
        <v>0</v>
      </c>
      <c r="M212">
        <f t="shared" si="15"/>
        <v>4.5</v>
      </c>
    </row>
    <row r="213" spans="1:13">
      <c r="A213">
        <v>176.4</v>
      </c>
      <c r="B213">
        <v>18.899999999999999</v>
      </c>
      <c r="C213" s="2">
        <f t="shared" si="12"/>
        <v>1.9264778582458855</v>
      </c>
      <c r="D213">
        <v>0.90400000000000003</v>
      </c>
      <c r="E213">
        <v>2</v>
      </c>
      <c r="F213">
        <f t="shared" si="13"/>
        <v>2.7</v>
      </c>
      <c r="H213">
        <v>172.8</v>
      </c>
      <c r="I213">
        <v>103.6</v>
      </c>
      <c r="J213" s="2">
        <f t="shared" si="14"/>
        <v>10.559952704458928</v>
      </c>
      <c r="K213">
        <v>8.7999999999999995E-2</v>
      </c>
      <c r="L213">
        <v>0</v>
      </c>
      <c r="M213">
        <f t="shared" si="15"/>
        <v>4.5</v>
      </c>
    </row>
    <row r="214" spans="1:13">
      <c r="A214">
        <v>177.8</v>
      </c>
      <c r="B214">
        <v>19</v>
      </c>
      <c r="C214" s="2">
        <f t="shared" si="12"/>
        <v>1.9366708627868692</v>
      </c>
      <c r="D214">
        <v>0.92300000000000004</v>
      </c>
      <c r="E214">
        <v>0</v>
      </c>
      <c r="F214">
        <f t="shared" si="13"/>
        <v>2.7</v>
      </c>
      <c r="H214">
        <v>174.2</v>
      </c>
      <c r="I214">
        <v>103.3</v>
      </c>
      <c r="J214" s="2">
        <f t="shared" si="14"/>
        <v>10.529373690835978</v>
      </c>
      <c r="K214">
        <v>8.7999999999999995E-2</v>
      </c>
      <c r="L214">
        <v>0</v>
      </c>
      <c r="M214">
        <f t="shared" si="15"/>
        <v>4.5</v>
      </c>
    </row>
    <row r="215" spans="1:13">
      <c r="A215">
        <v>179.2</v>
      </c>
      <c r="B215">
        <v>18.8</v>
      </c>
      <c r="C215" s="2">
        <f t="shared" si="12"/>
        <v>1.9162848537049022</v>
      </c>
      <c r="D215">
        <v>1.0029999999999999</v>
      </c>
      <c r="E215">
        <v>0</v>
      </c>
      <c r="F215">
        <f t="shared" si="13"/>
        <v>2.7</v>
      </c>
      <c r="H215">
        <v>175.4</v>
      </c>
      <c r="I215">
        <v>103.1</v>
      </c>
      <c r="J215" s="2">
        <f t="shared" si="14"/>
        <v>10.508987681754011</v>
      </c>
      <c r="K215">
        <v>8.7999999999999995E-2</v>
      </c>
      <c r="L215">
        <v>0</v>
      </c>
      <c r="M215">
        <f t="shared" si="15"/>
        <v>4.5</v>
      </c>
    </row>
    <row r="216" spans="1:13">
      <c r="A216">
        <v>180.8</v>
      </c>
      <c r="B216">
        <v>18.8</v>
      </c>
      <c r="C216" s="2">
        <f t="shared" si="12"/>
        <v>1.9162848537049022</v>
      </c>
      <c r="D216">
        <v>0.89</v>
      </c>
      <c r="E216">
        <v>0</v>
      </c>
      <c r="F216">
        <f t="shared" si="13"/>
        <v>2.7</v>
      </c>
      <c r="H216">
        <v>177</v>
      </c>
      <c r="I216">
        <v>102.9</v>
      </c>
      <c r="J216" s="2">
        <f t="shared" si="14"/>
        <v>10.488601672672045</v>
      </c>
      <c r="K216">
        <v>8.7999999999999995E-2</v>
      </c>
      <c r="L216">
        <v>0</v>
      </c>
      <c r="M216">
        <f t="shared" si="15"/>
        <v>4.5</v>
      </c>
    </row>
    <row r="217" spans="1:13">
      <c r="A217">
        <v>182</v>
      </c>
      <c r="B217">
        <v>18.899999999999999</v>
      </c>
      <c r="C217" s="2">
        <f t="shared" si="12"/>
        <v>1.9264778582458855</v>
      </c>
      <c r="D217">
        <v>0.874</v>
      </c>
      <c r="E217">
        <v>0</v>
      </c>
      <c r="F217">
        <f t="shared" si="13"/>
        <v>2.7</v>
      </c>
      <c r="H217">
        <v>178.6</v>
      </c>
      <c r="I217">
        <v>102.7</v>
      </c>
      <c r="J217" s="2">
        <f t="shared" si="14"/>
        <v>10.468215663590078</v>
      </c>
      <c r="K217">
        <v>8.7999999999999995E-2</v>
      </c>
      <c r="L217">
        <v>0</v>
      </c>
      <c r="M217">
        <f t="shared" si="15"/>
        <v>4.5</v>
      </c>
    </row>
    <row r="218" spans="1:13">
      <c r="A218">
        <v>183.4</v>
      </c>
      <c r="B218">
        <v>18.8</v>
      </c>
      <c r="C218" s="2">
        <f t="shared" si="12"/>
        <v>1.9162848537049022</v>
      </c>
      <c r="D218">
        <v>0.874</v>
      </c>
      <c r="E218">
        <v>0</v>
      </c>
      <c r="F218">
        <f t="shared" si="13"/>
        <v>2.7</v>
      </c>
      <c r="H218">
        <v>180</v>
      </c>
      <c r="I218">
        <v>102.3</v>
      </c>
      <c r="J218" s="2">
        <f t="shared" si="14"/>
        <v>10.427443645426143</v>
      </c>
      <c r="K218">
        <v>8.7999999999999995E-2</v>
      </c>
      <c r="L218">
        <v>0</v>
      </c>
      <c r="M218">
        <f t="shared" si="15"/>
        <v>4.5</v>
      </c>
    </row>
    <row r="219" spans="1:13">
      <c r="A219">
        <v>184.6</v>
      </c>
      <c r="B219">
        <v>18.8</v>
      </c>
      <c r="C219" s="2">
        <f t="shared" si="12"/>
        <v>1.9162848537049022</v>
      </c>
      <c r="D219">
        <v>0.91300000000000003</v>
      </c>
      <c r="E219">
        <v>0</v>
      </c>
      <c r="F219">
        <f t="shared" si="13"/>
        <v>2.7</v>
      </c>
      <c r="H219">
        <v>181.4</v>
      </c>
      <c r="I219">
        <v>102.1</v>
      </c>
      <c r="J219" s="2">
        <f t="shared" si="14"/>
        <v>10.407057636344176</v>
      </c>
      <c r="K219">
        <v>8.6999999999999994E-2</v>
      </c>
      <c r="L219">
        <v>0</v>
      </c>
      <c r="M219">
        <f t="shared" si="15"/>
        <v>4.5</v>
      </c>
    </row>
    <row r="220" spans="1:13">
      <c r="A220">
        <v>185.8</v>
      </c>
      <c r="B220">
        <v>18.8</v>
      </c>
      <c r="C220" s="2">
        <f t="shared" si="12"/>
        <v>1.9162848537049022</v>
      </c>
      <c r="D220">
        <v>0.89</v>
      </c>
      <c r="E220">
        <v>1</v>
      </c>
      <c r="F220">
        <f t="shared" si="13"/>
        <v>2.7</v>
      </c>
      <c r="H220">
        <v>182.6</v>
      </c>
      <c r="I220">
        <v>101.8</v>
      </c>
      <c r="J220" s="2">
        <f t="shared" si="14"/>
        <v>10.376478622721224</v>
      </c>
      <c r="K220">
        <v>8.6999999999999994E-2</v>
      </c>
      <c r="L220">
        <v>0</v>
      </c>
      <c r="M220">
        <f t="shared" si="15"/>
        <v>4.5</v>
      </c>
    </row>
    <row r="221" spans="1:13">
      <c r="A221">
        <v>187</v>
      </c>
      <c r="B221">
        <v>18.7</v>
      </c>
      <c r="C221" s="2">
        <f t="shared" si="12"/>
        <v>1.9060918491639185</v>
      </c>
      <c r="D221">
        <v>0.95599999999999996</v>
      </c>
      <c r="E221">
        <v>0</v>
      </c>
      <c r="F221">
        <f t="shared" si="13"/>
        <v>2.7</v>
      </c>
      <c r="H221">
        <v>184.4</v>
      </c>
      <c r="I221">
        <v>101.5</v>
      </c>
      <c r="J221" s="2">
        <f t="shared" si="14"/>
        <v>10.345899609098275</v>
      </c>
      <c r="K221">
        <v>8.7999999999999995E-2</v>
      </c>
      <c r="L221">
        <v>0</v>
      </c>
      <c r="M221">
        <f t="shared" si="15"/>
        <v>4.5</v>
      </c>
    </row>
    <row r="222" spans="1:13">
      <c r="A222">
        <v>188.2</v>
      </c>
      <c r="B222">
        <v>18.8</v>
      </c>
      <c r="C222" s="2">
        <f t="shared" si="12"/>
        <v>1.9162848537049022</v>
      </c>
      <c r="D222">
        <v>0.88900000000000001</v>
      </c>
      <c r="E222">
        <v>2</v>
      </c>
      <c r="F222">
        <f t="shared" si="13"/>
        <v>2.7</v>
      </c>
      <c r="H222">
        <v>186</v>
      </c>
      <c r="I222">
        <v>101.2</v>
      </c>
      <c r="J222" s="2">
        <f t="shared" si="14"/>
        <v>10.315320595475324</v>
      </c>
      <c r="K222">
        <v>8.7999999999999995E-2</v>
      </c>
      <c r="L222">
        <v>0</v>
      </c>
      <c r="M222">
        <f t="shared" si="15"/>
        <v>4.5</v>
      </c>
    </row>
    <row r="223" spans="1:13">
      <c r="A223">
        <v>189.4</v>
      </c>
      <c r="B223">
        <v>18.7</v>
      </c>
      <c r="C223" s="2">
        <f t="shared" si="12"/>
        <v>1.9060918491639185</v>
      </c>
      <c r="D223">
        <v>1.0109999999999999</v>
      </c>
      <c r="E223">
        <v>0</v>
      </c>
      <c r="F223">
        <f t="shared" si="13"/>
        <v>2.7</v>
      </c>
      <c r="H223">
        <v>187.2</v>
      </c>
      <c r="I223">
        <v>101.2</v>
      </c>
      <c r="J223" s="2">
        <f t="shared" si="14"/>
        <v>10.315320595475324</v>
      </c>
      <c r="K223">
        <v>8.6999999999999994E-2</v>
      </c>
      <c r="L223">
        <v>0</v>
      </c>
      <c r="M223">
        <f t="shared" si="15"/>
        <v>4.5</v>
      </c>
    </row>
    <row r="224" spans="1:13">
      <c r="A224">
        <v>190.6</v>
      </c>
      <c r="B224">
        <v>18.8</v>
      </c>
      <c r="C224" s="2">
        <f t="shared" si="12"/>
        <v>1.9162848537049022</v>
      </c>
      <c r="D224">
        <v>0.82899999999999996</v>
      </c>
      <c r="E224">
        <v>0</v>
      </c>
      <c r="F224">
        <f t="shared" si="13"/>
        <v>2.7</v>
      </c>
      <c r="H224">
        <v>188.6</v>
      </c>
      <c r="I224">
        <v>101</v>
      </c>
      <c r="J224" s="2">
        <f t="shared" si="14"/>
        <v>10.294934586393357</v>
      </c>
      <c r="K224">
        <v>8.6999999999999994E-2</v>
      </c>
      <c r="L224">
        <v>0</v>
      </c>
      <c r="M224">
        <f t="shared" si="15"/>
        <v>4.5</v>
      </c>
    </row>
    <row r="225" spans="1:13">
      <c r="A225">
        <v>191.8</v>
      </c>
      <c r="B225">
        <v>18.899999999999999</v>
      </c>
      <c r="C225" s="2">
        <f t="shared" si="12"/>
        <v>1.9264778582458855</v>
      </c>
      <c r="D225">
        <v>0.82899999999999996</v>
      </c>
      <c r="E225">
        <v>0</v>
      </c>
      <c r="F225">
        <f t="shared" si="13"/>
        <v>2.7</v>
      </c>
      <c r="H225">
        <v>190</v>
      </c>
      <c r="I225">
        <v>100.8</v>
      </c>
      <c r="J225" s="2">
        <f t="shared" si="14"/>
        <v>10.274548577311391</v>
      </c>
      <c r="K225">
        <v>8.6999999999999994E-2</v>
      </c>
      <c r="L225">
        <v>0</v>
      </c>
      <c r="M225">
        <f t="shared" si="15"/>
        <v>4.5</v>
      </c>
    </row>
    <row r="226" spans="1:13">
      <c r="A226">
        <v>193</v>
      </c>
      <c r="B226">
        <v>19</v>
      </c>
      <c r="C226" s="2">
        <f t="shared" si="12"/>
        <v>1.9366708627868692</v>
      </c>
      <c r="D226">
        <v>0.83399999999999996</v>
      </c>
      <c r="E226">
        <v>0</v>
      </c>
      <c r="F226">
        <f t="shared" si="13"/>
        <v>2.7</v>
      </c>
      <c r="H226">
        <v>191.4</v>
      </c>
      <c r="I226">
        <v>100.5</v>
      </c>
      <c r="J226" s="2">
        <f t="shared" si="14"/>
        <v>10.24396956368844</v>
      </c>
      <c r="K226">
        <v>8.5000000000000006E-2</v>
      </c>
      <c r="L226">
        <v>0</v>
      </c>
      <c r="M226">
        <f t="shared" si="15"/>
        <v>4.5</v>
      </c>
    </row>
    <row r="227" spans="1:13">
      <c r="A227">
        <v>194.2</v>
      </c>
      <c r="B227">
        <v>18.899999999999999</v>
      </c>
      <c r="C227" s="2">
        <f t="shared" si="12"/>
        <v>1.9264778582458855</v>
      </c>
      <c r="D227">
        <v>0.84399999999999997</v>
      </c>
      <c r="E227">
        <v>0</v>
      </c>
      <c r="F227">
        <f t="shared" si="13"/>
        <v>2.7</v>
      </c>
      <c r="H227">
        <v>192.6</v>
      </c>
      <c r="I227">
        <v>100.3</v>
      </c>
      <c r="J227" s="2">
        <f t="shared" si="14"/>
        <v>10.223583554606472</v>
      </c>
      <c r="K227">
        <v>8.6999999999999994E-2</v>
      </c>
      <c r="L227">
        <v>0</v>
      </c>
      <c r="M227">
        <f t="shared" si="15"/>
        <v>4.5</v>
      </c>
    </row>
    <row r="228" spans="1:13">
      <c r="A228">
        <v>195.6</v>
      </c>
      <c r="B228">
        <v>18.8</v>
      </c>
      <c r="C228" s="2">
        <f t="shared" si="12"/>
        <v>1.9162848537049022</v>
      </c>
      <c r="D228">
        <v>0.85099999999999998</v>
      </c>
      <c r="E228">
        <v>0</v>
      </c>
      <c r="F228">
        <f t="shared" si="13"/>
        <v>2.7</v>
      </c>
      <c r="H228">
        <v>193.8</v>
      </c>
      <c r="I228">
        <v>100.1</v>
      </c>
      <c r="J228" s="2">
        <f t="shared" si="14"/>
        <v>10.203197545524505</v>
      </c>
      <c r="K228">
        <v>8.6999999999999994E-2</v>
      </c>
      <c r="L228">
        <v>0</v>
      </c>
      <c r="M228">
        <f t="shared" si="15"/>
        <v>4.5</v>
      </c>
    </row>
    <row r="229" spans="1:13">
      <c r="A229">
        <v>197.2</v>
      </c>
      <c r="B229">
        <v>18.8</v>
      </c>
      <c r="C229" s="2">
        <f t="shared" si="12"/>
        <v>1.9162848537049022</v>
      </c>
      <c r="D229">
        <v>0.81399999999999995</v>
      </c>
      <c r="E229">
        <v>0</v>
      </c>
      <c r="F229">
        <f t="shared" si="13"/>
        <v>2.7</v>
      </c>
      <c r="H229">
        <v>195</v>
      </c>
      <c r="I229">
        <v>100</v>
      </c>
      <c r="J229" s="2">
        <f t="shared" si="14"/>
        <v>10.193004540983523</v>
      </c>
      <c r="K229">
        <v>8.6999999999999994E-2</v>
      </c>
      <c r="L229">
        <v>0</v>
      </c>
      <c r="M229">
        <f t="shared" si="15"/>
        <v>4.5</v>
      </c>
    </row>
    <row r="230" spans="1:13">
      <c r="A230">
        <v>198.6</v>
      </c>
      <c r="B230">
        <v>18.7</v>
      </c>
      <c r="C230" s="2">
        <f t="shared" si="12"/>
        <v>1.9060918491639185</v>
      </c>
      <c r="D230">
        <v>0.81399999999999995</v>
      </c>
      <c r="E230">
        <v>0</v>
      </c>
      <c r="F230">
        <f t="shared" si="13"/>
        <v>2.7</v>
      </c>
      <c r="H230">
        <v>196.2</v>
      </c>
      <c r="I230">
        <v>99.9</v>
      </c>
      <c r="J230" s="2">
        <f t="shared" si="14"/>
        <v>10.182811536442539</v>
      </c>
      <c r="K230">
        <v>8.5999999999999993E-2</v>
      </c>
      <c r="L230">
        <v>0</v>
      </c>
      <c r="M230">
        <f t="shared" si="15"/>
        <v>4.5</v>
      </c>
    </row>
    <row r="231" spans="1:13">
      <c r="A231">
        <v>200.8</v>
      </c>
      <c r="B231">
        <v>18.899999999999999</v>
      </c>
      <c r="C231" s="2">
        <f t="shared" si="12"/>
        <v>1.9264778582458855</v>
      </c>
      <c r="D231">
        <v>0.82</v>
      </c>
      <c r="E231">
        <v>0</v>
      </c>
      <c r="F231">
        <f t="shared" si="13"/>
        <v>2.7</v>
      </c>
      <c r="H231">
        <v>197.6</v>
      </c>
      <c r="I231">
        <v>99.7</v>
      </c>
      <c r="J231" s="2">
        <f t="shared" si="14"/>
        <v>10.162425527360572</v>
      </c>
      <c r="K231">
        <v>8.6999999999999994E-2</v>
      </c>
      <c r="L231">
        <v>0</v>
      </c>
      <c r="M231">
        <f t="shared" si="15"/>
        <v>4.5</v>
      </c>
    </row>
    <row r="232" spans="1:13">
      <c r="A232">
        <v>250</v>
      </c>
      <c r="C232" s="2"/>
      <c r="F232">
        <f t="shared" si="13"/>
        <v>2.7</v>
      </c>
      <c r="H232">
        <v>199</v>
      </c>
      <c r="I232">
        <v>99.5</v>
      </c>
      <c r="J232" s="2">
        <f t="shared" si="14"/>
        <v>10.142039518278605</v>
      </c>
      <c r="K232">
        <v>8.5999999999999993E-2</v>
      </c>
      <c r="L232">
        <v>0</v>
      </c>
      <c r="M232">
        <f t="shared" si="15"/>
        <v>4.5</v>
      </c>
    </row>
    <row r="233" spans="1:13">
      <c r="C233" s="2"/>
      <c r="H233">
        <v>201.8</v>
      </c>
      <c r="I233">
        <v>99</v>
      </c>
      <c r="J233" s="2">
        <f t="shared" si="14"/>
        <v>10.091074495573688</v>
      </c>
      <c r="K233">
        <v>8.5999999999999993E-2</v>
      </c>
      <c r="L233">
        <v>0</v>
      </c>
      <c r="M233">
        <f t="shared" si="15"/>
        <v>4.5</v>
      </c>
    </row>
    <row r="234" spans="1:13">
      <c r="C234" s="2"/>
      <c r="H234">
        <v>204.2</v>
      </c>
      <c r="I234">
        <v>98.9</v>
      </c>
      <c r="J234" s="2">
        <f t="shared" si="14"/>
        <v>10.080881491032704</v>
      </c>
      <c r="K234">
        <v>8.5999999999999993E-2</v>
      </c>
      <c r="L234">
        <v>0</v>
      </c>
      <c r="M234">
        <f t="shared" si="15"/>
        <v>4.5</v>
      </c>
    </row>
    <row r="235" spans="1:13">
      <c r="C235" s="2"/>
      <c r="H235">
        <v>206.4</v>
      </c>
      <c r="I235">
        <v>98.4</v>
      </c>
      <c r="J235" s="2">
        <f t="shared" si="14"/>
        <v>10.029916468327787</v>
      </c>
      <c r="K235">
        <v>8.5000000000000006E-2</v>
      </c>
      <c r="L235">
        <v>0</v>
      </c>
      <c r="M235">
        <f t="shared" si="15"/>
        <v>4.5</v>
      </c>
    </row>
    <row r="236" spans="1:13">
      <c r="C236" s="2"/>
      <c r="H236">
        <v>209.2</v>
      </c>
      <c r="I236">
        <v>98</v>
      </c>
      <c r="J236" s="2">
        <f t="shared" si="14"/>
        <v>9.9891444501638524</v>
      </c>
      <c r="K236">
        <v>8.5999999999999993E-2</v>
      </c>
      <c r="L236">
        <v>0</v>
      </c>
      <c r="M236">
        <f t="shared" si="15"/>
        <v>4.5</v>
      </c>
    </row>
    <row r="237" spans="1:13">
      <c r="C237" s="2"/>
      <c r="H237">
        <v>212.2</v>
      </c>
      <c r="I237">
        <v>97.5</v>
      </c>
      <c r="J237" s="2">
        <f t="shared" si="14"/>
        <v>9.9381794274589339</v>
      </c>
      <c r="K237">
        <v>8.5000000000000006E-2</v>
      </c>
      <c r="L237">
        <v>0</v>
      </c>
      <c r="M237">
        <f t="shared" si="15"/>
        <v>4.5</v>
      </c>
    </row>
    <row r="238" spans="1:13">
      <c r="C238" s="2"/>
      <c r="H238">
        <v>214.8</v>
      </c>
      <c r="I238">
        <v>97.2</v>
      </c>
      <c r="J238" s="2">
        <f t="shared" si="14"/>
        <v>9.9076004138359846</v>
      </c>
      <c r="K238">
        <v>8.5000000000000006E-2</v>
      </c>
      <c r="L238">
        <v>0</v>
      </c>
      <c r="M238">
        <f t="shared" si="15"/>
        <v>4.5</v>
      </c>
    </row>
    <row r="239" spans="1:13">
      <c r="C239" s="2"/>
      <c r="H239">
        <v>217.4</v>
      </c>
      <c r="I239">
        <v>97</v>
      </c>
      <c r="J239" s="2">
        <f t="shared" si="14"/>
        <v>9.8872144047540171</v>
      </c>
      <c r="K239">
        <v>8.4000000000000005E-2</v>
      </c>
      <c r="L239">
        <v>0</v>
      </c>
      <c r="M239">
        <f t="shared" si="15"/>
        <v>4.5</v>
      </c>
    </row>
    <row r="240" spans="1:13">
      <c r="C240" s="2"/>
      <c r="H240">
        <v>220.4</v>
      </c>
      <c r="I240">
        <v>96.6</v>
      </c>
      <c r="J240" s="2">
        <f t="shared" si="14"/>
        <v>9.8464423865900823</v>
      </c>
      <c r="K240">
        <v>8.5000000000000006E-2</v>
      </c>
      <c r="L240">
        <v>0</v>
      </c>
      <c r="M240">
        <f t="shared" si="15"/>
        <v>4.5</v>
      </c>
    </row>
    <row r="241" spans="3:13">
      <c r="C241" s="2"/>
      <c r="H241">
        <v>223</v>
      </c>
      <c r="I241">
        <v>96.3</v>
      </c>
      <c r="J241" s="2">
        <f t="shared" si="14"/>
        <v>9.8158633729671312</v>
      </c>
      <c r="K241">
        <v>8.5000000000000006E-2</v>
      </c>
      <c r="L241">
        <v>0</v>
      </c>
      <c r="M241">
        <f t="shared" si="15"/>
        <v>4.5</v>
      </c>
    </row>
    <row r="242" spans="3:13">
      <c r="C242" s="2"/>
      <c r="H242">
        <v>225.4</v>
      </c>
      <c r="I242">
        <v>96</v>
      </c>
      <c r="J242" s="2">
        <f t="shared" si="14"/>
        <v>9.7852843593441818</v>
      </c>
      <c r="K242">
        <v>8.4000000000000005E-2</v>
      </c>
      <c r="L242">
        <v>0</v>
      </c>
      <c r="M242">
        <f t="shared" si="15"/>
        <v>4.5</v>
      </c>
    </row>
    <row r="243" spans="3:13">
      <c r="C243" s="2"/>
      <c r="H243">
        <v>228</v>
      </c>
      <c r="I243">
        <v>95.7</v>
      </c>
      <c r="J243" s="2">
        <f t="shared" si="14"/>
        <v>9.7547053457212307</v>
      </c>
      <c r="K243">
        <v>8.4000000000000005E-2</v>
      </c>
      <c r="L243">
        <v>0</v>
      </c>
      <c r="M243">
        <f t="shared" si="15"/>
        <v>4.5</v>
      </c>
    </row>
    <row r="244" spans="3:13">
      <c r="C244" s="2"/>
      <c r="H244">
        <v>230.2</v>
      </c>
      <c r="I244">
        <v>95.3</v>
      </c>
      <c r="J244" s="2">
        <f t="shared" si="14"/>
        <v>9.7139333275572959</v>
      </c>
      <c r="K244">
        <v>8.4000000000000005E-2</v>
      </c>
      <c r="L244">
        <v>0</v>
      </c>
      <c r="M244">
        <f t="shared" si="15"/>
        <v>4.5</v>
      </c>
    </row>
    <row r="245" spans="3:13">
      <c r="C245" s="2"/>
      <c r="H245">
        <v>232.8</v>
      </c>
      <c r="I245">
        <v>95</v>
      </c>
      <c r="J245" s="2">
        <f t="shared" si="14"/>
        <v>9.6833543139343465</v>
      </c>
      <c r="K245">
        <v>8.4000000000000005E-2</v>
      </c>
      <c r="L245">
        <v>0</v>
      </c>
      <c r="M245">
        <f t="shared" si="15"/>
        <v>4.5</v>
      </c>
    </row>
    <row r="246" spans="3:13">
      <c r="C246" s="2"/>
      <c r="H246">
        <v>235.6</v>
      </c>
      <c r="I246">
        <v>94.7</v>
      </c>
      <c r="J246" s="2">
        <f t="shared" si="14"/>
        <v>9.6527753003113954</v>
      </c>
      <c r="K246">
        <v>8.4000000000000005E-2</v>
      </c>
      <c r="L246">
        <v>0</v>
      </c>
      <c r="M246">
        <f t="shared" si="15"/>
        <v>4.5</v>
      </c>
    </row>
    <row r="247" spans="3:13">
      <c r="C247" s="2"/>
      <c r="H247">
        <v>238.4</v>
      </c>
      <c r="I247">
        <v>94.5</v>
      </c>
      <c r="J247" s="2">
        <f t="shared" si="14"/>
        <v>9.632389291229428</v>
      </c>
      <c r="K247">
        <v>8.3000000000000004E-2</v>
      </c>
      <c r="L247">
        <v>0</v>
      </c>
      <c r="M247">
        <f t="shared" si="15"/>
        <v>4.5</v>
      </c>
    </row>
    <row r="248" spans="3:13">
      <c r="C248" s="2"/>
      <c r="H248">
        <v>240.8</v>
      </c>
      <c r="I248">
        <v>94.2</v>
      </c>
      <c r="J248" s="2">
        <f t="shared" si="14"/>
        <v>9.6018102776064786</v>
      </c>
      <c r="K248">
        <v>8.4000000000000005E-2</v>
      </c>
      <c r="L248">
        <v>0</v>
      </c>
      <c r="M248">
        <f t="shared" si="15"/>
        <v>4.5</v>
      </c>
    </row>
    <row r="249" spans="3:13">
      <c r="C249" s="2"/>
      <c r="H249">
        <v>243</v>
      </c>
      <c r="I249">
        <v>93.8</v>
      </c>
      <c r="J249" s="2">
        <f t="shared" si="14"/>
        <v>9.5610382594425438</v>
      </c>
      <c r="K249">
        <v>8.4000000000000005E-2</v>
      </c>
      <c r="L249">
        <v>0</v>
      </c>
      <c r="M249">
        <f t="shared" si="15"/>
        <v>4.5</v>
      </c>
    </row>
    <row r="250" spans="3:13">
      <c r="C250" s="2"/>
      <c r="H250">
        <v>245.8</v>
      </c>
      <c r="I250">
        <v>93.6</v>
      </c>
      <c r="J250" s="2">
        <f t="shared" si="14"/>
        <v>9.5406522503605764</v>
      </c>
      <c r="K250">
        <v>8.2000000000000003E-2</v>
      </c>
      <c r="L250">
        <v>0</v>
      </c>
      <c r="M250">
        <f t="shared" si="15"/>
        <v>4.5</v>
      </c>
    </row>
    <row r="251" spans="3:13">
      <c r="C251" s="2"/>
      <c r="H251">
        <v>248</v>
      </c>
      <c r="I251">
        <v>93.4</v>
      </c>
      <c r="J251" s="2">
        <f t="shared" si="14"/>
        <v>9.5202662412786108</v>
      </c>
      <c r="K251">
        <v>8.3000000000000004E-2</v>
      </c>
      <c r="L251">
        <v>0</v>
      </c>
      <c r="M251">
        <f t="shared" si="15"/>
        <v>4.5</v>
      </c>
    </row>
    <row r="252" spans="3:13">
      <c r="C252" s="2"/>
      <c r="H252">
        <v>250.8</v>
      </c>
      <c r="I252">
        <v>93</v>
      </c>
      <c r="J252" s="2">
        <f t="shared" si="14"/>
        <v>9.4794942231146759</v>
      </c>
      <c r="K252">
        <v>8.2000000000000003E-2</v>
      </c>
      <c r="L252">
        <v>0</v>
      </c>
      <c r="M252">
        <f t="shared" si="15"/>
        <v>4.5</v>
      </c>
    </row>
    <row r="253" spans="3:13">
      <c r="C253" s="2"/>
      <c r="H253">
        <v>253.4</v>
      </c>
      <c r="I253">
        <v>92.6</v>
      </c>
      <c r="J253" s="2">
        <f t="shared" si="14"/>
        <v>9.4387222049507411</v>
      </c>
      <c r="K253">
        <v>8.2000000000000003E-2</v>
      </c>
      <c r="L253">
        <v>0</v>
      </c>
      <c r="M253">
        <f t="shared" si="15"/>
        <v>4.5</v>
      </c>
    </row>
    <row r="254" spans="3:13">
      <c r="C254" s="2"/>
      <c r="H254">
        <v>255.6</v>
      </c>
      <c r="I254">
        <v>92.4</v>
      </c>
      <c r="J254" s="2">
        <f t="shared" si="14"/>
        <v>9.4183361958687755</v>
      </c>
      <c r="K254">
        <v>8.1000000000000003E-2</v>
      </c>
      <c r="L254">
        <v>0</v>
      </c>
      <c r="M254">
        <f t="shared" si="15"/>
        <v>4.5</v>
      </c>
    </row>
    <row r="255" spans="3:13">
      <c r="C255" s="2"/>
      <c r="H255">
        <v>257.8</v>
      </c>
      <c r="I255">
        <v>92.2</v>
      </c>
      <c r="J255" s="2">
        <f t="shared" si="14"/>
        <v>9.397950186786808</v>
      </c>
      <c r="K255">
        <v>8.2000000000000003E-2</v>
      </c>
      <c r="L255">
        <v>0</v>
      </c>
      <c r="M255">
        <f t="shared" si="15"/>
        <v>4.5</v>
      </c>
    </row>
    <row r="256" spans="3:13">
      <c r="C256" s="2"/>
      <c r="H256">
        <v>260.8</v>
      </c>
      <c r="I256">
        <v>91.8</v>
      </c>
      <c r="J256" s="2">
        <f t="shared" si="14"/>
        <v>9.3571781686228732</v>
      </c>
      <c r="K256">
        <v>8.2000000000000003E-2</v>
      </c>
      <c r="L256">
        <v>0</v>
      </c>
      <c r="M256">
        <f t="shared" si="15"/>
        <v>4.5</v>
      </c>
    </row>
    <row r="257" spans="3:13">
      <c r="C257" s="2"/>
      <c r="H257">
        <v>263.2</v>
      </c>
      <c r="I257">
        <v>91.6</v>
      </c>
      <c r="J257" s="2">
        <f t="shared" si="14"/>
        <v>9.3367921595409058</v>
      </c>
      <c r="K257">
        <v>8.2000000000000003E-2</v>
      </c>
      <c r="L257">
        <v>0</v>
      </c>
      <c r="M257">
        <f t="shared" si="15"/>
        <v>4.5</v>
      </c>
    </row>
    <row r="258" spans="3:13">
      <c r="C258" s="2"/>
      <c r="H258">
        <v>265.60000000000002</v>
      </c>
      <c r="I258">
        <v>91.5</v>
      </c>
      <c r="J258" s="2">
        <f t="shared" si="14"/>
        <v>9.3265991549999221</v>
      </c>
      <c r="K258">
        <v>8.1000000000000003E-2</v>
      </c>
      <c r="L258">
        <v>0</v>
      </c>
      <c r="M258">
        <f t="shared" si="15"/>
        <v>4.5</v>
      </c>
    </row>
    <row r="259" spans="3:13">
      <c r="C259" s="2"/>
      <c r="H259">
        <v>268.2</v>
      </c>
      <c r="I259">
        <v>91</v>
      </c>
      <c r="J259" s="2">
        <f t="shared" si="14"/>
        <v>9.2756341322950053</v>
      </c>
      <c r="K259">
        <v>8.1000000000000003E-2</v>
      </c>
      <c r="L259">
        <v>0</v>
      </c>
      <c r="M259">
        <f t="shared" si="15"/>
        <v>4.5</v>
      </c>
    </row>
    <row r="260" spans="3:13">
      <c r="C260" s="2"/>
      <c r="H260">
        <v>270.8</v>
      </c>
      <c r="I260">
        <v>90.8</v>
      </c>
      <c r="J260" s="2">
        <f t="shared" si="14"/>
        <v>9.2552481232130379</v>
      </c>
      <c r="K260">
        <v>8.1000000000000003E-2</v>
      </c>
      <c r="L260">
        <v>0</v>
      </c>
      <c r="M260">
        <f t="shared" si="15"/>
        <v>4.5</v>
      </c>
    </row>
    <row r="261" spans="3:13">
      <c r="C261" s="2"/>
      <c r="H261">
        <v>273.39999999999998</v>
      </c>
      <c r="I261">
        <v>90.6</v>
      </c>
      <c r="J261" s="2">
        <f t="shared" si="14"/>
        <v>9.2348621141310705</v>
      </c>
      <c r="K261">
        <v>8.1000000000000003E-2</v>
      </c>
      <c r="L261">
        <v>0</v>
      </c>
      <c r="M261">
        <f t="shared" si="15"/>
        <v>4.5</v>
      </c>
    </row>
    <row r="262" spans="3:13">
      <c r="C262" s="2"/>
      <c r="H262">
        <v>276</v>
      </c>
      <c r="I262">
        <v>90.4</v>
      </c>
      <c r="J262" s="2">
        <f t="shared" si="14"/>
        <v>9.2144761050491049</v>
      </c>
      <c r="K262">
        <v>0.08</v>
      </c>
      <c r="L262">
        <v>0</v>
      </c>
      <c r="M262">
        <f t="shared" si="15"/>
        <v>4.5</v>
      </c>
    </row>
    <row r="263" spans="3:13">
      <c r="C263" s="2"/>
      <c r="H263">
        <v>278.60000000000002</v>
      </c>
      <c r="I263">
        <v>90.1</v>
      </c>
      <c r="J263" s="2">
        <f t="shared" si="14"/>
        <v>9.1838970914261537</v>
      </c>
      <c r="K263">
        <v>7.9000000000000001E-2</v>
      </c>
      <c r="L263">
        <v>0</v>
      </c>
      <c r="M263">
        <f t="shared" si="15"/>
        <v>4.5</v>
      </c>
    </row>
    <row r="264" spans="3:13">
      <c r="C264" s="2"/>
      <c r="H264">
        <v>281</v>
      </c>
      <c r="I264">
        <v>89.8</v>
      </c>
      <c r="J264" s="2">
        <f t="shared" si="14"/>
        <v>9.1533180778032026</v>
      </c>
      <c r="K264">
        <v>0.08</v>
      </c>
      <c r="L264">
        <v>0</v>
      </c>
      <c r="M264">
        <f t="shared" si="15"/>
        <v>4.5</v>
      </c>
    </row>
    <row r="265" spans="3:13">
      <c r="C265" s="2"/>
      <c r="H265">
        <v>283.60000000000002</v>
      </c>
      <c r="I265">
        <v>89.5</v>
      </c>
      <c r="J265" s="2">
        <f t="shared" si="14"/>
        <v>9.1227390641802533</v>
      </c>
      <c r="K265">
        <v>0.08</v>
      </c>
      <c r="L265">
        <v>0</v>
      </c>
      <c r="M265">
        <f t="shared" si="15"/>
        <v>4.5</v>
      </c>
    </row>
    <row r="266" spans="3:13">
      <c r="C266" s="2"/>
      <c r="H266">
        <v>285.8</v>
      </c>
      <c r="I266">
        <v>89.4</v>
      </c>
      <c r="J266" s="2">
        <f t="shared" ref="J266:J329" si="16">I266/9.81065</f>
        <v>9.1125460596392696</v>
      </c>
      <c r="K266">
        <v>7.9000000000000001E-2</v>
      </c>
      <c r="L266">
        <v>0</v>
      </c>
      <c r="M266">
        <f t="shared" ref="M266:M329" si="17">M265</f>
        <v>4.5</v>
      </c>
    </row>
    <row r="267" spans="3:13">
      <c r="C267" s="2"/>
      <c r="H267">
        <v>288.39999999999998</v>
      </c>
      <c r="I267">
        <v>89.2</v>
      </c>
      <c r="J267" s="2">
        <f t="shared" si="16"/>
        <v>9.0921600505573021</v>
      </c>
      <c r="K267">
        <v>7.9000000000000001E-2</v>
      </c>
      <c r="L267">
        <v>0</v>
      </c>
      <c r="M267">
        <f t="shared" si="17"/>
        <v>4.5</v>
      </c>
    </row>
    <row r="268" spans="3:13">
      <c r="C268" s="2"/>
      <c r="H268">
        <v>290.8</v>
      </c>
      <c r="I268">
        <v>88.7</v>
      </c>
      <c r="J268" s="2">
        <f t="shared" si="16"/>
        <v>9.0411950278523854</v>
      </c>
      <c r="K268">
        <v>7.9000000000000001E-2</v>
      </c>
      <c r="L268">
        <v>0</v>
      </c>
      <c r="M268">
        <f t="shared" si="17"/>
        <v>4.5</v>
      </c>
    </row>
    <row r="269" spans="3:13">
      <c r="C269" s="2"/>
      <c r="H269">
        <v>293.2</v>
      </c>
      <c r="I269">
        <v>88.6</v>
      </c>
      <c r="J269" s="2">
        <f t="shared" si="16"/>
        <v>9.0310020233113999</v>
      </c>
      <c r="K269">
        <v>7.9000000000000001E-2</v>
      </c>
      <c r="L269">
        <v>0</v>
      </c>
      <c r="M269">
        <f t="shared" si="17"/>
        <v>4.5</v>
      </c>
    </row>
    <row r="270" spans="3:13">
      <c r="C270" s="2"/>
      <c r="H270">
        <v>296</v>
      </c>
      <c r="I270">
        <v>88.4</v>
      </c>
      <c r="J270" s="2">
        <f t="shared" si="16"/>
        <v>9.0106160142294343</v>
      </c>
      <c r="K270">
        <v>7.9000000000000001E-2</v>
      </c>
      <c r="L270">
        <v>0</v>
      </c>
      <c r="M270">
        <f t="shared" si="17"/>
        <v>4.5</v>
      </c>
    </row>
    <row r="271" spans="3:13">
      <c r="C271" s="2"/>
      <c r="H271">
        <v>298.39999999999998</v>
      </c>
      <c r="I271">
        <v>88.2</v>
      </c>
      <c r="J271" s="2">
        <f t="shared" si="16"/>
        <v>8.9902300051474668</v>
      </c>
      <c r="K271">
        <v>7.9000000000000001E-2</v>
      </c>
      <c r="L271">
        <v>0</v>
      </c>
      <c r="M271">
        <f t="shared" si="17"/>
        <v>4.5</v>
      </c>
    </row>
    <row r="272" spans="3:13">
      <c r="C272" s="2"/>
      <c r="H272">
        <v>301</v>
      </c>
      <c r="I272">
        <v>87.9</v>
      </c>
      <c r="J272" s="2">
        <f t="shared" si="16"/>
        <v>8.9596509915245175</v>
      </c>
      <c r="K272">
        <v>7.8E-2</v>
      </c>
      <c r="L272">
        <v>0</v>
      </c>
      <c r="M272">
        <f t="shared" si="17"/>
        <v>4.5</v>
      </c>
    </row>
    <row r="273" spans="3:13">
      <c r="C273" s="2"/>
      <c r="H273">
        <v>303.60000000000002</v>
      </c>
      <c r="I273">
        <v>87.6</v>
      </c>
      <c r="J273" s="2">
        <f t="shared" si="16"/>
        <v>8.9290719779015646</v>
      </c>
      <c r="K273">
        <v>7.9000000000000001E-2</v>
      </c>
      <c r="L273">
        <v>0</v>
      </c>
      <c r="M273">
        <f t="shared" si="17"/>
        <v>4.5</v>
      </c>
    </row>
    <row r="274" spans="3:13">
      <c r="C274" s="2"/>
      <c r="H274">
        <v>306.2</v>
      </c>
      <c r="I274">
        <v>87.2</v>
      </c>
      <c r="J274" s="2">
        <f t="shared" si="16"/>
        <v>8.8882999597376315</v>
      </c>
      <c r="K274">
        <v>7.8E-2</v>
      </c>
      <c r="L274">
        <v>0</v>
      </c>
      <c r="M274">
        <f t="shared" si="17"/>
        <v>4.5</v>
      </c>
    </row>
    <row r="275" spans="3:13">
      <c r="C275" s="2"/>
      <c r="H275">
        <v>308.60000000000002</v>
      </c>
      <c r="I275">
        <v>87.3</v>
      </c>
      <c r="J275" s="2">
        <f t="shared" si="16"/>
        <v>8.8984929642786152</v>
      </c>
      <c r="K275">
        <v>7.8E-2</v>
      </c>
      <c r="L275">
        <v>0</v>
      </c>
      <c r="M275">
        <f t="shared" si="17"/>
        <v>4.5</v>
      </c>
    </row>
    <row r="276" spans="3:13">
      <c r="C276" s="2"/>
      <c r="H276">
        <v>311.2</v>
      </c>
      <c r="I276">
        <v>86.8</v>
      </c>
      <c r="J276" s="2">
        <f t="shared" si="16"/>
        <v>8.8475279415736967</v>
      </c>
      <c r="K276">
        <v>7.6999999999999999E-2</v>
      </c>
      <c r="L276">
        <v>0</v>
      </c>
      <c r="M276">
        <f t="shared" si="17"/>
        <v>4.5</v>
      </c>
    </row>
    <row r="277" spans="3:13">
      <c r="C277" s="2"/>
      <c r="H277">
        <v>314</v>
      </c>
      <c r="I277">
        <v>86.7</v>
      </c>
      <c r="J277" s="2">
        <f t="shared" si="16"/>
        <v>8.8373349370327148</v>
      </c>
      <c r="K277">
        <v>7.6999999999999999E-2</v>
      </c>
      <c r="L277">
        <v>0</v>
      </c>
      <c r="M277">
        <f t="shared" si="17"/>
        <v>4.5</v>
      </c>
    </row>
    <row r="278" spans="3:13">
      <c r="C278" s="2"/>
      <c r="H278">
        <v>316.60000000000002</v>
      </c>
      <c r="I278">
        <v>86.5</v>
      </c>
      <c r="J278" s="2">
        <f t="shared" si="16"/>
        <v>8.8169489279507474</v>
      </c>
      <c r="K278">
        <v>7.6999999999999999E-2</v>
      </c>
      <c r="L278">
        <v>0</v>
      </c>
      <c r="M278">
        <f t="shared" si="17"/>
        <v>4.5</v>
      </c>
    </row>
    <row r="279" spans="3:13">
      <c r="C279" s="2"/>
      <c r="H279">
        <v>319</v>
      </c>
      <c r="I279">
        <v>86.2</v>
      </c>
      <c r="J279" s="2">
        <f t="shared" si="16"/>
        <v>8.7863699143277962</v>
      </c>
      <c r="K279">
        <v>7.5999999999999998E-2</v>
      </c>
      <c r="L279">
        <v>0</v>
      </c>
      <c r="M279">
        <f t="shared" si="17"/>
        <v>4.5</v>
      </c>
    </row>
    <row r="280" spans="3:13">
      <c r="C280" s="2"/>
      <c r="H280">
        <v>321.60000000000002</v>
      </c>
      <c r="I280">
        <v>86.1</v>
      </c>
      <c r="J280" s="2">
        <f t="shared" si="16"/>
        <v>8.7761769097868125</v>
      </c>
      <c r="K280">
        <v>7.5999999999999998E-2</v>
      </c>
      <c r="L280">
        <v>0</v>
      </c>
      <c r="M280">
        <f t="shared" si="17"/>
        <v>4.5</v>
      </c>
    </row>
    <row r="281" spans="3:13">
      <c r="C281" s="2"/>
      <c r="H281">
        <v>324.39999999999998</v>
      </c>
      <c r="I281">
        <v>85.9</v>
      </c>
      <c r="J281" s="2">
        <f t="shared" si="16"/>
        <v>8.7557909007048469</v>
      </c>
      <c r="K281">
        <v>7.5999999999999998E-2</v>
      </c>
      <c r="L281">
        <v>0</v>
      </c>
      <c r="M281">
        <f t="shared" si="17"/>
        <v>4.5</v>
      </c>
    </row>
    <row r="282" spans="3:13">
      <c r="C282" s="2"/>
      <c r="H282">
        <v>326.60000000000002</v>
      </c>
      <c r="I282">
        <v>85.7</v>
      </c>
      <c r="J282" s="2">
        <f t="shared" si="16"/>
        <v>8.7354048916228795</v>
      </c>
      <c r="K282">
        <v>7.5999999999999998E-2</v>
      </c>
      <c r="L282">
        <v>0</v>
      </c>
      <c r="M282">
        <f t="shared" si="17"/>
        <v>4.5</v>
      </c>
    </row>
    <row r="283" spans="3:13">
      <c r="C283" s="2"/>
      <c r="H283">
        <v>329.6</v>
      </c>
      <c r="I283">
        <v>85.5</v>
      </c>
      <c r="J283" s="2">
        <f t="shared" si="16"/>
        <v>8.7150188825409121</v>
      </c>
      <c r="K283">
        <v>7.5999999999999998E-2</v>
      </c>
      <c r="L283">
        <v>0</v>
      </c>
      <c r="M283">
        <f t="shared" si="17"/>
        <v>4.5</v>
      </c>
    </row>
    <row r="284" spans="3:13">
      <c r="C284" s="2"/>
      <c r="H284">
        <v>332.2</v>
      </c>
      <c r="I284">
        <v>85.1</v>
      </c>
      <c r="J284" s="2">
        <f t="shared" si="16"/>
        <v>8.6742468643769772</v>
      </c>
      <c r="K284">
        <v>7.5999999999999998E-2</v>
      </c>
      <c r="L284">
        <v>0</v>
      </c>
      <c r="M284">
        <f t="shared" si="17"/>
        <v>4.5</v>
      </c>
    </row>
    <row r="285" spans="3:13">
      <c r="C285" s="2"/>
      <c r="H285">
        <v>335</v>
      </c>
      <c r="I285">
        <v>85</v>
      </c>
      <c r="J285" s="2">
        <f t="shared" si="16"/>
        <v>8.6640538598359935</v>
      </c>
      <c r="K285">
        <v>7.5999999999999998E-2</v>
      </c>
      <c r="L285">
        <v>0</v>
      </c>
      <c r="M285">
        <f t="shared" si="17"/>
        <v>4.5</v>
      </c>
    </row>
    <row r="286" spans="3:13">
      <c r="C286" s="2"/>
      <c r="H286">
        <v>337.2</v>
      </c>
      <c r="I286">
        <v>84.7</v>
      </c>
      <c r="J286" s="2">
        <f t="shared" si="16"/>
        <v>8.6334748462130442</v>
      </c>
      <c r="K286">
        <v>7.5999999999999998E-2</v>
      </c>
      <c r="L286">
        <v>0</v>
      </c>
      <c r="M286">
        <f t="shared" si="17"/>
        <v>4.5</v>
      </c>
    </row>
    <row r="287" spans="3:13">
      <c r="C287" s="2"/>
      <c r="H287">
        <v>339.6</v>
      </c>
      <c r="I287">
        <v>84.5</v>
      </c>
      <c r="J287" s="2">
        <f t="shared" si="16"/>
        <v>8.6130888371310768</v>
      </c>
      <c r="K287">
        <v>7.5999999999999998E-2</v>
      </c>
      <c r="L287">
        <v>0</v>
      </c>
      <c r="M287">
        <f t="shared" si="17"/>
        <v>4.5</v>
      </c>
    </row>
    <row r="288" spans="3:13">
      <c r="C288" s="2"/>
      <c r="H288">
        <v>342.2</v>
      </c>
      <c r="I288">
        <v>84.4</v>
      </c>
      <c r="J288" s="2">
        <f t="shared" si="16"/>
        <v>8.6028958325900931</v>
      </c>
      <c r="K288">
        <v>7.4999999999999997E-2</v>
      </c>
      <c r="L288">
        <v>0</v>
      </c>
      <c r="M288">
        <f t="shared" si="17"/>
        <v>4.5</v>
      </c>
    </row>
    <row r="289" spans="8:13">
      <c r="H289">
        <v>345.2</v>
      </c>
      <c r="I289">
        <v>84.1</v>
      </c>
      <c r="J289" s="2">
        <f t="shared" si="16"/>
        <v>8.5723168189671419</v>
      </c>
      <c r="K289">
        <v>7.4999999999999997E-2</v>
      </c>
      <c r="L289">
        <v>0</v>
      </c>
      <c r="M289">
        <f t="shared" si="17"/>
        <v>4.5</v>
      </c>
    </row>
    <row r="290" spans="8:13">
      <c r="H290">
        <v>347.6</v>
      </c>
      <c r="I290">
        <v>83.9</v>
      </c>
      <c r="J290" s="2">
        <f t="shared" si="16"/>
        <v>8.5519308098851763</v>
      </c>
      <c r="K290">
        <v>7.3999999999999996E-2</v>
      </c>
      <c r="L290">
        <v>0</v>
      </c>
      <c r="M290">
        <f t="shared" si="17"/>
        <v>4.5</v>
      </c>
    </row>
    <row r="291" spans="8:13">
      <c r="H291">
        <v>349.8</v>
      </c>
      <c r="I291">
        <v>83.8</v>
      </c>
      <c r="J291" s="2">
        <f t="shared" si="16"/>
        <v>8.5417378053441908</v>
      </c>
      <c r="K291">
        <v>7.4999999999999997E-2</v>
      </c>
      <c r="L291">
        <v>0</v>
      </c>
      <c r="M291">
        <f t="shared" si="17"/>
        <v>4.5</v>
      </c>
    </row>
    <row r="292" spans="8:13">
      <c r="H292">
        <v>352</v>
      </c>
      <c r="I292">
        <v>83.8</v>
      </c>
      <c r="J292" s="2">
        <f t="shared" si="16"/>
        <v>8.5417378053441908</v>
      </c>
      <c r="K292">
        <v>7.3999999999999996E-2</v>
      </c>
      <c r="L292">
        <v>0</v>
      </c>
      <c r="M292">
        <f t="shared" si="17"/>
        <v>4.5</v>
      </c>
    </row>
    <row r="293" spans="8:13">
      <c r="H293">
        <v>354.4</v>
      </c>
      <c r="I293">
        <v>83.4</v>
      </c>
      <c r="J293" s="2">
        <f t="shared" si="16"/>
        <v>8.5009657871802577</v>
      </c>
      <c r="K293">
        <v>7.4999999999999997E-2</v>
      </c>
      <c r="L293">
        <v>0</v>
      </c>
      <c r="M293">
        <f t="shared" si="17"/>
        <v>4.5</v>
      </c>
    </row>
    <row r="294" spans="8:13">
      <c r="H294">
        <v>356.8</v>
      </c>
      <c r="I294">
        <v>83.2</v>
      </c>
      <c r="J294" s="2">
        <f t="shared" si="16"/>
        <v>8.4805797780982903</v>
      </c>
      <c r="K294">
        <v>7.3999999999999996E-2</v>
      </c>
      <c r="L294">
        <v>0</v>
      </c>
      <c r="M294">
        <f t="shared" si="17"/>
        <v>4.5</v>
      </c>
    </row>
    <row r="295" spans="8:13">
      <c r="H295">
        <v>359</v>
      </c>
      <c r="I295">
        <v>83.1</v>
      </c>
      <c r="J295" s="2">
        <f t="shared" si="16"/>
        <v>8.4703867735573066</v>
      </c>
      <c r="K295">
        <v>7.4999999999999997E-2</v>
      </c>
      <c r="L295">
        <v>0</v>
      </c>
      <c r="M295">
        <f t="shared" si="17"/>
        <v>4.5</v>
      </c>
    </row>
    <row r="296" spans="8:13">
      <c r="H296">
        <v>362</v>
      </c>
      <c r="I296">
        <v>82.8</v>
      </c>
      <c r="J296" s="2">
        <f t="shared" si="16"/>
        <v>8.4398077599343555</v>
      </c>
      <c r="K296">
        <v>7.4999999999999997E-2</v>
      </c>
      <c r="L296">
        <v>0</v>
      </c>
      <c r="M296">
        <f t="shared" si="17"/>
        <v>4.5</v>
      </c>
    </row>
    <row r="297" spans="8:13">
      <c r="H297">
        <v>364.2</v>
      </c>
      <c r="I297">
        <v>82.8</v>
      </c>
      <c r="J297" s="2">
        <f t="shared" si="16"/>
        <v>8.4398077599343555</v>
      </c>
      <c r="K297">
        <v>7.4999999999999997E-2</v>
      </c>
      <c r="L297">
        <v>0</v>
      </c>
      <c r="M297">
        <f t="shared" si="17"/>
        <v>4.5</v>
      </c>
    </row>
    <row r="298" spans="8:13">
      <c r="H298">
        <v>367</v>
      </c>
      <c r="I298">
        <v>82.5</v>
      </c>
      <c r="J298" s="2">
        <f t="shared" si="16"/>
        <v>8.4092287463114062</v>
      </c>
      <c r="K298">
        <v>7.3999999999999996E-2</v>
      </c>
      <c r="L298">
        <v>0</v>
      </c>
      <c r="M298">
        <f t="shared" si="17"/>
        <v>4.5</v>
      </c>
    </row>
    <row r="299" spans="8:13">
      <c r="H299">
        <v>369.8</v>
      </c>
      <c r="I299">
        <v>82.4</v>
      </c>
      <c r="J299" s="2">
        <f t="shared" si="16"/>
        <v>8.3990357417704224</v>
      </c>
      <c r="K299">
        <v>7.3999999999999996E-2</v>
      </c>
      <c r="L299">
        <v>0</v>
      </c>
      <c r="M299">
        <f t="shared" si="17"/>
        <v>4.5</v>
      </c>
    </row>
    <row r="300" spans="8:13">
      <c r="H300">
        <v>372.2</v>
      </c>
      <c r="I300">
        <v>82.2</v>
      </c>
      <c r="J300" s="2">
        <f t="shared" si="16"/>
        <v>8.378649732688455</v>
      </c>
      <c r="K300">
        <v>7.4999999999999997E-2</v>
      </c>
      <c r="L300">
        <v>0</v>
      </c>
      <c r="M300">
        <f t="shared" si="17"/>
        <v>4.5</v>
      </c>
    </row>
    <row r="301" spans="8:13">
      <c r="H301">
        <v>375</v>
      </c>
      <c r="I301">
        <v>82.1</v>
      </c>
      <c r="J301" s="2">
        <f t="shared" si="16"/>
        <v>8.3684567281474713</v>
      </c>
      <c r="K301">
        <v>7.2999999999999995E-2</v>
      </c>
      <c r="L301">
        <v>0</v>
      </c>
      <c r="M301">
        <f t="shared" si="17"/>
        <v>4.5</v>
      </c>
    </row>
    <row r="302" spans="8:13">
      <c r="H302">
        <v>377.4</v>
      </c>
      <c r="I302">
        <v>81.900000000000006</v>
      </c>
      <c r="J302" s="2">
        <f t="shared" si="16"/>
        <v>8.3480707190655057</v>
      </c>
      <c r="K302">
        <v>7.2999999999999995E-2</v>
      </c>
      <c r="L302">
        <v>0</v>
      </c>
      <c r="M302">
        <f t="shared" si="17"/>
        <v>4.5</v>
      </c>
    </row>
    <row r="303" spans="8:13">
      <c r="H303">
        <v>379.6</v>
      </c>
      <c r="I303">
        <v>81.7</v>
      </c>
      <c r="J303" s="2">
        <f t="shared" si="16"/>
        <v>8.3276847099835383</v>
      </c>
      <c r="K303">
        <v>7.2999999999999995E-2</v>
      </c>
      <c r="L303">
        <v>0</v>
      </c>
      <c r="M303">
        <f t="shared" si="17"/>
        <v>4.5</v>
      </c>
    </row>
    <row r="304" spans="8:13">
      <c r="H304">
        <v>381.8</v>
      </c>
      <c r="I304">
        <v>81.400000000000006</v>
      </c>
      <c r="J304" s="2">
        <f t="shared" si="16"/>
        <v>8.2971056963605871</v>
      </c>
      <c r="K304">
        <v>7.3999999999999996E-2</v>
      </c>
      <c r="L304">
        <v>0</v>
      </c>
      <c r="M304">
        <f t="shared" si="17"/>
        <v>4.5</v>
      </c>
    </row>
    <row r="305" spans="8:13">
      <c r="H305">
        <v>384.4</v>
      </c>
      <c r="I305">
        <v>81.3</v>
      </c>
      <c r="J305" s="2">
        <f t="shared" si="16"/>
        <v>8.2869126918196034</v>
      </c>
      <c r="K305">
        <v>7.2999999999999995E-2</v>
      </c>
      <c r="L305">
        <v>0</v>
      </c>
      <c r="M305">
        <f t="shared" si="17"/>
        <v>4.5</v>
      </c>
    </row>
    <row r="306" spans="8:13">
      <c r="H306">
        <v>386.6</v>
      </c>
      <c r="I306">
        <v>81</v>
      </c>
      <c r="J306" s="2">
        <f t="shared" si="16"/>
        <v>8.2563336781966523</v>
      </c>
      <c r="K306">
        <v>7.2999999999999995E-2</v>
      </c>
      <c r="L306">
        <v>0</v>
      </c>
      <c r="M306">
        <f t="shared" si="17"/>
        <v>4.5</v>
      </c>
    </row>
    <row r="307" spans="8:13">
      <c r="H307">
        <v>389.2</v>
      </c>
      <c r="I307">
        <v>80.8</v>
      </c>
      <c r="J307" s="2">
        <f t="shared" si="16"/>
        <v>8.2359476691146849</v>
      </c>
      <c r="K307">
        <v>7.2999999999999995E-2</v>
      </c>
      <c r="L307">
        <v>0</v>
      </c>
      <c r="M307">
        <f t="shared" si="17"/>
        <v>4.5</v>
      </c>
    </row>
    <row r="308" spans="8:13">
      <c r="H308">
        <v>391.6</v>
      </c>
      <c r="I308">
        <v>80.900000000000006</v>
      </c>
      <c r="J308" s="2">
        <f t="shared" si="16"/>
        <v>8.2461406736556704</v>
      </c>
      <c r="K308">
        <v>7.1999999999999995E-2</v>
      </c>
      <c r="L308">
        <v>0</v>
      </c>
      <c r="M308">
        <f t="shared" si="17"/>
        <v>4.5</v>
      </c>
    </row>
    <row r="309" spans="8:13">
      <c r="H309">
        <v>394.4</v>
      </c>
      <c r="I309">
        <v>80.599999999999994</v>
      </c>
      <c r="J309" s="2">
        <f t="shared" si="16"/>
        <v>8.2155616600327175</v>
      </c>
      <c r="K309">
        <v>7.1999999999999995E-2</v>
      </c>
      <c r="L309">
        <v>0</v>
      </c>
      <c r="M309">
        <f t="shared" si="17"/>
        <v>4.5</v>
      </c>
    </row>
    <row r="310" spans="8:13">
      <c r="H310" s="11">
        <v>396.6</v>
      </c>
      <c r="I310" s="11">
        <v>80.400000000000006</v>
      </c>
      <c r="J310" s="12">
        <f t="shared" si="16"/>
        <v>8.1951756509507518</v>
      </c>
      <c r="K310" s="11">
        <v>7.1999999999999995E-2</v>
      </c>
      <c r="L310">
        <v>0</v>
      </c>
      <c r="M310">
        <f t="shared" si="17"/>
        <v>4.5</v>
      </c>
    </row>
    <row r="311" spans="8:13">
      <c r="H311">
        <v>399.4</v>
      </c>
      <c r="I311">
        <v>80.3</v>
      </c>
      <c r="J311" s="2">
        <f t="shared" si="16"/>
        <v>8.1849826464097681</v>
      </c>
      <c r="K311">
        <v>7.1999999999999995E-2</v>
      </c>
      <c r="L311">
        <v>0</v>
      </c>
      <c r="M311">
        <f t="shared" si="17"/>
        <v>4.5</v>
      </c>
    </row>
    <row r="312" spans="8:13">
      <c r="H312">
        <v>403.8</v>
      </c>
      <c r="I312">
        <v>79.900000000000006</v>
      </c>
      <c r="J312" s="2">
        <f t="shared" si="16"/>
        <v>8.1442106282458351</v>
      </c>
      <c r="K312">
        <v>7.1999999999999995E-2</v>
      </c>
      <c r="L312">
        <v>0</v>
      </c>
      <c r="M312">
        <f t="shared" si="17"/>
        <v>4.5</v>
      </c>
    </row>
    <row r="313" spans="8:13">
      <c r="H313">
        <v>408.2</v>
      </c>
      <c r="I313">
        <v>79.900000000000006</v>
      </c>
      <c r="J313" s="2">
        <f t="shared" si="16"/>
        <v>8.1442106282458351</v>
      </c>
      <c r="K313">
        <v>7.1999999999999995E-2</v>
      </c>
      <c r="L313">
        <v>0</v>
      </c>
      <c r="M313">
        <f t="shared" si="17"/>
        <v>4.5</v>
      </c>
    </row>
    <row r="314" spans="8:13">
      <c r="H314">
        <v>412.6</v>
      </c>
      <c r="I314">
        <v>79.599999999999994</v>
      </c>
      <c r="J314" s="2">
        <f t="shared" si="16"/>
        <v>8.113631614622884</v>
      </c>
      <c r="K314">
        <v>7.1999999999999995E-2</v>
      </c>
      <c r="L314">
        <v>0</v>
      </c>
      <c r="M314">
        <f t="shared" si="17"/>
        <v>4.5</v>
      </c>
    </row>
    <row r="315" spans="8:13">
      <c r="H315">
        <v>417.2</v>
      </c>
      <c r="I315">
        <v>79.2</v>
      </c>
      <c r="J315" s="2">
        <f t="shared" si="16"/>
        <v>8.0728595964589491</v>
      </c>
      <c r="K315">
        <v>7.0999999999999994E-2</v>
      </c>
      <c r="L315">
        <v>0</v>
      </c>
      <c r="M315">
        <f t="shared" si="17"/>
        <v>4.5</v>
      </c>
    </row>
    <row r="316" spans="8:13">
      <c r="H316">
        <v>422</v>
      </c>
      <c r="I316">
        <v>79</v>
      </c>
      <c r="J316" s="2">
        <f t="shared" si="16"/>
        <v>8.0524735873769817</v>
      </c>
      <c r="K316">
        <v>7.0999999999999994E-2</v>
      </c>
      <c r="L316">
        <v>0</v>
      </c>
      <c r="M316">
        <f t="shared" si="17"/>
        <v>4.5</v>
      </c>
    </row>
    <row r="317" spans="8:13">
      <c r="H317">
        <v>426.6</v>
      </c>
      <c r="I317">
        <v>78.7</v>
      </c>
      <c r="J317" s="2">
        <f t="shared" si="16"/>
        <v>8.0218945737540324</v>
      </c>
      <c r="K317">
        <v>7.0999999999999994E-2</v>
      </c>
      <c r="L317">
        <v>0</v>
      </c>
      <c r="M317">
        <f t="shared" si="17"/>
        <v>4.5</v>
      </c>
    </row>
    <row r="318" spans="8:13">
      <c r="H318">
        <v>431</v>
      </c>
      <c r="I318">
        <v>78.400000000000006</v>
      </c>
      <c r="J318" s="2">
        <f t="shared" si="16"/>
        <v>7.9913155601310821</v>
      </c>
      <c r="K318">
        <v>7.1999999999999995E-2</v>
      </c>
      <c r="L318">
        <v>0</v>
      </c>
      <c r="M318">
        <f t="shared" si="17"/>
        <v>4.5</v>
      </c>
    </row>
    <row r="319" spans="8:13">
      <c r="H319">
        <v>435.2</v>
      </c>
      <c r="I319">
        <v>78.3</v>
      </c>
      <c r="J319" s="2">
        <f t="shared" si="16"/>
        <v>7.9811225555900975</v>
      </c>
      <c r="K319">
        <v>7.0999999999999994E-2</v>
      </c>
      <c r="L319">
        <v>0</v>
      </c>
      <c r="M319">
        <f t="shared" si="17"/>
        <v>4.5</v>
      </c>
    </row>
    <row r="320" spans="8:13">
      <c r="H320">
        <v>439.4</v>
      </c>
      <c r="I320">
        <v>77.8</v>
      </c>
      <c r="J320" s="2">
        <f t="shared" si="16"/>
        <v>7.9301575328851799</v>
      </c>
      <c r="K320">
        <v>7.0999999999999994E-2</v>
      </c>
      <c r="L320">
        <v>0</v>
      </c>
      <c r="M320">
        <f t="shared" si="17"/>
        <v>4.5</v>
      </c>
    </row>
    <row r="321" spans="8:13">
      <c r="H321">
        <v>444</v>
      </c>
      <c r="I321">
        <v>77.599999999999994</v>
      </c>
      <c r="J321" s="2">
        <f t="shared" si="16"/>
        <v>7.9097715238032125</v>
      </c>
      <c r="K321">
        <v>7.0999999999999994E-2</v>
      </c>
      <c r="L321">
        <v>0</v>
      </c>
      <c r="M321">
        <f t="shared" si="17"/>
        <v>4.5</v>
      </c>
    </row>
    <row r="322" spans="8:13">
      <c r="H322">
        <v>448.2</v>
      </c>
      <c r="I322">
        <v>77.400000000000006</v>
      </c>
      <c r="J322" s="2">
        <f t="shared" si="16"/>
        <v>7.8893855147212468</v>
      </c>
      <c r="K322">
        <v>7.0999999999999994E-2</v>
      </c>
      <c r="L322">
        <v>0</v>
      </c>
      <c r="M322">
        <f t="shared" si="17"/>
        <v>4.5</v>
      </c>
    </row>
    <row r="323" spans="8:13">
      <c r="H323">
        <v>452.4</v>
      </c>
      <c r="I323">
        <v>77</v>
      </c>
      <c r="J323" s="2">
        <f t="shared" si="16"/>
        <v>7.848613496557312</v>
      </c>
      <c r="K323">
        <v>7.0000000000000007E-2</v>
      </c>
      <c r="L323">
        <v>0</v>
      </c>
      <c r="M323">
        <f t="shared" si="17"/>
        <v>4.5</v>
      </c>
    </row>
    <row r="324" spans="8:13">
      <c r="H324">
        <v>457</v>
      </c>
      <c r="I324">
        <v>76.8</v>
      </c>
      <c r="J324" s="2">
        <f t="shared" si="16"/>
        <v>7.8282274874753446</v>
      </c>
      <c r="K324">
        <v>7.0999999999999994E-2</v>
      </c>
      <c r="L324">
        <v>0</v>
      </c>
      <c r="M324">
        <f t="shared" si="17"/>
        <v>4.5</v>
      </c>
    </row>
    <row r="325" spans="8:13">
      <c r="H325">
        <v>461.8</v>
      </c>
      <c r="I325">
        <v>76.5</v>
      </c>
      <c r="J325" s="2">
        <f t="shared" si="16"/>
        <v>7.7976484738523943</v>
      </c>
      <c r="K325">
        <v>7.0000000000000007E-2</v>
      </c>
      <c r="L325">
        <v>0</v>
      </c>
      <c r="M325">
        <f t="shared" si="17"/>
        <v>4.5</v>
      </c>
    </row>
    <row r="326" spans="8:13">
      <c r="H326">
        <v>466</v>
      </c>
      <c r="I326">
        <v>76.3</v>
      </c>
      <c r="J326" s="2">
        <f t="shared" si="16"/>
        <v>7.7772624647704269</v>
      </c>
      <c r="K326">
        <v>7.0000000000000007E-2</v>
      </c>
      <c r="L326">
        <v>0</v>
      </c>
      <c r="M326">
        <f t="shared" si="17"/>
        <v>4.5</v>
      </c>
    </row>
    <row r="327" spans="8:13">
      <c r="H327">
        <v>470.6</v>
      </c>
      <c r="I327">
        <v>75.900000000000006</v>
      </c>
      <c r="J327" s="2">
        <f t="shared" si="16"/>
        <v>7.7364904466064939</v>
      </c>
      <c r="K327">
        <v>6.9000000000000006E-2</v>
      </c>
      <c r="L327">
        <v>0</v>
      </c>
      <c r="M327">
        <f t="shared" si="17"/>
        <v>4.5</v>
      </c>
    </row>
    <row r="328" spans="8:13">
      <c r="H328">
        <v>475</v>
      </c>
      <c r="I328">
        <v>75.7</v>
      </c>
      <c r="J328" s="2">
        <f t="shared" si="16"/>
        <v>7.7161044375245265</v>
      </c>
      <c r="K328">
        <v>6.9000000000000006E-2</v>
      </c>
      <c r="L328">
        <v>0</v>
      </c>
      <c r="M328">
        <f t="shared" si="17"/>
        <v>4.5</v>
      </c>
    </row>
    <row r="329" spans="8:13">
      <c r="H329">
        <v>479.6</v>
      </c>
      <c r="I329">
        <v>75.599999999999994</v>
      </c>
      <c r="J329" s="2">
        <f t="shared" si="16"/>
        <v>7.7059114329835419</v>
      </c>
      <c r="K329">
        <v>7.0000000000000007E-2</v>
      </c>
      <c r="L329">
        <v>0</v>
      </c>
      <c r="M329">
        <f t="shared" si="17"/>
        <v>4.5</v>
      </c>
    </row>
    <row r="330" spans="8:13">
      <c r="H330">
        <v>484</v>
      </c>
      <c r="I330">
        <v>75.099999999999994</v>
      </c>
      <c r="J330" s="2">
        <f t="shared" ref="J330:J393" si="18">I330/9.81065</f>
        <v>7.6549464102786242</v>
      </c>
      <c r="K330">
        <v>6.9000000000000006E-2</v>
      </c>
      <c r="L330">
        <v>0</v>
      </c>
      <c r="M330">
        <f t="shared" ref="M330:M393" si="19">M329</f>
        <v>4.5</v>
      </c>
    </row>
    <row r="331" spans="8:13">
      <c r="H331">
        <v>488.4</v>
      </c>
      <c r="I331">
        <v>75.099999999999994</v>
      </c>
      <c r="J331" s="2">
        <f t="shared" si="18"/>
        <v>7.6549464102786242</v>
      </c>
      <c r="K331">
        <v>6.9000000000000006E-2</v>
      </c>
      <c r="L331">
        <v>0</v>
      </c>
      <c r="M331">
        <f t="shared" si="19"/>
        <v>4.5</v>
      </c>
    </row>
    <row r="332" spans="8:13">
      <c r="H332">
        <v>492.8</v>
      </c>
      <c r="I332">
        <v>74.7</v>
      </c>
      <c r="J332" s="2">
        <f t="shared" si="18"/>
        <v>7.6141743921146912</v>
      </c>
      <c r="K332">
        <v>6.9000000000000006E-2</v>
      </c>
      <c r="L332">
        <v>0</v>
      </c>
      <c r="M332">
        <f t="shared" si="19"/>
        <v>4.5</v>
      </c>
    </row>
    <row r="333" spans="8:13">
      <c r="H333">
        <v>497.4</v>
      </c>
      <c r="I333">
        <v>74.400000000000006</v>
      </c>
      <c r="J333" s="2">
        <f t="shared" si="18"/>
        <v>7.5835953784917409</v>
      </c>
      <c r="K333">
        <v>6.9000000000000006E-2</v>
      </c>
      <c r="L333">
        <v>0</v>
      </c>
      <c r="M333">
        <f t="shared" si="19"/>
        <v>4.5</v>
      </c>
    </row>
    <row r="334" spans="8:13">
      <c r="H334">
        <v>501.6</v>
      </c>
      <c r="I334">
        <v>74.3</v>
      </c>
      <c r="J334" s="2">
        <f t="shared" si="18"/>
        <v>7.5734023739507563</v>
      </c>
      <c r="K334">
        <v>6.9000000000000006E-2</v>
      </c>
      <c r="L334">
        <v>0</v>
      </c>
      <c r="M334">
        <f t="shared" si="19"/>
        <v>4.5</v>
      </c>
    </row>
    <row r="335" spans="8:13">
      <c r="H335">
        <v>506</v>
      </c>
      <c r="I335">
        <v>74.2</v>
      </c>
      <c r="J335" s="2">
        <f t="shared" si="18"/>
        <v>7.5632093694097735</v>
      </c>
      <c r="K335">
        <v>6.9000000000000006E-2</v>
      </c>
      <c r="L335">
        <v>0</v>
      </c>
      <c r="M335">
        <f t="shared" si="19"/>
        <v>4.5</v>
      </c>
    </row>
    <row r="336" spans="8:13">
      <c r="H336">
        <v>510.2</v>
      </c>
      <c r="I336">
        <v>74</v>
      </c>
      <c r="J336" s="2">
        <f t="shared" si="18"/>
        <v>7.5428233603278061</v>
      </c>
      <c r="K336">
        <v>6.9000000000000006E-2</v>
      </c>
      <c r="L336">
        <v>0</v>
      </c>
      <c r="M336">
        <f t="shared" si="19"/>
        <v>4.5</v>
      </c>
    </row>
    <row r="337" spans="8:13">
      <c r="H337">
        <v>514.4</v>
      </c>
      <c r="I337">
        <v>73.7</v>
      </c>
      <c r="J337" s="2">
        <f t="shared" si="18"/>
        <v>7.5122443467048559</v>
      </c>
      <c r="K337">
        <v>6.9000000000000006E-2</v>
      </c>
      <c r="L337">
        <v>0</v>
      </c>
      <c r="M337">
        <f t="shared" si="19"/>
        <v>4.5</v>
      </c>
    </row>
    <row r="338" spans="8:13">
      <c r="H338">
        <v>518.79999999999995</v>
      </c>
      <c r="I338">
        <v>73.400000000000006</v>
      </c>
      <c r="J338" s="2">
        <f t="shared" si="18"/>
        <v>7.4816653330819056</v>
      </c>
      <c r="K338">
        <v>6.8000000000000005E-2</v>
      </c>
      <c r="L338">
        <v>0</v>
      </c>
      <c r="M338">
        <f t="shared" si="19"/>
        <v>4.5</v>
      </c>
    </row>
    <row r="339" spans="8:13">
      <c r="H339">
        <v>523</v>
      </c>
      <c r="I339">
        <v>73.3</v>
      </c>
      <c r="J339" s="2">
        <f t="shared" si="18"/>
        <v>7.4714723285409219</v>
      </c>
      <c r="K339">
        <v>6.8000000000000005E-2</v>
      </c>
      <c r="L339">
        <v>0</v>
      </c>
      <c r="M339">
        <f t="shared" si="19"/>
        <v>4.5</v>
      </c>
    </row>
    <row r="340" spans="8:13">
      <c r="H340">
        <v>527.6</v>
      </c>
      <c r="I340">
        <v>73</v>
      </c>
      <c r="J340" s="2">
        <f t="shared" si="18"/>
        <v>7.4408933149179708</v>
      </c>
      <c r="K340">
        <v>6.8000000000000005E-2</v>
      </c>
      <c r="L340">
        <v>0</v>
      </c>
      <c r="M340">
        <f t="shared" si="19"/>
        <v>4.5</v>
      </c>
    </row>
    <row r="341" spans="8:13">
      <c r="H341">
        <v>532.20000000000005</v>
      </c>
      <c r="I341">
        <v>72.900000000000006</v>
      </c>
      <c r="J341" s="2">
        <f t="shared" si="18"/>
        <v>7.430700310376988</v>
      </c>
      <c r="K341">
        <v>6.7000000000000004E-2</v>
      </c>
      <c r="L341">
        <v>0</v>
      </c>
      <c r="M341">
        <f t="shared" si="19"/>
        <v>4.5</v>
      </c>
    </row>
    <row r="342" spans="8:13">
      <c r="H342">
        <v>536.20000000000005</v>
      </c>
      <c r="I342">
        <v>72.599999999999994</v>
      </c>
      <c r="J342" s="2">
        <f t="shared" si="18"/>
        <v>7.4001212967540368</v>
      </c>
      <c r="K342">
        <v>6.8000000000000005E-2</v>
      </c>
      <c r="L342">
        <v>0</v>
      </c>
      <c r="M342">
        <f t="shared" si="19"/>
        <v>4.5</v>
      </c>
    </row>
    <row r="343" spans="8:13">
      <c r="H343">
        <v>540.79999999999995</v>
      </c>
      <c r="I343">
        <v>72.400000000000006</v>
      </c>
      <c r="J343" s="2">
        <f t="shared" si="18"/>
        <v>7.3797352876720703</v>
      </c>
      <c r="K343">
        <v>6.9000000000000006E-2</v>
      </c>
      <c r="L343">
        <v>0</v>
      </c>
      <c r="M343">
        <f t="shared" si="19"/>
        <v>4.5</v>
      </c>
    </row>
    <row r="344" spans="8:13">
      <c r="H344">
        <v>544.79999999999995</v>
      </c>
      <c r="I344">
        <v>72.2</v>
      </c>
      <c r="J344" s="2">
        <f t="shared" si="18"/>
        <v>7.3593492785901029</v>
      </c>
      <c r="K344">
        <v>6.8000000000000005E-2</v>
      </c>
      <c r="L344">
        <v>0</v>
      </c>
      <c r="M344">
        <f t="shared" si="19"/>
        <v>4.5</v>
      </c>
    </row>
    <row r="345" spans="8:13">
      <c r="H345">
        <v>549.4</v>
      </c>
      <c r="I345">
        <v>72.099999999999994</v>
      </c>
      <c r="J345" s="2">
        <f t="shared" si="18"/>
        <v>7.3491562740491192</v>
      </c>
      <c r="K345">
        <v>6.7000000000000004E-2</v>
      </c>
      <c r="L345">
        <v>0</v>
      </c>
      <c r="M345">
        <f t="shared" si="19"/>
        <v>4.5</v>
      </c>
    </row>
    <row r="346" spans="8:13">
      <c r="H346">
        <v>553.79999999999995</v>
      </c>
      <c r="I346">
        <v>71.8</v>
      </c>
      <c r="J346" s="2">
        <f t="shared" si="18"/>
        <v>7.318577260426169</v>
      </c>
      <c r="K346">
        <v>6.8000000000000005E-2</v>
      </c>
      <c r="L346">
        <v>0</v>
      </c>
      <c r="M346">
        <f t="shared" si="19"/>
        <v>4.5</v>
      </c>
    </row>
    <row r="347" spans="8:13">
      <c r="H347">
        <v>557.79999999999995</v>
      </c>
      <c r="I347">
        <v>71.599999999999994</v>
      </c>
      <c r="J347" s="2">
        <f t="shared" si="18"/>
        <v>7.2981912513442015</v>
      </c>
      <c r="K347">
        <v>6.7000000000000004E-2</v>
      </c>
      <c r="L347">
        <v>0</v>
      </c>
      <c r="M347">
        <f t="shared" si="19"/>
        <v>4.5</v>
      </c>
    </row>
    <row r="348" spans="8:13">
      <c r="H348">
        <v>562</v>
      </c>
      <c r="I348">
        <v>71.5</v>
      </c>
      <c r="J348" s="2">
        <f t="shared" si="18"/>
        <v>7.2879982468032187</v>
      </c>
      <c r="K348">
        <v>6.7000000000000004E-2</v>
      </c>
      <c r="L348">
        <v>0</v>
      </c>
      <c r="M348">
        <f t="shared" si="19"/>
        <v>4.5</v>
      </c>
    </row>
    <row r="349" spans="8:13">
      <c r="H349">
        <v>566</v>
      </c>
      <c r="I349">
        <v>71.400000000000006</v>
      </c>
      <c r="J349" s="2">
        <f t="shared" si="18"/>
        <v>7.277805242262235</v>
      </c>
      <c r="K349">
        <v>6.8000000000000005E-2</v>
      </c>
      <c r="L349">
        <v>0</v>
      </c>
      <c r="M349">
        <f t="shared" si="19"/>
        <v>4.5</v>
      </c>
    </row>
    <row r="350" spans="8:13">
      <c r="H350">
        <v>570.4</v>
      </c>
      <c r="I350">
        <v>71.3</v>
      </c>
      <c r="J350" s="2">
        <f t="shared" si="18"/>
        <v>7.2676122377212513</v>
      </c>
      <c r="K350">
        <v>6.7000000000000004E-2</v>
      </c>
      <c r="L350">
        <v>0</v>
      </c>
      <c r="M350">
        <f t="shared" si="19"/>
        <v>4.5</v>
      </c>
    </row>
    <row r="351" spans="8:13">
      <c r="H351">
        <v>574.4</v>
      </c>
      <c r="I351">
        <v>71</v>
      </c>
      <c r="J351" s="2">
        <f t="shared" si="18"/>
        <v>7.2370332240983011</v>
      </c>
      <c r="K351">
        <v>6.8000000000000005E-2</v>
      </c>
      <c r="L351">
        <v>0</v>
      </c>
      <c r="M351">
        <f t="shared" si="19"/>
        <v>4.5</v>
      </c>
    </row>
    <row r="352" spans="8:13">
      <c r="H352">
        <v>578.6</v>
      </c>
      <c r="I352">
        <v>71</v>
      </c>
      <c r="J352" s="2">
        <f t="shared" si="18"/>
        <v>7.2370332240983011</v>
      </c>
      <c r="K352">
        <v>6.8000000000000005E-2</v>
      </c>
      <c r="L352">
        <v>0</v>
      </c>
      <c r="M352">
        <f t="shared" si="19"/>
        <v>4.5</v>
      </c>
    </row>
    <row r="353" spans="8:13">
      <c r="H353">
        <v>583</v>
      </c>
      <c r="I353">
        <v>70.7</v>
      </c>
      <c r="J353" s="2">
        <f t="shared" si="18"/>
        <v>7.2064542104753508</v>
      </c>
      <c r="K353">
        <v>6.8000000000000005E-2</v>
      </c>
      <c r="L353">
        <v>0</v>
      </c>
      <c r="M353">
        <f t="shared" si="19"/>
        <v>4.5</v>
      </c>
    </row>
    <row r="354" spans="8:13">
      <c r="H354">
        <v>587</v>
      </c>
      <c r="I354">
        <v>70.599999999999994</v>
      </c>
      <c r="J354" s="2">
        <f t="shared" si="18"/>
        <v>7.1962612059343662</v>
      </c>
      <c r="K354">
        <v>6.7000000000000004E-2</v>
      </c>
      <c r="L354">
        <v>0</v>
      </c>
      <c r="M354">
        <f t="shared" si="19"/>
        <v>4.5</v>
      </c>
    </row>
    <row r="355" spans="8:13">
      <c r="H355">
        <v>591</v>
      </c>
      <c r="I355">
        <v>70.599999999999994</v>
      </c>
      <c r="J355" s="2">
        <f t="shared" si="18"/>
        <v>7.1962612059343662</v>
      </c>
      <c r="K355">
        <v>6.7000000000000004E-2</v>
      </c>
      <c r="L355">
        <v>0</v>
      </c>
      <c r="M355">
        <f t="shared" si="19"/>
        <v>4.5</v>
      </c>
    </row>
    <row r="356" spans="8:13">
      <c r="H356">
        <v>595.20000000000005</v>
      </c>
      <c r="I356">
        <v>70.3</v>
      </c>
      <c r="J356" s="2">
        <f t="shared" si="18"/>
        <v>7.165682192311416</v>
      </c>
      <c r="K356">
        <v>6.7000000000000004E-2</v>
      </c>
      <c r="L356">
        <v>0</v>
      </c>
      <c r="M356">
        <f t="shared" si="19"/>
        <v>4.5</v>
      </c>
    </row>
    <row r="357" spans="8:13">
      <c r="H357">
        <v>599.6</v>
      </c>
      <c r="I357">
        <v>70.099999999999994</v>
      </c>
      <c r="J357" s="2">
        <f t="shared" si="18"/>
        <v>7.1452961832294486</v>
      </c>
      <c r="K357">
        <v>6.8000000000000005E-2</v>
      </c>
      <c r="L357">
        <v>0</v>
      </c>
      <c r="M357">
        <f t="shared" si="19"/>
        <v>4.5</v>
      </c>
    </row>
    <row r="358" spans="8:13">
      <c r="H358">
        <v>603.6</v>
      </c>
      <c r="I358">
        <v>70</v>
      </c>
      <c r="J358" s="2">
        <f t="shared" si="18"/>
        <v>7.1351031786884658</v>
      </c>
      <c r="K358">
        <v>6.7000000000000004E-2</v>
      </c>
      <c r="L358">
        <v>0</v>
      </c>
      <c r="M358">
        <f t="shared" si="19"/>
        <v>4.5</v>
      </c>
    </row>
    <row r="359" spans="8:13">
      <c r="H359">
        <v>607.6</v>
      </c>
      <c r="I359">
        <v>69.7</v>
      </c>
      <c r="J359" s="2">
        <f t="shared" si="18"/>
        <v>7.1045241650655155</v>
      </c>
      <c r="K359">
        <v>6.8000000000000005E-2</v>
      </c>
      <c r="L359">
        <v>0</v>
      </c>
      <c r="M359">
        <f t="shared" si="19"/>
        <v>4.5</v>
      </c>
    </row>
    <row r="360" spans="8:13">
      <c r="H360">
        <v>611.6</v>
      </c>
      <c r="I360">
        <v>69.599999999999994</v>
      </c>
      <c r="J360" s="2">
        <f t="shared" si="18"/>
        <v>7.0943311605245309</v>
      </c>
      <c r="K360">
        <v>6.6000000000000003E-2</v>
      </c>
      <c r="L360">
        <v>0</v>
      </c>
      <c r="M360">
        <f t="shared" si="19"/>
        <v>4.5</v>
      </c>
    </row>
    <row r="361" spans="8:13">
      <c r="H361">
        <v>616</v>
      </c>
      <c r="I361">
        <v>69.400000000000006</v>
      </c>
      <c r="J361" s="2">
        <f t="shared" si="18"/>
        <v>7.0739451514425653</v>
      </c>
      <c r="K361">
        <v>6.6000000000000003E-2</v>
      </c>
      <c r="L361">
        <v>0</v>
      </c>
      <c r="M361">
        <f t="shared" si="19"/>
        <v>4.5</v>
      </c>
    </row>
    <row r="362" spans="8:13">
      <c r="H362">
        <v>620.4</v>
      </c>
      <c r="I362">
        <v>69.3</v>
      </c>
      <c r="J362" s="2">
        <f t="shared" si="18"/>
        <v>7.0637521469015807</v>
      </c>
      <c r="K362">
        <v>6.6000000000000003E-2</v>
      </c>
      <c r="L362">
        <v>0</v>
      </c>
      <c r="M362">
        <f t="shared" si="19"/>
        <v>4.5</v>
      </c>
    </row>
    <row r="363" spans="8:13">
      <c r="H363">
        <v>624.6</v>
      </c>
      <c r="I363">
        <v>69.099999999999994</v>
      </c>
      <c r="J363" s="2">
        <f t="shared" si="18"/>
        <v>7.0433661378196133</v>
      </c>
      <c r="K363">
        <v>6.8000000000000005E-2</v>
      </c>
      <c r="L363">
        <v>0</v>
      </c>
      <c r="M363">
        <f t="shared" si="19"/>
        <v>4.5</v>
      </c>
    </row>
    <row r="364" spans="8:13">
      <c r="H364">
        <v>628.6</v>
      </c>
      <c r="I364">
        <v>68.900000000000006</v>
      </c>
      <c r="J364" s="2">
        <f t="shared" si="18"/>
        <v>7.0229801287376477</v>
      </c>
      <c r="K364">
        <v>6.6000000000000003E-2</v>
      </c>
      <c r="L364">
        <v>0</v>
      </c>
      <c r="M364">
        <f t="shared" si="19"/>
        <v>4.5</v>
      </c>
    </row>
    <row r="365" spans="8:13">
      <c r="H365">
        <v>633</v>
      </c>
      <c r="I365">
        <v>68.599999999999994</v>
      </c>
      <c r="J365" s="2">
        <f t="shared" si="18"/>
        <v>6.9924011151146956</v>
      </c>
      <c r="K365">
        <v>6.7000000000000004E-2</v>
      </c>
      <c r="L365">
        <v>0</v>
      </c>
      <c r="M365">
        <f t="shared" si="19"/>
        <v>4.5</v>
      </c>
    </row>
    <row r="366" spans="8:13">
      <c r="H366">
        <v>637.20000000000005</v>
      </c>
      <c r="I366">
        <v>68.400000000000006</v>
      </c>
      <c r="J366" s="2">
        <f t="shared" si="18"/>
        <v>6.97201510603273</v>
      </c>
      <c r="K366">
        <v>6.6000000000000003E-2</v>
      </c>
      <c r="L366">
        <v>0</v>
      </c>
      <c r="M366">
        <f t="shared" si="19"/>
        <v>4.5</v>
      </c>
    </row>
    <row r="367" spans="8:13">
      <c r="H367">
        <v>642</v>
      </c>
      <c r="I367">
        <v>68.3</v>
      </c>
      <c r="J367" s="2">
        <f t="shared" si="18"/>
        <v>6.9618221014917454</v>
      </c>
      <c r="K367">
        <v>6.6000000000000003E-2</v>
      </c>
      <c r="L367">
        <v>0</v>
      </c>
      <c r="M367">
        <f t="shared" si="19"/>
        <v>4.5</v>
      </c>
    </row>
    <row r="368" spans="8:13">
      <c r="H368">
        <v>646</v>
      </c>
      <c r="I368">
        <v>68.2</v>
      </c>
      <c r="J368" s="2">
        <f t="shared" si="18"/>
        <v>6.9516290969507626</v>
      </c>
      <c r="K368">
        <v>6.7000000000000004E-2</v>
      </c>
      <c r="L368">
        <v>0</v>
      </c>
      <c r="M368">
        <f t="shared" si="19"/>
        <v>4.5</v>
      </c>
    </row>
    <row r="369" spans="8:13">
      <c r="H369">
        <v>650.4</v>
      </c>
      <c r="I369">
        <v>67.900000000000006</v>
      </c>
      <c r="J369" s="2">
        <f t="shared" si="18"/>
        <v>6.9210500833278124</v>
      </c>
      <c r="K369">
        <v>6.6000000000000003E-2</v>
      </c>
      <c r="L369">
        <v>0</v>
      </c>
      <c r="M369">
        <f t="shared" si="19"/>
        <v>4.5</v>
      </c>
    </row>
    <row r="370" spans="8:13">
      <c r="H370">
        <v>654.79999999999995</v>
      </c>
      <c r="I370">
        <v>67.900000000000006</v>
      </c>
      <c r="J370" s="2">
        <f t="shared" si="18"/>
        <v>6.9210500833278124</v>
      </c>
      <c r="K370">
        <v>6.6000000000000003E-2</v>
      </c>
      <c r="L370">
        <v>0</v>
      </c>
      <c r="M370">
        <f t="shared" si="19"/>
        <v>4.5</v>
      </c>
    </row>
    <row r="371" spans="8:13">
      <c r="H371">
        <v>659</v>
      </c>
      <c r="I371">
        <v>67.8</v>
      </c>
      <c r="J371" s="2">
        <f t="shared" si="18"/>
        <v>6.9108570787868278</v>
      </c>
      <c r="K371">
        <v>6.6000000000000003E-2</v>
      </c>
      <c r="L371">
        <v>0</v>
      </c>
      <c r="M371">
        <f t="shared" si="19"/>
        <v>4.5</v>
      </c>
    </row>
    <row r="372" spans="8:13">
      <c r="H372">
        <v>663.4</v>
      </c>
      <c r="I372">
        <v>67.5</v>
      </c>
      <c r="J372" s="2">
        <f t="shared" si="18"/>
        <v>6.8802780651638775</v>
      </c>
      <c r="K372">
        <v>6.6000000000000003E-2</v>
      </c>
      <c r="L372">
        <v>0</v>
      </c>
      <c r="M372">
        <f t="shared" si="19"/>
        <v>4.5</v>
      </c>
    </row>
    <row r="373" spans="8:13">
      <c r="H373">
        <v>667.8</v>
      </c>
      <c r="I373">
        <v>67.3</v>
      </c>
      <c r="J373" s="2">
        <f t="shared" si="18"/>
        <v>6.8598920560819101</v>
      </c>
      <c r="K373">
        <v>6.5000000000000002E-2</v>
      </c>
      <c r="L373">
        <v>0</v>
      </c>
      <c r="M373">
        <f t="shared" si="19"/>
        <v>4.5</v>
      </c>
    </row>
    <row r="374" spans="8:13">
      <c r="H374">
        <v>671.8</v>
      </c>
      <c r="I374">
        <v>67.3</v>
      </c>
      <c r="J374" s="2">
        <f t="shared" si="18"/>
        <v>6.8598920560819101</v>
      </c>
      <c r="K374">
        <v>6.5000000000000002E-2</v>
      </c>
      <c r="L374">
        <v>0</v>
      </c>
      <c r="M374">
        <f t="shared" si="19"/>
        <v>4.5</v>
      </c>
    </row>
    <row r="375" spans="8:13">
      <c r="H375">
        <v>675.8</v>
      </c>
      <c r="I375">
        <v>67.2</v>
      </c>
      <c r="J375" s="2">
        <f t="shared" si="18"/>
        <v>6.8496990515409273</v>
      </c>
      <c r="K375">
        <v>6.6000000000000003E-2</v>
      </c>
      <c r="L375">
        <v>0</v>
      </c>
      <c r="M375">
        <f t="shared" si="19"/>
        <v>4.5</v>
      </c>
    </row>
    <row r="376" spans="8:13">
      <c r="H376">
        <v>679.8</v>
      </c>
      <c r="I376">
        <v>67</v>
      </c>
      <c r="J376" s="2">
        <f t="shared" si="18"/>
        <v>6.8293130424589599</v>
      </c>
      <c r="K376">
        <v>6.6000000000000003E-2</v>
      </c>
      <c r="L376">
        <v>0</v>
      </c>
      <c r="M376">
        <f t="shared" si="19"/>
        <v>4.5</v>
      </c>
    </row>
    <row r="377" spans="8:13">
      <c r="H377">
        <v>684</v>
      </c>
      <c r="I377">
        <v>67</v>
      </c>
      <c r="J377" s="2">
        <f t="shared" si="18"/>
        <v>6.8293130424589599</v>
      </c>
      <c r="K377">
        <v>6.5000000000000002E-2</v>
      </c>
      <c r="L377">
        <v>0</v>
      </c>
      <c r="M377">
        <f t="shared" si="19"/>
        <v>4.5</v>
      </c>
    </row>
    <row r="378" spans="8:13">
      <c r="H378">
        <v>688</v>
      </c>
      <c r="I378">
        <v>66.7</v>
      </c>
      <c r="J378" s="2">
        <f t="shared" si="18"/>
        <v>6.7987340288360096</v>
      </c>
      <c r="K378">
        <v>6.5000000000000002E-2</v>
      </c>
      <c r="L378">
        <v>0</v>
      </c>
      <c r="M378">
        <f t="shared" si="19"/>
        <v>4.5</v>
      </c>
    </row>
    <row r="379" spans="8:13">
      <c r="H379">
        <v>692.4</v>
      </c>
      <c r="I379">
        <v>66.7</v>
      </c>
      <c r="J379" s="2">
        <f t="shared" si="18"/>
        <v>6.7987340288360096</v>
      </c>
      <c r="K379">
        <v>6.5000000000000002E-2</v>
      </c>
      <c r="L379">
        <v>0</v>
      </c>
      <c r="M379">
        <f t="shared" si="19"/>
        <v>4.5</v>
      </c>
    </row>
    <row r="380" spans="8:13">
      <c r="H380">
        <v>696.6</v>
      </c>
      <c r="I380">
        <v>66.400000000000006</v>
      </c>
      <c r="J380" s="2">
        <f t="shared" si="18"/>
        <v>6.7681550152130594</v>
      </c>
      <c r="K380">
        <v>6.5000000000000002E-2</v>
      </c>
      <c r="L380">
        <v>0</v>
      </c>
      <c r="M380">
        <f t="shared" si="19"/>
        <v>4.5</v>
      </c>
    </row>
    <row r="381" spans="8:13">
      <c r="H381">
        <v>700.6</v>
      </c>
      <c r="I381">
        <v>66.2</v>
      </c>
      <c r="J381" s="2">
        <f t="shared" si="18"/>
        <v>6.747769006131092</v>
      </c>
      <c r="K381">
        <v>6.5000000000000002E-2</v>
      </c>
      <c r="L381">
        <v>0</v>
      </c>
      <c r="M381">
        <f t="shared" si="19"/>
        <v>4.5</v>
      </c>
    </row>
    <row r="382" spans="8:13">
      <c r="H382">
        <v>704.8</v>
      </c>
      <c r="I382">
        <v>66.099999999999994</v>
      </c>
      <c r="J382" s="2">
        <f t="shared" si="18"/>
        <v>6.7375760015901074</v>
      </c>
      <c r="K382">
        <v>6.4000000000000001E-2</v>
      </c>
      <c r="L382">
        <v>0</v>
      </c>
      <c r="M382">
        <f t="shared" si="19"/>
        <v>4.5</v>
      </c>
    </row>
    <row r="383" spans="8:13">
      <c r="H383">
        <v>709.2</v>
      </c>
      <c r="I383">
        <v>65.900000000000006</v>
      </c>
      <c r="J383" s="2">
        <f t="shared" si="18"/>
        <v>6.7171899925081417</v>
      </c>
      <c r="K383">
        <v>6.5000000000000002E-2</v>
      </c>
      <c r="L383">
        <v>0</v>
      </c>
      <c r="M383">
        <f t="shared" si="19"/>
        <v>4.5</v>
      </c>
    </row>
    <row r="384" spans="8:13">
      <c r="H384">
        <v>713.4</v>
      </c>
      <c r="I384">
        <v>66</v>
      </c>
      <c r="J384" s="2">
        <f t="shared" si="18"/>
        <v>6.7273829970491246</v>
      </c>
      <c r="K384">
        <v>6.5000000000000002E-2</v>
      </c>
      <c r="L384">
        <v>0</v>
      </c>
      <c r="M384">
        <f t="shared" si="19"/>
        <v>4.5</v>
      </c>
    </row>
    <row r="385" spans="8:13">
      <c r="H385">
        <v>717.4</v>
      </c>
      <c r="I385">
        <v>65.8</v>
      </c>
      <c r="J385" s="2">
        <f t="shared" si="18"/>
        <v>6.7069969879671572</v>
      </c>
      <c r="K385">
        <v>6.5000000000000002E-2</v>
      </c>
      <c r="L385">
        <v>0</v>
      </c>
      <c r="M385">
        <f t="shared" si="19"/>
        <v>4.5</v>
      </c>
    </row>
    <row r="386" spans="8:13">
      <c r="H386">
        <v>721.8</v>
      </c>
      <c r="I386">
        <v>65.599999999999994</v>
      </c>
      <c r="J386" s="2">
        <f t="shared" si="18"/>
        <v>6.6866109788851897</v>
      </c>
      <c r="K386">
        <v>6.5000000000000002E-2</v>
      </c>
      <c r="L386">
        <v>0</v>
      </c>
      <c r="M386">
        <f t="shared" si="19"/>
        <v>4.5</v>
      </c>
    </row>
    <row r="387" spans="8:13">
      <c r="H387">
        <v>725.8</v>
      </c>
      <c r="I387">
        <v>65.5</v>
      </c>
      <c r="J387" s="2">
        <f t="shared" si="18"/>
        <v>6.6764179743442069</v>
      </c>
      <c r="K387">
        <v>6.5000000000000002E-2</v>
      </c>
      <c r="L387">
        <v>0</v>
      </c>
      <c r="M387">
        <f t="shared" si="19"/>
        <v>4.5</v>
      </c>
    </row>
    <row r="388" spans="8:13">
      <c r="H388">
        <v>730</v>
      </c>
      <c r="I388">
        <v>65.400000000000006</v>
      </c>
      <c r="J388" s="2">
        <f t="shared" si="18"/>
        <v>6.6662249698032241</v>
      </c>
      <c r="K388">
        <v>6.4000000000000001E-2</v>
      </c>
      <c r="L388">
        <v>0</v>
      </c>
      <c r="M388">
        <f t="shared" si="19"/>
        <v>4.5</v>
      </c>
    </row>
    <row r="389" spans="8:13">
      <c r="H389">
        <v>734.2</v>
      </c>
      <c r="I389">
        <v>65.3</v>
      </c>
      <c r="J389" s="2">
        <f t="shared" si="18"/>
        <v>6.6560319652622395</v>
      </c>
      <c r="K389">
        <v>6.5000000000000002E-2</v>
      </c>
      <c r="L389">
        <v>0</v>
      </c>
      <c r="M389">
        <f t="shared" si="19"/>
        <v>4.5</v>
      </c>
    </row>
    <row r="390" spans="8:13">
      <c r="H390">
        <v>738.2</v>
      </c>
      <c r="I390">
        <v>65.2</v>
      </c>
      <c r="J390" s="2">
        <f t="shared" si="18"/>
        <v>6.6458389607212567</v>
      </c>
      <c r="K390">
        <v>6.5000000000000002E-2</v>
      </c>
      <c r="L390">
        <v>0</v>
      </c>
      <c r="M390">
        <f t="shared" si="19"/>
        <v>4.5</v>
      </c>
    </row>
    <row r="391" spans="8:13">
      <c r="H391">
        <v>742.8</v>
      </c>
      <c r="I391">
        <v>65.2</v>
      </c>
      <c r="J391" s="2">
        <f t="shared" si="18"/>
        <v>6.6458389607212567</v>
      </c>
      <c r="K391">
        <v>6.5000000000000002E-2</v>
      </c>
      <c r="L391">
        <v>0</v>
      </c>
      <c r="M391">
        <f t="shared" si="19"/>
        <v>4.5</v>
      </c>
    </row>
    <row r="392" spans="8:13">
      <c r="H392">
        <v>746.8</v>
      </c>
      <c r="I392">
        <v>65</v>
      </c>
      <c r="J392" s="2">
        <f t="shared" si="18"/>
        <v>6.6254529516392893</v>
      </c>
      <c r="K392">
        <v>6.5000000000000002E-2</v>
      </c>
      <c r="L392">
        <v>0</v>
      </c>
      <c r="M392">
        <f t="shared" si="19"/>
        <v>4.5</v>
      </c>
    </row>
    <row r="393" spans="8:13">
      <c r="H393">
        <v>751.4</v>
      </c>
      <c r="I393">
        <v>64.900000000000006</v>
      </c>
      <c r="J393" s="2">
        <f t="shared" si="18"/>
        <v>6.6152599470983064</v>
      </c>
      <c r="K393">
        <v>6.4000000000000001E-2</v>
      </c>
      <c r="L393">
        <v>0</v>
      </c>
      <c r="M393">
        <f t="shared" si="19"/>
        <v>4.5</v>
      </c>
    </row>
    <row r="394" spans="8:13">
      <c r="H394">
        <v>755.4</v>
      </c>
      <c r="I394">
        <v>64.900000000000006</v>
      </c>
      <c r="J394" s="2">
        <f t="shared" ref="J394:J457" si="20">I394/9.81065</f>
        <v>6.6152599470983064</v>
      </c>
      <c r="K394">
        <v>6.5000000000000002E-2</v>
      </c>
      <c r="L394">
        <v>0</v>
      </c>
      <c r="M394">
        <f t="shared" ref="M394:M457" si="21">M393</f>
        <v>4.5</v>
      </c>
    </row>
    <row r="395" spans="8:13">
      <c r="H395">
        <v>760</v>
      </c>
      <c r="I395">
        <v>64.7</v>
      </c>
      <c r="J395" s="2">
        <f t="shared" si="20"/>
        <v>6.594873938016339</v>
      </c>
      <c r="K395">
        <v>6.5000000000000002E-2</v>
      </c>
      <c r="L395">
        <v>0</v>
      </c>
      <c r="M395">
        <f t="shared" si="21"/>
        <v>4.5</v>
      </c>
    </row>
    <row r="396" spans="8:13">
      <c r="H396">
        <v>764.6</v>
      </c>
      <c r="I396">
        <v>64.5</v>
      </c>
      <c r="J396" s="2">
        <f t="shared" si="20"/>
        <v>6.5744879289343716</v>
      </c>
      <c r="K396">
        <v>6.5000000000000002E-2</v>
      </c>
      <c r="L396">
        <v>0</v>
      </c>
      <c r="M396">
        <f t="shared" si="21"/>
        <v>4.5</v>
      </c>
    </row>
    <row r="397" spans="8:13">
      <c r="H397">
        <v>768.6</v>
      </c>
      <c r="I397">
        <v>64.3</v>
      </c>
      <c r="J397" s="2">
        <f t="shared" si="20"/>
        <v>6.5541019198524042</v>
      </c>
      <c r="K397">
        <v>6.4000000000000001E-2</v>
      </c>
      <c r="L397">
        <v>0</v>
      </c>
      <c r="M397">
        <f t="shared" si="21"/>
        <v>4.5</v>
      </c>
    </row>
    <row r="398" spans="8:13">
      <c r="H398">
        <v>772.6</v>
      </c>
      <c r="I398">
        <v>64.2</v>
      </c>
      <c r="J398" s="2">
        <f t="shared" si="20"/>
        <v>6.5439089153114214</v>
      </c>
      <c r="K398">
        <v>6.3E-2</v>
      </c>
      <c r="L398">
        <v>0</v>
      </c>
      <c r="M398">
        <f t="shared" si="21"/>
        <v>4.5</v>
      </c>
    </row>
    <row r="399" spans="8:13">
      <c r="H399">
        <v>776.8</v>
      </c>
      <c r="I399">
        <v>64</v>
      </c>
      <c r="J399" s="2">
        <f t="shared" si="20"/>
        <v>6.523522906229454</v>
      </c>
      <c r="K399">
        <v>6.4000000000000001E-2</v>
      </c>
      <c r="L399">
        <v>0</v>
      </c>
      <c r="M399">
        <f t="shared" si="21"/>
        <v>4.5</v>
      </c>
    </row>
    <row r="400" spans="8:13">
      <c r="H400">
        <v>781</v>
      </c>
      <c r="I400">
        <v>63.8</v>
      </c>
      <c r="J400" s="2">
        <f t="shared" si="20"/>
        <v>6.5031368971474866</v>
      </c>
      <c r="K400">
        <v>6.4000000000000001E-2</v>
      </c>
      <c r="L400">
        <v>0</v>
      </c>
      <c r="M400">
        <f t="shared" si="21"/>
        <v>4.5</v>
      </c>
    </row>
    <row r="401" spans="8:13">
      <c r="H401">
        <v>785.2</v>
      </c>
      <c r="I401">
        <v>64</v>
      </c>
      <c r="J401" s="2">
        <f t="shared" si="20"/>
        <v>6.523522906229454</v>
      </c>
      <c r="K401">
        <v>6.5000000000000002E-2</v>
      </c>
      <c r="L401">
        <v>0</v>
      </c>
      <c r="M401">
        <f t="shared" si="21"/>
        <v>4.5</v>
      </c>
    </row>
    <row r="402" spans="8:13">
      <c r="H402">
        <v>789.6</v>
      </c>
      <c r="I402">
        <v>63.8</v>
      </c>
      <c r="J402" s="2">
        <f t="shared" si="20"/>
        <v>6.5031368971474866</v>
      </c>
      <c r="K402">
        <v>6.4000000000000001E-2</v>
      </c>
      <c r="L402">
        <v>0</v>
      </c>
      <c r="M402">
        <f t="shared" si="21"/>
        <v>4.5</v>
      </c>
    </row>
    <row r="403" spans="8:13">
      <c r="H403">
        <v>793.6</v>
      </c>
      <c r="I403">
        <v>63.7</v>
      </c>
      <c r="J403" s="2">
        <f t="shared" si="20"/>
        <v>6.4929438926065037</v>
      </c>
      <c r="K403">
        <v>6.4000000000000001E-2</v>
      </c>
      <c r="L403">
        <v>0</v>
      </c>
      <c r="M403">
        <f t="shared" si="21"/>
        <v>4.5</v>
      </c>
    </row>
    <row r="404" spans="8:13">
      <c r="H404">
        <v>797.8</v>
      </c>
      <c r="I404">
        <v>63.6</v>
      </c>
      <c r="J404" s="2">
        <f t="shared" si="20"/>
        <v>6.48275088806552</v>
      </c>
      <c r="K404">
        <v>6.3E-2</v>
      </c>
      <c r="L404">
        <v>0</v>
      </c>
      <c r="M404">
        <f t="shared" si="21"/>
        <v>4.5</v>
      </c>
    </row>
    <row r="405" spans="8:13">
      <c r="H405">
        <v>805.8</v>
      </c>
      <c r="I405">
        <v>63.2</v>
      </c>
      <c r="J405" s="2">
        <f t="shared" si="20"/>
        <v>6.4419788699015861</v>
      </c>
      <c r="K405">
        <v>6.4000000000000001E-2</v>
      </c>
      <c r="L405">
        <v>0</v>
      </c>
      <c r="M405">
        <f t="shared" si="21"/>
        <v>4.5</v>
      </c>
    </row>
    <row r="406" spans="8:13">
      <c r="H406">
        <v>814.2</v>
      </c>
      <c r="I406">
        <v>62.8</v>
      </c>
      <c r="J406" s="2">
        <f t="shared" si="20"/>
        <v>6.4012068517376512</v>
      </c>
      <c r="K406">
        <v>6.5000000000000002E-2</v>
      </c>
      <c r="L406">
        <v>0</v>
      </c>
      <c r="M406">
        <f t="shared" si="21"/>
        <v>4.5</v>
      </c>
    </row>
    <row r="407" spans="8:13">
      <c r="H407">
        <v>822.2</v>
      </c>
      <c r="I407">
        <v>62.8</v>
      </c>
      <c r="J407" s="2">
        <f t="shared" si="20"/>
        <v>6.4012068517376512</v>
      </c>
      <c r="K407">
        <v>6.3E-2</v>
      </c>
      <c r="L407">
        <v>0</v>
      </c>
      <c r="M407">
        <f t="shared" si="21"/>
        <v>4.5</v>
      </c>
    </row>
    <row r="408" spans="8:13">
      <c r="H408">
        <v>830.6</v>
      </c>
      <c r="I408">
        <v>62.6</v>
      </c>
      <c r="J408" s="2">
        <f t="shared" si="20"/>
        <v>6.3808208426556847</v>
      </c>
      <c r="K408">
        <v>6.4000000000000001E-2</v>
      </c>
      <c r="L408">
        <v>0</v>
      </c>
      <c r="M408">
        <f t="shared" si="21"/>
        <v>4.5</v>
      </c>
    </row>
    <row r="409" spans="8:13">
      <c r="H409">
        <v>838.6</v>
      </c>
      <c r="I409">
        <v>62.2</v>
      </c>
      <c r="J409" s="2">
        <f t="shared" si="20"/>
        <v>6.3400488244917508</v>
      </c>
      <c r="K409">
        <v>6.3E-2</v>
      </c>
      <c r="L409">
        <v>0</v>
      </c>
      <c r="M409">
        <f t="shared" si="21"/>
        <v>4.5</v>
      </c>
    </row>
    <row r="410" spans="8:13">
      <c r="H410">
        <v>846.8</v>
      </c>
      <c r="I410">
        <v>62.1</v>
      </c>
      <c r="J410" s="2">
        <f t="shared" si="20"/>
        <v>6.3298558199507671</v>
      </c>
      <c r="K410">
        <v>6.3E-2</v>
      </c>
      <c r="L410">
        <v>0</v>
      </c>
      <c r="M410">
        <f t="shared" si="21"/>
        <v>4.5</v>
      </c>
    </row>
    <row r="411" spans="8:13">
      <c r="H411">
        <v>855.2</v>
      </c>
      <c r="I411">
        <v>62</v>
      </c>
      <c r="J411" s="2">
        <f t="shared" si="20"/>
        <v>6.3196628154097834</v>
      </c>
      <c r="K411">
        <v>6.4000000000000001E-2</v>
      </c>
      <c r="L411">
        <v>0</v>
      </c>
      <c r="M411">
        <f t="shared" si="21"/>
        <v>4.5</v>
      </c>
    </row>
    <row r="412" spans="8:13">
      <c r="H412">
        <v>863.6</v>
      </c>
      <c r="I412">
        <v>61.8</v>
      </c>
      <c r="J412" s="2">
        <f t="shared" si="20"/>
        <v>6.2992768063278168</v>
      </c>
      <c r="K412">
        <v>6.4000000000000001E-2</v>
      </c>
      <c r="L412">
        <v>0</v>
      </c>
      <c r="M412">
        <f t="shared" si="21"/>
        <v>4.5</v>
      </c>
    </row>
    <row r="413" spans="8:13">
      <c r="H413">
        <v>871.6</v>
      </c>
      <c r="I413">
        <v>61.6</v>
      </c>
      <c r="J413" s="2">
        <f t="shared" si="20"/>
        <v>6.2788907972458494</v>
      </c>
      <c r="K413">
        <v>6.4000000000000001E-2</v>
      </c>
      <c r="L413">
        <v>0</v>
      </c>
      <c r="M413">
        <f t="shared" si="21"/>
        <v>4.5</v>
      </c>
    </row>
    <row r="414" spans="8:13">
      <c r="H414">
        <v>880</v>
      </c>
      <c r="I414">
        <v>61.5</v>
      </c>
      <c r="J414" s="2">
        <f t="shared" si="20"/>
        <v>6.2686977927048666</v>
      </c>
      <c r="K414">
        <v>6.3E-2</v>
      </c>
      <c r="L414">
        <v>0</v>
      </c>
      <c r="M414">
        <f t="shared" si="21"/>
        <v>4.5</v>
      </c>
    </row>
    <row r="415" spans="8:13">
      <c r="H415">
        <v>888</v>
      </c>
      <c r="I415">
        <v>61.2</v>
      </c>
      <c r="J415" s="2">
        <f t="shared" si="20"/>
        <v>6.2381187790819155</v>
      </c>
      <c r="K415">
        <v>6.2E-2</v>
      </c>
      <c r="L415">
        <v>0</v>
      </c>
      <c r="M415">
        <f t="shared" si="21"/>
        <v>4.5</v>
      </c>
    </row>
    <row r="416" spans="8:13">
      <c r="H416">
        <v>896.2</v>
      </c>
      <c r="I416">
        <v>60.8</v>
      </c>
      <c r="J416" s="2">
        <f t="shared" si="20"/>
        <v>6.1973467609179815</v>
      </c>
      <c r="K416">
        <v>6.2E-2</v>
      </c>
      <c r="L416">
        <v>0</v>
      </c>
      <c r="M416">
        <f t="shared" si="21"/>
        <v>4.5</v>
      </c>
    </row>
    <row r="417" spans="8:13">
      <c r="H417">
        <v>904.4</v>
      </c>
      <c r="I417">
        <v>60.8</v>
      </c>
      <c r="J417" s="2">
        <f t="shared" si="20"/>
        <v>6.1973467609179815</v>
      </c>
      <c r="K417">
        <v>6.3E-2</v>
      </c>
      <c r="L417">
        <v>0</v>
      </c>
      <c r="M417">
        <f t="shared" si="21"/>
        <v>4.5</v>
      </c>
    </row>
    <row r="418" spans="8:13">
      <c r="H418">
        <v>912.6</v>
      </c>
      <c r="I418">
        <v>60.6</v>
      </c>
      <c r="J418" s="2">
        <f t="shared" si="20"/>
        <v>6.176960751836015</v>
      </c>
      <c r="K418">
        <v>6.3E-2</v>
      </c>
      <c r="L418">
        <v>0</v>
      </c>
      <c r="M418">
        <f t="shared" si="21"/>
        <v>4.5</v>
      </c>
    </row>
    <row r="419" spans="8:13">
      <c r="H419">
        <v>920.6</v>
      </c>
      <c r="I419">
        <v>60.2</v>
      </c>
      <c r="J419" s="2">
        <f t="shared" si="20"/>
        <v>6.1361887336720811</v>
      </c>
      <c r="K419">
        <v>6.3E-2</v>
      </c>
      <c r="L419">
        <v>0</v>
      </c>
      <c r="M419">
        <f t="shared" si="21"/>
        <v>4.5</v>
      </c>
    </row>
    <row r="420" spans="8:13">
      <c r="H420">
        <v>928.8</v>
      </c>
      <c r="I420">
        <v>60.2</v>
      </c>
      <c r="J420" s="2">
        <f t="shared" si="20"/>
        <v>6.1361887336720811</v>
      </c>
      <c r="K420">
        <v>6.4000000000000001E-2</v>
      </c>
      <c r="L420">
        <v>0</v>
      </c>
      <c r="M420">
        <f t="shared" si="21"/>
        <v>4.5</v>
      </c>
    </row>
    <row r="421" spans="8:13">
      <c r="H421">
        <v>937</v>
      </c>
      <c r="I421">
        <v>60</v>
      </c>
      <c r="J421" s="2">
        <f t="shared" si="20"/>
        <v>6.1158027245901136</v>
      </c>
      <c r="K421">
        <v>6.3E-2</v>
      </c>
      <c r="L421">
        <v>0</v>
      </c>
      <c r="M421">
        <f t="shared" si="21"/>
        <v>4.5</v>
      </c>
    </row>
    <row r="422" spans="8:13">
      <c r="H422">
        <v>945.4</v>
      </c>
      <c r="I422">
        <v>59.7</v>
      </c>
      <c r="J422" s="2">
        <f t="shared" si="20"/>
        <v>6.0852237109671634</v>
      </c>
      <c r="K422">
        <v>6.3E-2</v>
      </c>
      <c r="L422">
        <v>0</v>
      </c>
      <c r="M422">
        <f t="shared" si="21"/>
        <v>4.5</v>
      </c>
    </row>
    <row r="423" spans="8:13">
      <c r="H423">
        <v>953.4</v>
      </c>
      <c r="I423">
        <v>59.4</v>
      </c>
      <c r="J423" s="2">
        <f t="shared" si="20"/>
        <v>6.0546446973442123</v>
      </c>
      <c r="K423">
        <v>6.3E-2</v>
      </c>
      <c r="L423">
        <v>0</v>
      </c>
      <c r="M423">
        <f t="shared" si="21"/>
        <v>4.5</v>
      </c>
    </row>
    <row r="424" spans="8:13">
      <c r="H424">
        <v>961.4</v>
      </c>
      <c r="I424">
        <v>59.5</v>
      </c>
      <c r="J424" s="2">
        <f t="shared" si="20"/>
        <v>6.064837701885196</v>
      </c>
      <c r="K424">
        <v>6.3E-2</v>
      </c>
      <c r="L424">
        <v>0</v>
      </c>
      <c r="M424">
        <f t="shared" si="21"/>
        <v>4.5</v>
      </c>
    </row>
    <row r="425" spans="8:13">
      <c r="H425">
        <v>969.6</v>
      </c>
      <c r="I425">
        <v>59.3</v>
      </c>
      <c r="J425" s="2">
        <f t="shared" si="20"/>
        <v>6.0444516928032286</v>
      </c>
      <c r="K425">
        <v>6.3E-2</v>
      </c>
      <c r="L425">
        <v>0</v>
      </c>
      <c r="M425">
        <f t="shared" si="21"/>
        <v>4.5</v>
      </c>
    </row>
    <row r="426" spans="8:13">
      <c r="H426">
        <v>977.8</v>
      </c>
      <c r="I426">
        <v>58.9</v>
      </c>
      <c r="J426" s="2">
        <f t="shared" si="20"/>
        <v>6.0036796746392946</v>
      </c>
      <c r="K426">
        <v>6.4000000000000001E-2</v>
      </c>
      <c r="L426">
        <v>0</v>
      </c>
      <c r="M426">
        <f t="shared" si="21"/>
        <v>4.5</v>
      </c>
    </row>
    <row r="427" spans="8:13">
      <c r="H427">
        <v>986</v>
      </c>
      <c r="I427">
        <v>58.9</v>
      </c>
      <c r="J427" s="2">
        <f t="shared" si="20"/>
        <v>6.0036796746392946</v>
      </c>
      <c r="K427">
        <v>6.3E-2</v>
      </c>
      <c r="L427">
        <v>0</v>
      </c>
      <c r="M427">
        <f t="shared" si="21"/>
        <v>4.5</v>
      </c>
    </row>
    <row r="428" spans="8:13">
      <c r="H428">
        <v>994.4</v>
      </c>
      <c r="I428">
        <v>58.6</v>
      </c>
      <c r="J428" s="2">
        <f t="shared" si="20"/>
        <v>5.9731006610163444</v>
      </c>
      <c r="K428">
        <v>6.5000000000000002E-2</v>
      </c>
      <c r="L428">
        <v>0</v>
      </c>
      <c r="M428">
        <f t="shared" si="21"/>
        <v>4.5</v>
      </c>
    </row>
    <row r="429" spans="8:13">
      <c r="H429">
        <v>1002.4</v>
      </c>
      <c r="I429">
        <v>58.4</v>
      </c>
      <c r="J429" s="2">
        <f t="shared" si="20"/>
        <v>5.952714651934377</v>
      </c>
      <c r="K429">
        <v>6.3E-2</v>
      </c>
      <c r="L429">
        <v>0</v>
      </c>
      <c r="M429">
        <f t="shared" si="21"/>
        <v>4.5</v>
      </c>
    </row>
    <row r="430" spans="8:13">
      <c r="H430">
        <v>1010.8</v>
      </c>
      <c r="I430">
        <v>58.2</v>
      </c>
      <c r="J430" s="2">
        <f t="shared" si="20"/>
        <v>5.9323286428524105</v>
      </c>
      <c r="K430">
        <v>6.4000000000000001E-2</v>
      </c>
      <c r="L430">
        <v>0</v>
      </c>
      <c r="M430">
        <f t="shared" si="21"/>
        <v>4.5</v>
      </c>
    </row>
    <row r="431" spans="8:13">
      <c r="H431">
        <v>1019.2</v>
      </c>
      <c r="I431">
        <v>58</v>
      </c>
      <c r="J431" s="2">
        <f t="shared" si="20"/>
        <v>5.911942633770443</v>
      </c>
      <c r="K431">
        <v>6.4000000000000001E-2</v>
      </c>
      <c r="L431">
        <v>0</v>
      </c>
      <c r="M431">
        <f t="shared" si="21"/>
        <v>4.5</v>
      </c>
    </row>
    <row r="432" spans="8:13">
      <c r="H432">
        <v>1027.2</v>
      </c>
      <c r="I432">
        <v>57.8</v>
      </c>
      <c r="J432" s="2">
        <f t="shared" si="20"/>
        <v>5.8915566246884756</v>
      </c>
      <c r="K432">
        <v>6.5000000000000002E-2</v>
      </c>
      <c r="L432">
        <v>0</v>
      </c>
      <c r="M432">
        <f t="shared" si="21"/>
        <v>4.5</v>
      </c>
    </row>
    <row r="433" spans="8:13">
      <c r="H433">
        <v>1035.5999999999999</v>
      </c>
      <c r="I433">
        <v>57.7</v>
      </c>
      <c r="J433" s="2">
        <f t="shared" si="20"/>
        <v>5.8813636201474928</v>
      </c>
      <c r="K433">
        <v>6.5000000000000002E-2</v>
      </c>
      <c r="L433">
        <v>0</v>
      </c>
      <c r="M433">
        <f t="shared" si="21"/>
        <v>4.5</v>
      </c>
    </row>
    <row r="434" spans="8:13">
      <c r="H434">
        <v>1044.2</v>
      </c>
      <c r="I434">
        <v>57.5</v>
      </c>
      <c r="J434" s="2">
        <f t="shared" si="20"/>
        <v>5.8609776110655254</v>
      </c>
      <c r="K434">
        <v>6.6000000000000003E-2</v>
      </c>
      <c r="L434">
        <v>0</v>
      </c>
      <c r="M434">
        <f t="shared" si="21"/>
        <v>4.5</v>
      </c>
    </row>
    <row r="435" spans="8:13">
      <c r="H435">
        <v>1052.2</v>
      </c>
      <c r="I435">
        <v>57.4</v>
      </c>
      <c r="J435" s="2">
        <f t="shared" si="20"/>
        <v>5.8507846065245417</v>
      </c>
      <c r="K435">
        <v>6.6000000000000003E-2</v>
      </c>
      <c r="L435">
        <v>0</v>
      </c>
      <c r="M435">
        <f t="shared" si="21"/>
        <v>4.5</v>
      </c>
    </row>
    <row r="436" spans="8:13">
      <c r="H436">
        <v>1060.5999999999999</v>
      </c>
      <c r="I436">
        <v>57.2</v>
      </c>
      <c r="J436" s="2">
        <f t="shared" si="20"/>
        <v>5.8303985974425752</v>
      </c>
      <c r="K436">
        <v>6.6000000000000003E-2</v>
      </c>
      <c r="L436">
        <v>0</v>
      </c>
      <c r="M436">
        <f t="shared" si="21"/>
        <v>4.5</v>
      </c>
    </row>
    <row r="437" spans="8:13">
      <c r="H437">
        <v>1068.5999999999999</v>
      </c>
      <c r="I437">
        <v>57.1</v>
      </c>
      <c r="J437" s="2">
        <f t="shared" si="20"/>
        <v>5.8202055929015915</v>
      </c>
      <c r="K437">
        <v>6.6000000000000003E-2</v>
      </c>
      <c r="L437">
        <v>0</v>
      </c>
      <c r="M437">
        <f t="shared" si="21"/>
        <v>4.5</v>
      </c>
    </row>
    <row r="438" spans="8:13">
      <c r="H438">
        <v>1077</v>
      </c>
      <c r="I438">
        <v>56.9</v>
      </c>
      <c r="J438" s="2">
        <f t="shared" si="20"/>
        <v>5.799819583819624</v>
      </c>
      <c r="K438">
        <v>6.5000000000000002E-2</v>
      </c>
      <c r="L438">
        <v>0</v>
      </c>
      <c r="M438">
        <f t="shared" si="21"/>
        <v>4.5</v>
      </c>
    </row>
    <row r="439" spans="8:13">
      <c r="H439">
        <v>1085</v>
      </c>
      <c r="I439">
        <v>56.7</v>
      </c>
      <c r="J439" s="2">
        <f t="shared" si="20"/>
        <v>5.7794335747376575</v>
      </c>
      <c r="K439">
        <v>6.6000000000000003E-2</v>
      </c>
      <c r="L439">
        <v>0</v>
      </c>
      <c r="M439">
        <f t="shared" si="21"/>
        <v>4.5</v>
      </c>
    </row>
    <row r="440" spans="8:13">
      <c r="H440">
        <v>1093</v>
      </c>
      <c r="I440">
        <v>56.7</v>
      </c>
      <c r="J440" s="2">
        <f t="shared" si="20"/>
        <v>5.7794335747376575</v>
      </c>
      <c r="K440">
        <v>6.7000000000000004E-2</v>
      </c>
      <c r="L440">
        <v>0</v>
      </c>
      <c r="M440">
        <f t="shared" si="21"/>
        <v>4.5</v>
      </c>
    </row>
    <row r="441" spans="8:13">
      <c r="H441">
        <v>1101.2</v>
      </c>
      <c r="I441">
        <v>56.5</v>
      </c>
      <c r="J441" s="2">
        <f t="shared" si="20"/>
        <v>5.7590475656556901</v>
      </c>
      <c r="K441">
        <v>6.7000000000000004E-2</v>
      </c>
      <c r="L441">
        <v>0</v>
      </c>
      <c r="M441">
        <f t="shared" si="21"/>
        <v>4.5</v>
      </c>
    </row>
    <row r="442" spans="8:13">
      <c r="H442">
        <v>1109.4000000000001</v>
      </c>
      <c r="I442">
        <v>56.4</v>
      </c>
      <c r="J442" s="2">
        <f t="shared" si="20"/>
        <v>5.7488545611147064</v>
      </c>
      <c r="K442">
        <v>6.6000000000000003E-2</v>
      </c>
      <c r="L442">
        <v>0</v>
      </c>
      <c r="M442">
        <f t="shared" si="21"/>
        <v>4.5</v>
      </c>
    </row>
    <row r="443" spans="8:13">
      <c r="H443">
        <v>1117.4000000000001</v>
      </c>
      <c r="I443">
        <v>56.2</v>
      </c>
      <c r="J443" s="2">
        <f t="shared" si="20"/>
        <v>5.7284685520327399</v>
      </c>
      <c r="K443">
        <v>6.6000000000000003E-2</v>
      </c>
      <c r="L443">
        <v>0</v>
      </c>
      <c r="M443">
        <f t="shared" si="21"/>
        <v>4.5</v>
      </c>
    </row>
    <row r="444" spans="8:13">
      <c r="H444">
        <v>1126</v>
      </c>
      <c r="I444">
        <v>55.9</v>
      </c>
      <c r="J444" s="2">
        <f t="shared" si="20"/>
        <v>5.6978895384097887</v>
      </c>
      <c r="K444">
        <v>6.7000000000000004E-2</v>
      </c>
      <c r="L444">
        <v>0</v>
      </c>
      <c r="M444">
        <f t="shared" si="21"/>
        <v>4.5</v>
      </c>
    </row>
    <row r="445" spans="8:13">
      <c r="H445">
        <v>1134.5999999999999</v>
      </c>
      <c r="I445">
        <v>55.9</v>
      </c>
      <c r="J445" s="2">
        <f t="shared" si="20"/>
        <v>5.6978895384097887</v>
      </c>
      <c r="K445">
        <v>6.7000000000000004E-2</v>
      </c>
      <c r="L445">
        <v>0</v>
      </c>
      <c r="M445">
        <f t="shared" si="21"/>
        <v>4.5</v>
      </c>
    </row>
    <row r="446" spans="8:13">
      <c r="H446">
        <v>1143.2</v>
      </c>
      <c r="I446">
        <v>55.6</v>
      </c>
      <c r="J446" s="2">
        <f t="shared" si="20"/>
        <v>5.6673105247868385</v>
      </c>
      <c r="K446">
        <v>6.7000000000000004E-2</v>
      </c>
      <c r="L446">
        <v>0</v>
      </c>
      <c r="M446">
        <f t="shared" si="21"/>
        <v>4.5</v>
      </c>
    </row>
    <row r="447" spans="8:13">
      <c r="H447">
        <v>1151.5999999999999</v>
      </c>
      <c r="I447">
        <v>55.8</v>
      </c>
      <c r="J447" s="2">
        <f t="shared" si="20"/>
        <v>5.687696533868805</v>
      </c>
      <c r="K447">
        <v>6.7000000000000004E-2</v>
      </c>
      <c r="L447">
        <v>0</v>
      </c>
      <c r="M447">
        <f t="shared" si="21"/>
        <v>4.5</v>
      </c>
    </row>
    <row r="448" spans="8:13">
      <c r="H448">
        <v>1159.8</v>
      </c>
      <c r="I448">
        <v>55.3</v>
      </c>
      <c r="J448" s="2">
        <f t="shared" si="20"/>
        <v>5.6367315111638874</v>
      </c>
      <c r="K448">
        <v>6.7000000000000004E-2</v>
      </c>
      <c r="L448">
        <v>0</v>
      </c>
      <c r="M448">
        <f t="shared" si="21"/>
        <v>4.5</v>
      </c>
    </row>
    <row r="449" spans="8:13">
      <c r="H449">
        <v>1168.2</v>
      </c>
      <c r="I449">
        <v>55.2</v>
      </c>
      <c r="J449" s="2">
        <f t="shared" si="20"/>
        <v>5.6265385066229046</v>
      </c>
      <c r="K449">
        <v>6.8000000000000005E-2</v>
      </c>
      <c r="L449">
        <v>0</v>
      </c>
      <c r="M449">
        <f t="shared" si="21"/>
        <v>4.5</v>
      </c>
    </row>
    <row r="450" spans="8:13">
      <c r="H450">
        <v>1176.5999999999999</v>
      </c>
      <c r="I450">
        <v>55.1</v>
      </c>
      <c r="J450" s="2">
        <f t="shared" si="20"/>
        <v>5.6163455020819208</v>
      </c>
      <c r="K450">
        <v>6.8000000000000005E-2</v>
      </c>
      <c r="L450">
        <v>0</v>
      </c>
      <c r="M450">
        <f t="shared" si="21"/>
        <v>4.5</v>
      </c>
    </row>
    <row r="451" spans="8:13">
      <c r="H451">
        <v>1185</v>
      </c>
      <c r="I451">
        <v>54.9</v>
      </c>
      <c r="J451" s="2">
        <f t="shared" si="20"/>
        <v>5.5959594929999534</v>
      </c>
      <c r="K451">
        <v>6.8000000000000005E-2</v>
      </c>
      <c r="L451">
        <v>0</v>
      </c>
      <c r="M451">
        <f t="shared" si="21"/>
        <v>4.5</v>
      </c>
    </row>
    <row r="452" spans="8:13">
      <c r="H452">
        <v>1193</v>
      </c>
      <c r="I452">
        <v>54.8</v>
      </c>
      <c r="J452" s="2">
        <f t="shared" si="20"/>
        <v>5.5857664884589697</v>
      </c>
      <c r="K452">
        <v>6.8000000000000005E-2</v>
      </c>
      <c r="L452">
        <v>0</v>
      </c>
      <c r="M452">
        <f t="shared" si="21"/>
        <v>4.5</v>
      </c>
    </row>
    <row r="453" spans="8:13">
      <c r="H453">
        <v>1201</v>
      </c>
      <c r="I453">
        <v>54.7</v>
      </c>
      <c r="J453" s="2">
        <f t="shared" si="20"/>
        <v>5.5755734839179869</v>
      </c>
      <c r="K453">
        <v>6.8000000000000005E-2</v>
      </c>
      <c r="L453">
        <v>0</v>
      </c>
      <c r="M453">
        <f t="shared" si="21"/>
        <v>4.5</v>
      </c>
    </row>
    <row r="454" spans="8:13">
      <c r="H454">
        <v>1209.4000000000001</v>
      </c>
      <c r="I454">
        <v>54.4</v>
      </c>
      <c r="J454" s="2">
        <f t="shared" si="20"/>
        <v>5.5449944702950358</v>
      </c>
      <c r="K454">
        <v>6.8000000000000005E-2</v>
      </c>
      <c r="L454">
        <v>0</v>
      </c>
      <c r="M454">
        <f t="shared" si="21"/>
        <v>4.5</v>
      </c>
    </row>
    <row r="455" spans="8:13">
      <c r="H455">
        <v>1217.5999999999999</v>
      </c>
      <c r="I455">
        <v>54.3</v>
      </c>
      <c r="J455" s="2">
        <f t="shared" si="20"/>
        <v>5.5348014657540521</v>
      </c>
      <c r="K455">
        <v>6.9000000000000006E-2</v>
      </c>
      <c r="L455">
        <v>0</v>
      </c>
      <c r="M455">
        <f t="shared" si="21"/>
        <v>4.5</v>
      </c>
    </row>
    <row r="456" spans="8:13">
      <c r="H456">
        <v>1225.5999999999999</v>
      </c>
      <c r="I456">
        <v>54.2</v>
      </c>
      <c r="J456" s="2">
        <f t="shared" si="20"/>
        <v>5.5246084612130693</v>
      </c>
      <c r="K456">
        <v>6.9000000000000006E-2</v>
      </c>
      <c r="L456">
        <v>0</v>
      </c>
      <c r="M456">
        <f t="shared" si="21"/>
        <v>4.5</v>
      </c>
    </row>
    <row r="457" spans="8:13">
      <c r="H457">
        <v>1233.8</v>
      </c>
      <c r="I457">
        <v>54</v>
      </c>
      <c r="J457" s="2">
        <f t="shared" si="20"/>
        <v>5.5042224521311018</v>
      </c>
      <c r="K457">
        <v>7.0000000000000007E-2</v>
      </c>
      <c r="L457">
        <v>0</v>
      </c>
      <c r="M457">
        <f t="shared" si="21"/>
        <v>4.5</v>
      </c>
    </row>
    <row r="458" spans="8:13">
      <c r="H458">
        <v>1242.2</v>
      </c>
      <c r="I458">
        <v>53.9</v>
      </c>
      <c r="J458" s="2">
        <f t="shared" ref="J458:J521" si="22">I458/9.81065</f>
        <v>5.4940294475901181</v>
      </c>
      <c r="K458">
        <v>6.9000000000000006E-2</v>
      </c>
      <c r="L458">
        <v>0</v>
      </c>
      <c r="M458">
        <f t="shared" ref="M458:M521" si="23">M457</f>
        <v>4.5</v>
      </c>
    </row>
    <row r="459" spans="8:13">
      <c r="H459">
        <v>1250.4000000000001</v>
      </c>
      <c r="I459">
        <v>53.8</v>
      </c>
      <c r="J459" s="2">
        <f t="shared" si="22"/>
        <v>5.4838364430491344</v>
      </c>
      <c r="K459">
        <v>6.9000000000000006E-2</v>
      </c>
      <c r="L459">
        <v>0</v>
      </c>
      <c r="M459">
        <f t="shared" si="23"/>
        <v>4.5</v>
      </c>
    </row>
    <row r="460" spans="8:13">
      <c r="H460">
        <v>1259.2</v>
      </c>
      <c r="I460">
        <v>53.6</v>
      </c>
      <c r="J460" s="2">
        <f t="shared" si="22"/>
        <v>5.4634504339671679</v>
      </c>
      <c r="K460">
        <v>6.9000000000000006E-2</v>
      </c>
      <c r="L460">
        <v>0</v>
      </c>
      <c r="M460">
        <f t="shared" si="23"/>
        <v>4.5</v>
      </c>
    </row>
    <row r="461" spans="8:13">
      <c r="H461">
        <v>1268</v>
      </c>
      <c r="I461">
        <v>53.5</v>
      </c>
      <c r="J461" s="2">
        <f t="shared" si="22"/>
        <v>5.4532574294261842</v>
      </c>
      <c r="K461">
        <v>6.9000000000000006E-2</v>
      </c>
      <c r="L461">
        <v>0</v>
      </c>
      <c r="M461">
        <f t="shared" si="23"/>
        <v>4.5</v>
      </c>
    </row>
    <row r="462" spans="8:13">
      <c r="H462">
        <v>1276</v>
      </c>
      <c r="I462">
        <v>53.3</v>
      </c>
      <c r="J462" s="2">
        <f t="shared" si="22"/>
        <v>5.4328714203442168</v>
      </c>
      <c r="K462">
        <v>6.9000000000000006E-2</v>
      </c>
      <c r="L462">
        <v>0</v>
      </c>
      <c r="M462">
        <f t="shared" si="23"/>
        <v>4.5</v>
      </c>
    </row>
    <row r="463" spans="8:13">
      <c r="H463">
        <v>1284.2</v>
      </c>
      <c r="I463">
        <v>53.2</v>
      </c>
      <c r="J463" s="2">
        <f t="shared" si="22"/>
        <v>5.422678415803234</v>
      </c>
      <c r="K463">
        <v>7.0000000000000007E-2</v>
      </c>
      <c r="L463">
        <v>0</v>
      </c>
      <c r="M463">
        <f t="shared" si="23"/>
        <v>4.5</v>
      </c>
    </row>
    <row r="464" spans="8:13">
      <c r="H464">
        <v>1292.5999999999999</v>
      </c>
      <c r="I464">
        <v>53.2</v>
      </c>
      <c r="J464" s="2">
        <f t="shared" si="22"/>
        <v>5.422678415803234</v>
      </c>
      <c r="K464">
        <v>7.0000000000000007E-2</v>
      </c>
      <c r="L464">
        <v>0</v>
      </c>
      <c r="M464">
        <f t="shared" si="23"/>
        <v>4.5</v>
      </c>
    </row>
    <row r="465" spans="8:13">
      <c r="H465">
        <v>1301</v>
      </c>
      <c r="I465">
        <v>53</v>
      </c>
      <c r="J465" s="2">
        <f t="shared" si="22"/>
        <v>5.4022924067212665</v>
      </c>
      <c r="K465">
        <v>7.0000000000000007E-2</v>
      </c>
      <c r="L465">
        <v>0</v>
      </c>
      <c r="M465">
        <f t="shared" si="23"/>
        <v>4.5</v>
      </c>
    </row>
    <row r="466" spans="8:13">
      <c r="H466">
        <v>1309</v>
      </c>
      <c r="I466">
        <v>52.8</v>
      </c>
      <c r="J466" s="2">
        <f t="shared" si="22"/>
        <v>5.3819063976392991</v>
      </c>
      <c r="K466">
        <v>7.0000000000000007E-2</v>
      </c>
      <c r="L466">
        <v>0</v>
      </c>
      <c r="M466">
        <f t="shared" si="23"/>
        <v>4.5</v>
      </c>
    </row>
    <row r="467" spans="8:13">
      <c r="H467">
        <v>1317.2</v>
      </c>
      <c r="I467">
        <v>52.8</v>
      </c>
      <c r="J467" s="2">
        <f t="shared" si="22"/>
        <v>5.3819063976392991</v>
      </c>
      <c r="K467">
        <v>7.0999999999999994E-2</v>
      </c>
      <c r="L467">
        <v>0</v>
      </c>
      <c r="M467">
        <f t="shared" si="23"/>
        <v>4.5</v>
      </c>
    </row>
    <row r="468" spans="8:13">
      <c r="H468">
        <v>1325.4</v>
      </c>
      <c r="I468">
        <v>52.6</v>
      </c>
      <c r="J468" s="2">
        <f t="shared" si="22"/>
        <v>5.3615203885573326</v>
      </c>
      <c r="K468">
        <v>7.0000000000000007E-2</v>
      </c>
      <c r="L468">
        <v>0</v>
      </c>
      <c r="M468">
        <f t="shared" si="23"/>
        <v>4.5</v>
      </c>
    </row>
    <row r="469" spans="8:13">
      <c r="H469">
        <v>1333.4</v>
      </c>
      <c r="I469">
        <v>52.5</v>
      </c>
      <c r="J469" s="2">
        <f t="shared" si="22"/>
        <v>5.3513273840163489</v>
      </c>
      <c r="K469">
        <v>7.0999999999999994E-2</v>
      </c>
      <c r="L469">
        <v>0</v>
      </c>
      <c r="M469">
        <f t="shared" si="23"/>
        <v>4.5</v>
      </c>
    </row>
    <row r="470" spans="8:13">
      <c r="H470">
        <v>1341.6</v>
      </c>
      <c r="I470">
        <v>52.4</v>
      </c>
      <c r="J470" s="2">
        <f t="shared" si="22"/>
        <v>5.3411343794753652</v>
      </c>
      <c r="K470">
        <v>7.0999999999999994E-2</v>
      </c>
      <c r="L470">
        <v>0</v>
      </c>
      <c r="M470">
        <f t="shared" si="23"/>
        <v>4.5</v>
      </c>
    </row>
    <row r="471" spans="8:13">
      <c r="H471">
        <v>1349.6</v>
      </c>
      <c r="I471">
        <v>52.3</v>
      </c>
      <c r="J471" s="2">
        <f t="shared" si="22"/>
        <v>5.3309413749343815</v>
      </c>
      <c r="K471">
        <v>7.0999999999999994E-2</v>
      </c>
      <c r="L471">
        <v>0</v>
      </c>
      <c r="M471">
        <f t="shared" si="23"/>
        <v>4.5</v>
      </c>
    </row>
    <row r="472" spans="8:13">
      <c r="H472">
        <v>1357.8</v>
      </c>
      <c r="I472">
        <v>52.1</v>
      </c>
      <c r="J472" s="2">
        <f t="shared" si="22"/>
        <v>5.3105553658524149</v>
      </c>
      <c r="K472">
        <v>7.0999999999999994E-2</v>
      </c>
      <c r="L472">
        <v>0</v>
      </c>
      <c r="M472">
        <f t="shared" si="23"/>
        <v>4.5</v>
      </c>
    </row>
    <row r="473" spans="8:13">
      <c r="H473">
        <v>1365.8</v>
      </c>
      <c r="I473">
        <v>52.1</v>
      </c>
      <c r="J473" s="2">
        <f t="shared" si="22"/>
        <v>5.3105553658524149</v>
      </c>
      <c r="K473">
        <v>7.0999999999999994E-2</v>
      </c>
      <c r="L473">
        <v>0</v>
      </c>
      <c r="M473">
        <f t="shared" si="23"/>
        <v>4.5</v>
      </c>
    </row>
    <row r="474" spans="8:13">
      <c r="H474">
        <v>1374.2</v>
      </c>
      <c r="I474">
        <v>52</v>
      </c>
      <c r="J474" s="2">
        <f t="shared" si="22"/>
        <v>5.3003623613114312</v>
      </c>
      <c r="K474">
        <v>7.0999999999999994E-2</v>
      </c>
      <c r="L474">
        <v>0</v>
      </c>
      <c r="M474">
        <f t="shared" si="23"/>
        <v>4.5</v>
      </c>
    </row>
    <row r="475" spans="8:13">
      <c r="H475">
        <v>1382.6</v>
      </c>
      <c r="I475">
        <v>51.8</v>
      </c>
      <c r="J475" s="2">
        <f t="shared" si="22"/>
        <v>5.2799763522294638</v>
      </c>
      <c r="K475">
        <v>7.0999999999999994E-2</v>
      </c>
      <c r="L475">
        <v>0</v>
      </c>
      <c r="M475">
        <f t="shared" si="23"/>
        <v>4.5</v>
      </c>
    </row>
    <row r="476" spans="8:13">
      <c r="H476">
        <v>1391.2</v>
      </c>
      <c r="I476">
        <v>51.6</v>
      </c>
      <c r="J476" s="2">
        <f t="shared" si="22"/>
        <v>5.2595903431474973</v>
      </c>
      <c r="K476">
        <v>7.1999999999999995E-2</v>
      </c>
      <c r="L476">
        <v>0</v>
      </c>
      <c r="M476">
        <f t="shared" si="23"/>
        <v>4.5</v>
      </c>
    </row>
    <row r="477" spans="8:13">
      <c r="H477">
        <v>1400</v>
      </c>
      <c r="I477">
        <v>51.7</v>
      </c>
      <c r="J477" s="2">
        <f t="shared" si="22"/>
        <v>5.269783347688481</v>
      </c>
      <c r="K477">
        <v>7.0999999999999994E-2</v>
      </c>
      <c r="L477">
        <v>0</v>
      </c>
      <c r="M477">
        <f t="shared" si="23"/>
        <v>4.5</v>
      </c>
    </row>
    <row r="478" spans="8:13">
      <c r="H478">
        <v>1408</v>
      </c>
      <c r="I478">
        <v>51.6</v>
      </c>
      <c r="J478" s="2">
        <f t="shared" si="22"/>
        <v>5.2595903431474973</v>
      </c>
      <c r="K478">
        <v>7.1999999999999995E-2</v>
      </c>
      <c r="L478">
        <v>0</v>
      </c>
      <c r="M478">
        <f t="shared" si="23"/>
        <v>4.5</v>
      </c>
    </row>
    <row r="479" spans="8:13">
      <c r="H479">
        <v>1416</v>
      </c>
      <c r="I479">
        <v>51.6</v>
      </c>
      <c r="J479" s="2">
        <f t="shared" si="22"/>
        <v>5.2595903431474973</v>
      </c>
      <c r="K479">
        <v>7.1999999999999995E-2</v>
      </c>
      <c r="L479">
        <v>0</v>
      </c>
      <c r="M479">
        <f t="shared" si="23"/>
        <v>4.5</v>
      </c>
    </row>
    <row r="480" spans="8:13">
      <c r="H480">
        <v>1424</v>
      </c>
      <c r="I480">
        <v>51.3</v>
      </c>
      <c r="J480" s="2">
        <f t="shared" si="22"/>
        <v>5.2290113295245462</v>
      </c>
      <c r="K480">
        <v>7.1999999999999995E-2</v>
      </c>
      <c r="L480">
        <v>0</v>
      </c>
      <c r="M480">
        <f t="shared" si="23"/>
        <v>4.5</v>
      </c>
    </row>
    <row r="481" spans="8:13">
      <c r="H481">
        <v>1432.6</v>
      </c>
      <c r="I481">
        <v>51.1</v>
      </c>
      <c r="J481" s="2">
        <f t="shared" si="22"/>
        <v>5.2086253204425796</v>
      </c>
      <c r="K481">
        <v>7.1999999999999995E-2</v>
      </c>
      <c r="L481">
        <v>0</v>
      </c>
      <c r="M481">
        <f t="shared" si="23"/>
        <v>4.5</v>
      </c>
    </row>
    <row r="482" spans="8:13">
      <c r="H482">
        <v>1440.6</v>
      </c>
      <c r="I482">
        <v>51.1</v>
      </c>
      <c r="J482" s="2">
        <f t="shared" si="22"/>
        <v>5.2086253204425796</v>
      </c>
      <c r="K482">
        <v>7.1999999999999995E-2</v>
      </c>
      <c r="L482">
        <v>0</v>
      </c>
      <c r="M482">
        <f t="shared" si="23"/>
        <v>4.5</v>
      </c>
    </row>
    <row r="483" spans="8:13">
      <c r="H483">
        <v>1448.8</v>
      </c>
      <c r="I483">
        <v>51</v>
      </c>
      <c r="J483" s="2">
        <f t="shared" si="22"/>
        <v>5.1984323159015959</v>
      </c>
      <c r="K483">
        <v>7.1999999999999995E-2</v>
      </c>
      <c r="L483">
        <v>0</v>
      </c>
      <c r="M483">
        <f t="shared" si="23"/>
        <v>4.5</v>
      </c>
    </row>
    <row r="484" spans="8:13">
      <c r="H484">
        <v>1457</v>
      </c>
      <c r="I484">
        <v>50.8</v>
      </c>
      <c r="J484" s="2">
        <f t="shared" si="22"/>
        <v>5.1780463068196294</v>
      </c>
      <c r="K484">
        <v>7.2999999999999995E-2</v>
      </c>
      <c r="L484">
        <v>0</v>
      </c>
      <c r="M484">
        <f t="shared" si="23"/>
        <v>4.5</v>
      </c>
    </row>
    <row r="485" spans="8:13">
      <c r="H485">
        <v>1465.2</v>
      </c>
      <c r="I485">
        <v>50.8</v>
      </c>
      <c r="J485" s="2">
        <f t="shared" si="22"/>
        <v>5.1780463068196294</v>
      </c>
      <c r="K485">
        <v>7.2999999999999995E-2</v>
      </c>
      <c r="L485">
        <v>0</v>
      </c>
      <c r="M485">
        <f t="shared" si="23"/>
        <v>4.5</v>
      </c>
    </row>
    <row r="486" spans="8:13">
      <c r="H486">
        <v>1473.4</v>
      </c>
      <c r="I486">
        <v>50.7</v>
      </c>
      <c r="J486" s="2">
        <f t="shared" si="22"/>
        <v>5.1678533022786457</v>
      </c>
      <c r="K486">
        <v>7.2999999999999995E-2</v>
      </c>
      <c r="L486">
        <v>0</v>
      </c>
      <c r="M486">
        <f t="shared" si="23"/>
        <v>4.5</v>
      </c>
    </row>
    <row r="487" spans="8:13">
      <c r="H487">
        <v>1481.4</v>
      </c>
      <c r="I487">
        <v>50.6</v>
      </c>
      <c r="J487" s="2">
        <f t="shared" si="22"/>
        <v>5.157660297737662</v>
      </c>
      <c r="K487">
        <v>7.2999999999999995E-2</v>
      </c>
      <c r="L487">
        <v>0</v>
      </c>
      <c r="M487">
        <f t="shared" si="23"/>
        <v>4.5</v>
      </c>
    </row>
    <row r="488" spans="8:13">
      <c r="H488">
        <v>1489.8</v>
      </c>
      <c r="I488">
        <v>50.5</v>
      </c>
      <c r="J488" s="2">
        <f t="shared" si="22"/>
        <v>5.1474672931966783</v>
      </c>
      <c r="K488">
        <v>7.2999999999999995E-2</v>
      </c>
      <c r="L488">
        <v>0</v>
      </c>
      <c r="M488">
        <f t="shared" si="23"/>
        <v>4.5</v>
      </c>
    </row>
    <row r="489" spans="8:13">
      <c r="H489">
        <v>1497.8</v>
      </c>
      <c r="I489">
        <v>50.3</v>
      </c>
      <c r="J489" s="2">
        <f t="shared" si="22"/>
        <v>5.1270812841147118</v>
      </c>
      <c r="K489">
        <v>7.2999999999999995E-2</v>
      </c>
      <c r="L489">
        <v>0</v>
      </c>
      <c r="M489">
        <f t="shared" si="23"/>
        <v>4.5</v>
      </c>
    </row>
    <row r="490" spans="8:13">
      <c r="H490">
        <v>1506</v>
      </c>
      <c r="I490">
        <v>50.3</v>
      </c>
      <c r="J490" s="2">
        <f t="shared" si="22"/>
        <v>5.1270812841147118</v>
      </c>
      <c r="K490">
        <v>7.2999999999999995E-2</v>
      </c>
      <c r="L490">
        <v>0</v>
      </c>
      <c r="M490">
        <f t="shared" si="23"/>
        <v>4.5</v>
      </c>
    </row>
    <row r="491" spans="8:13">
      <c r="H491">
        <v>1514.8</v>
      </c>
      <c r="I491">
        <v>50.4</v>
      </c>
      <c r="J491" s="2">
        <f t="shared" si="22"/>
        <v>5.1372742886556955</v>
      </c>
      <c r="K491">
        <v>7.2999999999999995E-2</v>
      </c>
      <c r="L491">
        <v>0</v>
      </c>
      <c r="M491">
        <f t="shared" si="23"/>
        <v>4.5</v>
      </c>
    </row>
    <row r="492" spans="8:13">
      <c r="H492">
        <v>1522.8</v>
      </c>
      <c r="I492">
        <v>50</v>
      </c>
      <c r="J492" s="2">
        <f t="shared" si="22"/>
        <v>5.0965022704917615</v>
      </c>
      <c r="K492">
        <v>7.2999999999999995E-2</v>
      </c>
      <c r="L492">
        <v>0</v>
      </c>
      <c r="M492">
        <f t="shared" si="23"/>
        <v>4.5</v>
      </c>
    </row>
    <row r="493" spans="8:13">
      <c r="H493">
        <v>1531</v>
      </c>
      <c r="I493">
        <v>50.1</v>
      </c>
      <c r="J493" s="2">
        <f t="shared" si="22"/>
        <v>5.1066952750327443</v>
      </c>
      <c r="K493">
        <v>7.2999999999999995E-2</v>
      </c>
      <c r="L493">
        <v>0</v>
      </c>
      <c r="M493">
        <f t="shared" si="23"/>
        <v>4.5</v>
      </c>
    </row>
    <row r="494" spans="8:13">
      <c r="H494">
        <v>1539</v>
      </c>
      <c r="I494">
        <v>49.9</v>
      </c>
      <c r="J494" s="2">
        <f t="shared" si="22"/>
        <v>5.0863092659507778</v>
      </c>
      <c r="K494">
        <v>7.3999999999999996E-2</v>
      </c>
      <c r="L494">
        <v>0</v>
      </c>
      <c r="M494">
        <f t="shared" si="23"/>
        <v>4.5</v>
      </c>
    </row>
    <row r="495" spans="8:13">
      <c r="H495">
        <v>1547.6</v>
      </c>
      <c r="I495">
        <v>49.8</v>
      </c>
      <c r="J495" s="2">
        <f t="shared" si="22"/>
        <v>5.0761162614097941</v>
      </c>
      <c r="K495">
        <v>7.3999999999999996E-2</v>
      </c>
      <c r="L495">
        <v>0</v>
      </c>
      <c r="M495">
        <f t="shared" si="23"/>
        <v>4.5</v>
      </c>
    </row>
    <row r="496" spans="8:13">
      <c r="H496">
        <v>1556</v>
      </c>
      <c r="I496">
        <v>49.9</v>
      </c>
      <c r="J496" s="2">
        <f t="shared" si="22"/>
        <v>5.0863092659507778</v>
      </c>
      <c r="K496">
        <v>7.3999999999999996E-2</v>
      </c>
      <c r="L496">
        <v>0</v>
      </c>
      <c r="M496">
        <f t="shared" si="23"/>
        <v>4.5</v>
      </c>
    </row>
    <row r="497" spans="8:13">
      <c r="H497">
        <v>1564</v>
      </c>
      <c r="I497">
        <v>49.6</v>
      </c>
      <c r="J497" s="2">
        <f t="shared" si="22"/>
        <v>5.0557302523278276</v>
      </c>
      <c r="K497">
        <v>7.3999999999999996E-2</v>
      </c>
      <c r="L497">
        <v>0</v>
      </c>
      <c r="M497">
        <f t="shared" si="23"/>
        <v>4.5</v>
      </c>
    </row>
    <row r="498" spans="8:13">
      <c r="H498">
        <v>1572.6</v>
      </c>
      <c r="I498">
        <v>49.5</v>
      </c>
      <c r="J498" s="2">
        <f t="shared" si="22"/>
        <v>5.0455372477868439</v>
      </c>
      <c r="K498">
        <v>7.3999999999999996E-2</v>
      </c>
      <c r="L498">
        <v>0</v>
      </c>
      <c r="M498">
        <f t="shared" si="23"/>
        <v>4.5</v>
      </c>
    </row>
    <row r="499" spans="8:13">
      <c r="H499">
        <v>1580.6</v>
      </c>
      <c r="I499">
        <v>49.5</v>
      </c>
      <c r="J499" s="2">
        <f t="shared" si="22"/>
        <v>5.0455372477868439</v>
      </c>
      <c r="K499">
        <v>7.3999999999999996E-2</v>
      </c>
      <c r="L499">
        <v>0</v>
      </c>
      <c r="M499">
        <f t="shared" si="23"/>
        <v>4.5</v>
      </c>
    </row>
    <row r="500" spans="8:13">
      <c r="H500">
        <v>1588.8</v>
      </c>
      <c r="I500">
        <v>49.4</v>
      </c>
      <c r="J500" s="2">
        <f t="shared" si="22"/>
        <v>5.0353442432458602</v>
      </c>
      <c r="K500">
        <v>7.3999999999999996E-2</v>
      </c>
      <c r="L500">
        <v>0</v>
      </c>
      <c r="M500">
        <f t="shared" si="23"/>
        <v>4.5</v>
      </c>
    </row>
    <row r="501" spans="8:13">
      <c r="H501">
        <v>1596.8</v>
      </c>
      <c r="I501">
        <v>49.3</v>
      </c>
      <c r="J501" s="2">
        <f t="shared" si="22"/>
        <v>5.0251512387048765</v>
      </c>
      <c r="K501">
        <v>7.4999999999999997E-2</v>
      </c>
      <c r="L501">
        <v>0</v>
      </c>
      <c r="M501">
        <f t="shared" si="23"/>
        <v>4.5</v>
      </c>
    </row>
    <row r="502" spans="8:13">
      <c r="H502">
        <v>1613</v>
      </c>
      <c r="I502">
        <v>49.1</v>
      </c>
      <c r="J502" s="2">
        <f t="shared" si="22"/>
        <v>5.0047652296229099</v>
      </c>
      <c r="K502">
        <v>7.4999999999999997E-2</v>
      </c>
      <c r="L502">
        <v>0</v>
      </c>
      <c r="M502">
        <f t="shared" si="23"/>
        <v>4.5</v>
      </c>
    </row>
    <row r="503" spans="8:13">
      <c r="H503">
        <v>1629.4</v>
      </c>
      <c r="I503">
        <v>48.8</v>
      </c>
      <c r="J503" s="2">
        <f t="shared" si="22"/>
        <v>4.9741862159999588</v>
      </c>
      <c r="K503">
        <v>7.3999999999999996E-2</v>
      </c>
      <c r="L503">
        <v>0</v>
      </c>
      <c r="M503">
        <f t="shared" si="23"/>
        <v>4.5</v>
      </c>
    </row>
    <row r="504" spans="8:13">
      <c r="H504">
        <v>1646</v>
      </c>
      <c r="I504">
        <v>48.7</v>
      </c>
      <c r="J504" s="2">
        <f t="shared" si="22"/>
        <v>4.963993211458976</v>
      </c>
      <c r="K504">
        <v>7.4999999999999997E-2</v>
      </c>
      <c r="L504">
        <v>0</v>
      </c>
      <c r="M504">
        <f t="shared" si="23"/>
        <v>4.5</v>
      </c>
    </row>
    <row r="505" spans="8:13">
      <c r="H505">
        <v>1662.2</v>
      </c>
      <c r="I505">
        <v>48.5</v>
      </c>
      <c r="J505" s="2">
        <f t="shared" si="22"/>
        <v>4.9436072023770086</v>
      </c>
      <c r="K505">
        <v>7.4999999999999997E-2</v>
      </c>
      <c r="L505">
        <v>0</v>
      </c>
      <c r="M505">
        <f t="shared" si="23"/>
        <v>4.5</v>
      </c>
    </row>
    <row r="506" spans="8:13">
      <c r="H506">
        <v>1678.8</v>
      </c>
      <c r="I506">
        <v>48.5</v>
      </c>
      <c r="J506" s="2">
        <f t="shared" si="22"/>
        <v>4.9436072023770086</v>
      </c>
      <c r="K506">
        <v>7.4999999999999997E-2</v>
      </c>
      <c r="L506">
        <v>0</v>
      </c>
      <c r="M506">
        <f t="shared" si="23"/>
        <v>4.5</v>
      </c>
    </row>
    <row r="507" spans="8:13">
      <c r="H507">
        <v>1695.2</v>
      </c>
      <c r="I507">
        <v>48.2</v>
      </c>
      <c r="J507" s="2">
        <f t="shared" si="22"/>
        <v>4.9130281887540583</v>
      </c>
      <c r="K507">
        <v>7.5999999999999998E-2</v>
      </c>
      <c r="L507">
        <v>0</v>
      </c>
      <c r="M507">
        <f t="shared" si="23"/>
        <v>4.5</v>
      </c>
    </row>
    <row r="508" spans="8:13">
      <c r="H508">
        <v>1711.2</v>
      </c>
      <c r="I508">
        <v>48.1</v>
      </c>
      <c r="J508" s="2">
        <f t="shared" si="22"/>
        <v>4.9028351842130746</v>
      </c>
      <c r="K508">
        <v>7.5999999999999998E-2</v>
      </c>
      <c r="L508">
        <v>0</v>
      </c>
      <c r="M508">
        <f t="shared" si="23"/>
        <v>4.5</v>
      </c>
    </row>
    <row r="509" spans="8:13">
      <c r="H509">
        <v>1727.6</v>
      </c>
      <c r="I509">
        <v>47.9</v>
      </c>
      <c r="J509" s="2">
        <f t="shared" si="22"/>
        <v>4.8824491751311072</v>
      </c>
      <c r="K509">
        <v>7.4999999999999997E-2</v>
      </c>
      <c r="L509">
        <v>0</v>
      </c>
      <c r="M509">
        <f t="shared" si="23"/>
        <v>4.5</v>
      </c>
    </row>
    <row r="510" spans="8:13">
      <c r="H510">
        <v>1743.8</v>
      </c>
      <c r="I510">
        <v>47.8</v>
      </c>
      <c r="J510" s="2">
        <f t="shared" si="22"/>
        <v>4.8722561705901235</v>
      </c>
      <c r="K510">
        <v>7.4999999999999997E-2</v>
      </c>
      <c r="L510">
        <v>0</v>
      </c>
      <c r="M510">
        <f t="shared" si="23"/>
        <v>4.5</v>
      </c>
    </row>
    <row r="511" spans="8:13">
      <c r="H511">
        <v>1760.4</v>
      </c>
      <c r="I511">
        <v>47.8</v>
      </c>
      <c r="J511" s="2">
        <f t="shared" si="22"/>
        <v>4.8722561705901235</v>
      </c>
      <c r="K511">
        <v>7.5999999999999998E-2</v>
      </c>
      <c r="L511">
        <v>0</v>
      </c>
      <c r="M511">
        <f t="shared" si="23"/>
        <v>4.5</v>
      </c>
    </row>
    <row r="512" spans="8:13">
      <c r="H512">
        <v>1776.4</v>
      </c>
      <c r="I512">
        <v>47.5</v>
      </c>
      <c r="J512" s="2">
        <f t="shared" si="22"/>
        <v>4.8416771569671733</v>
      </c>
      <c r="K512">
        <v>7.6999999999999999E-2</v>
      </c>
      <c r="L512">
        <v>0</v>
      </c>
      <c r="M512">
        <f t="shared" si="23"/>
        <v>4.5</v>
      </c>
    </row>
    <row r="513" spans="8:13">
      <c r="H513">
        <v>1793.2</v>
      </c>
      <c r="I513">
        <v>47.5</v>
      </c>
      <c r="J513" s="2">
        <f t="shared" si="22"/>
        <v>4.8416771569671733</v>
      </c>
      <c r="K513">
        <v>7.5999999999999998E-2</v>
      </c>
      <c r="L513">
        <v>0</v>
      </c>
      <c r="M513">
        <f t="shared" si="23"/>
        <v>4.5</v>
      </c>
    </row>
    <row r="514" spans="8:13">
      <c r="H514">
        <v>1809.4</v>
      </c>
      <c r="I514">
        <v>47.3</v>
      </c>
      <c r="J514" s="2">
        <f t="shared" si="22"/>
        <v>4.8212911478852059</v>
      </c>
      <c r="K514">
        <v>7.5999999999999998E-2</v>
      </c>
      <c r="L514">
        <v>0</v>
      </c>
      <c r="M514">
        <f t="shared" si="23"/>
        <v>4.5</v>
      </c>
    </row>
    <row r="515" spans="8:13">
      <c r="H515">
        <v>1825.6</v>
      </c>
      <c r="I515">
        <v>47.2</v>
      </c>
      <c r="J515" s="2">
        <f t="shared" si="22"/>
        <v>4.811098143344223</v>
      </c>
      <c r="K515">
        <v>7.8E-2</v>
      </c>
      <c r="L515">
        <v>0</v>
      </c>
      <c r="M515">
        <f t="shared" si="23"/>
        <v>4.5</v>
      </c>
    </row>
    <row r="516" spans="8:13">
      <c r="H516">
        <v>1842</v>
      </c>
      <c r="I516">
        <v>47.2</v>
      </c>
      <c r="J516" s="2">
        <f t="shared" si="22"/>
        <v>4.811098143344223</v>
      </c>
      <c r="K516">
        <v>7.5999999999999998E-2</v>
      </c>
      <c r="L516">
        <v>0</v>
      </c>
      <c r="M516">
        <f t="shared" si="23"/>
        <v>4.5</v>
      </c>
    </row>
    <row r="517" spans="8:13">
      <c r="H517">
        <v>1858</v>
      </c>
      <c r="I517">
        <v>46.9</v>
      </c>
      <c r="J517" s="2">
        <f t="shared" si="22"/>
        <v>4.7805191297212719</v>
      </c>
      <c r="K517">
        <v>7.8E-2</v>
      </c>
      <c r="L517">
        <v>0</v>
      </c>
      <c r="M517">
        <f t="shared" si="23"/>
        <v>4.5</v>
      </c>
    </row>
    <row r="518" spans="8:13">
      <c r="H518">
        <v>1874.2</v>
      </c>
      <c r="I518">
        <v>46.8</v>
      </c>
      <c r="J518" s="2">
        <f t="shared" si="22"/>
        <v>4.7703261251802882</v>
      </c>
      <c r="K518">
        <v>7.8E-2</v>
      </c>
      <c r="L518">
        <v>0</v>
      </c>
      <c r="M518">
        <f t="shared" si="23"/>
        <v>4.5</v>
      </c>
    </row>
    <row r="519" spans="8:13">
      <c r="H519">
        <v>1890.4</v>
      </c>
      <c r="I519">
        <v>46.8</v>
      </c>
      <c r="J519" s="2">
        <f t="shared" si="22"/>
        <v>4.7703261251802882</v>
      </c>
      <c r="K519">
        <v>7.8E-2</v>
      </c>
      <c r="L519">
        <v>0</v>
      </c>
      <c r="M519">
        <f t="shared" si="23"/>
        <v>4.5</v>
      </c>
    </row>
    <row r="520" spans="8:13">
      <c r="H520">
        <v>1906.6</v>
      </c>
      <c r="I520">
        <v>46.7</v>
      </c>
      <c r="J520" s="2">
        <f t="shared" si="22"/>
        <v>4.7601331206393054</v>
      </c>
      <c r="K520">
        <v>7.8E-2</v>
      </c>
      <c r="L520">
        <v>0</v>
      </c>
      <c r="M520">
        <f t="shared" si="23"/>
        <v>4.5</v>
      </c>
    </row>
    <row r="521" spans="8:13">
      <c r="H521">
        <v>1923</v>
      </c>
      <c r="I521">
        <v>46.5</v>
      </c>
      <c r="J521" s="2">
        <f t="shared" si="22"/>
        <v>4.739747111557338</v>
      </c>
      <c r="K521">
        <v>7.9000000000000001E-2</v>
      </c>
      <c r="L521">
        <v>0</v>
      </c>
      <c r="M521">
        <f t="shared" si="23"/>
        <v>4.5</v>
      </c>
    </row>
    <row r="522" spans="8:13">
      <c r="H522">
        <v>1939.2</v>
      </c>
      <c r="I522">
        <v>46.3</v>
      </c>
      <c r="J522" s="2">
        <f t="shared" ref="J522:J538" si="24">I522/9.81065</f>
        <v>4.7193611024753706</v>
      </c>
      <c r="K522">
        <v>7.6999999999999999E-2</v>
      </c>
      <c r="L522">
        <v>0</v>
      </c>
      <c r="M522">
        <f t="shared" ref="M522:M537" si="25">M521</f>
        <v>4.5</v>
      </c>
    </row>
    <row r="523" spans="8:13">
      <c r="H523">
        <v>1955.4</v>
      </c>
      <c r="I523">
        <v>46.3</v>
      </c>
      <c r="J523" s="2">
        <f t="shared" si="24"/>
        <v>4.7193611024753706</v>
      </c>
      <c r="K523">
        <v>7.9000000000000001E-2</v>
      </c>
      <c r="L523">
        <v>0</v>
      </c>
      <c r="M523">
        <f t="shared" si="25"/>
        <v>4.5</v>
      </c>
    </row>
    <row r="524" spans="8:13">
      <c r="H524">
        <v>1971.8</v>
      </c>
      <c r="I524">
        <v>46.1</v>
      </c>
      <c r="J524" s="2">
        <f t="shared" si="24"/>
        <v>4.698975093393404</v>
      </c>
      <c r="K524">
        <v>7.9000000000000001E-2</v>
      </c>
      <c r="L524">
        <v>0</v>
      </c>
      <c r="M524">
        <f t="shared" si="25"/>
        <v>4.5</v>
      </c>
    </row>
    <row r="525" spans="8:13">
      <c r="H525">
        <v>1988</v>
      </c>
      <c r="I525">
        <v>46</v>
      </c>
      <c r="J525" s="2">
        <f t="shared" si="24"/>
        <v>4.6887820888524203</v>
      </c>
      <c r="K525">
        <v>0.08</v>
      </c>
      <c r="L525">
        <v>0</v>
      </c>
      <c r="M525">
        <f t="shared" si="25"/>
        <v>4.5</v>
      </c>
    </row>
    <row r="526" spans="8:13">
      <c r="H526">
        <v>2004.4</v>
      </c>
      <c r="I526">
        <v>45.9</v>
      </c>
      <c r="J526" s="2">
        <f t="shared" si="24"/>
        <v>4.6785890843114366</v>
      </c>
      <c r="K526">
        <v>0.08</v>
      </c>
      <c r="L526">
        <v>0</v>
      </c>
      <c r="M526">
        <f t="shared" si="25"/>
        <v>4.5</v>
      </c>
    </row>
    <row r="527" spans="8:13">
      <c r="H527">
        <v>2020.4</v>
      </c>
      <c r="I527">
        <v>45.7</v>
      </c>
      <c r="J527" s="2">
        <f t="shared" si="24"/>
        <v>4.6582030752294701</v>
      </c>
      <c r="K527">
        <v>7.9000000000000001E-2</v>
      </c>
      <c r="L527">
        <v>0</v>
      </c>
      <c r="M527">
        <f t="shared" si="25"/>
        <v>4.5</v>
      </c>
    </row>
    <row r="528" spans="8:13">
      <c r="H528">
        <v>2036.4</v>
      </c>
      <c r="I528">
        <v>45.5</v>
      </c>
      <c r="J528" s="2">
        <f t="shared" si="24"/>
        <v>4.6378170661475027</v>
      </c>
      <c r="K528">
        <v>0.08</v>
      </c>
      <c r="L528">
        <v>0</v>
      </c>
      <c r="M528">
        <f t="shared" si="25"/>
        <v>4.5</v>
      </c>
    </row>
    <row r="529" spans="8:13">
      <c r="H529">
        <v>2052.8000000000002</v>
      </c>
      <c r="I529">
        <v>45.5</v>
      </c>
      <c r="J529" s="2">
        <f t="shared" si="24"/>
        <v>4.6378170661475027</v>
      </c>
      <c r="K529">
        <v>7.9000000000000001E-2</v>
      </c>
      <c r="L529">
        <v>0</v>
      </c>
      <c r="M529">
        <f t="shared" si="25"/>
        <v>4.5</v>
      </c>
    </row>
    <row r="530" spans="8:13">
      <c r="H530">
        <v>2069.4</v>
      </c>
      <c r="I530">
        <v>45.4</v>
      </c>
      <c r="J530" s="2">
        <f t="shared" si="24"/>
        <v>4.627624061606519</v>
      </c>
      <c r="K530">
        <v>7.9000000000000001E-2</v>
      </c>
      <c r="L530">
        <v>0</v>
      </c>
      <c r="M530">
        <f t="shared" si="25"/>
        <v>4.5</v>
      </c>
    </row>
    <row r="531" spans="8:13">
      <c r="H531">
        <v>2086</v>
      </c>
      <c r="I531">
        <v>45.3</v>
      </c>
      <c r="J531" s="2">
        <f t="shared" si="24"/>
        <v>4.6174310570655352</v>
      </c>
      <c r="K531">
        <v>7.9000000000000001E-2</v>
      </c>
      <c r="L531">
        <v>0</v>
      </c>
      <c r="M531">
        <f t="shared" si="25"/>
        <v>4.5</v>
      </c>
    </row>
    <row r="532" spans="8:13">
      <c r="H532">
        <v>2102.1999999999998</v>
      </c>
      <c r="I532">
        <v>45.2</v>
      </c>
      <c r="J532" s="2">
        <f t="shared" si="24"/>
        <v>4.6072380525245524</v>
      </c>
      <c r="K532">
        <v>0.08</v>
      </c>
      <c r="L532">
        <v>0</v>
      </c>
      <c r="M532">
        <f t="shared" si="25"/>
        <v>4.5</v>
      </c>
    </row>
    <row r="533" spans="8:13">
      <c r="H533">
        <v>2118.6</v>
      </c>
      <c r="I533">
        <v>45</v>
      </c>
      <c r="J533" s="2">
        <f t="shared" si="24"/>
        <v>4.586852043442585</v>
      </c>
      <c r="K533">
        <v>7.9000000000000001E-2</v>
      </c>
      <c r="L533">
        <v>0</v>
      </c>
      <c r="M533">
        <f t="shared" si="25"/>
        <v>4.5</v>
      </c>
    </row>
    <row r="534" spans="8:13">
      <c r="H534">
        <v>2134.8000000000002</v>
      </c>
      <c r="I534">
        <v>44.9</v>
      </c>
      <c r="J534" s="2">
        <f t="shared" si="24"/>
        <v>4.5766590389016013</v>
      </c>
      <c r="K534">
        <v>0.08</v>
      </c>
      <c r="L534">
        <v>0</v>
      </c>
      <c r="M534">
        <f t="shared" si="25"/>
        <v>4.5</v>
      </c>
    </row>
    <row r="535" spans="8:13">
      <c r="H535">
        <v>2151</v>
      </c>
      <c r="I535">
        <v>45</v>
      </c>
      <c r="J535" s="2">
        <f t="shared" si="24"/>
        <v>4.586852043442585</v>
      </c>
      <c r="K535">
        <v>0.08</v>
      </c>
      <c r="L535">
        <v>0</v>
      </c>
      <c r="M535">
        <f t="shared" si="25"/>
        <v>4.5</v>
      </c>
    </row>
    <row r="536" spans="8:13">
      <c r="H536">
        <v>2167.6</v>
      </c>
      <c r="I536">
        <v>44.8</v>
      </c>
      <c r="J536" s="2">
        <f t="shared" si="24"/>
        <v>4.5664660343606176</v>
      </c>
      <c r="K536">
        <v>0.08</v>
      </c>
      <c r="L536">
        <v>0</v>
      </c>
      <c r="M536">
        <f t="shared" si="25"/>
        <v>4.5</v>
      </c>
    </row>
    <row r="537" spans="8:13">
      <c r="H537">
        <v>2183.8000000000002</v>
      </c>
      <c r="I537">
        <v>44.8</v>
      </c>
      <c r="J537" s="2">
        <f t="shared" si="24"/>
        <v>4.5664660343606176</v>
      </c>
      <c r="K537">
        <v>8.1000000000000003E-2</v>
      </c>
      <c r="L537">
        <v>0</v>
      </c>
      <c r="M537">
        <f t="shared" si="25"/>
        <v>4.5</v>
      </c>
    </row>
    <row r="538" spans="8:13">
      <c r="H538">
        <v>2200</v>
      </c>
      <c r="I538">
        <v>44.6</v>
      </c>
      <c r="J538" s="2">
        <f t="shared" si="24"/>
        <v>4.5460800252786511</v>
      </c>
      <c r="K538">
        <v>8.1000000000000003E-2</v>
      </c>
      <c r="L538">
        <v>0</v>
      </c>
      <c r="M538">
        <f>M537</f>
        <v>4.5</v>
      </c>
    </row>
    <row r="539" spans="8:13">
      <c r="H539">
        <v>2500</v>
      </c>
      <c r="M539">
        <f t="shared" ref="M539" si="26">M538</f>
        <v>4.5</v>
      </c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Y607"/>
  <sheetViews>
    <sheetView topLeftCell="K1" zoomScale="70" zoomScaleNormal="70" workbookViewId="0"/>
  </sheetViews>
  <sheetFormatPr defaultColWidth="11" defaultRowHeight="12.75"/>
  <cols>
    <col min="1" max="1" width="15.125" customWidth="1"/>
  </cols>
  <sheetData>
    <row r="1" spans="1:25">
      <c r="A1" t="s">
        <v>10</v>
      </c>
    </row>
    <row r="3" spans="1:25">
      <c r="A3" t="s">
        <v>11</v>
      </c>
    </row>
    <row r="4" spans="1:25">
      <c r="A4" t="s">
        <v>31</v>
      </c>
    </row>
    <row r="6" spans="1:25">
      <c r="A6" t="s">
        <v>29</v>
      </c>
      <c r="B6" s="5">
        <v>1.9419999999999999</v>
      </c>
      <c r="C6" s="1" t="s">
        <v>49</v>
      </c>
    </row>
    <row r="7" spans="1:25">
      <c r="A7" s="1" t="s">
        <v>57</v>
      </c>
      <c r="B7" s="1" t="s">
        <v>47</v>
      </c>
      <c r="C7" s="3" t="s">
        <v>54</v>
      </c>
      <c r="D7" t="s">
        <v>27</v>
      </c>
      <c r="E7" t="s">
        <v>28</v>
      </c>
      <c r="F7" t="str">
        <f>W9</f>
        <v>Hydrostatic Pore Pressure (m) =</v>
      </c>
      <c r="T7" s="1" t="s">
        <v>167</v>
      </c>
      <c r="U7">
        <v>1.9</v>
      </c>
    </row>
    <row r="8" spans="1:25">
      <c r="A8" s="1">
        <v>0</v>
      </c>
      <c r="B8" s="1"/>
      <c r="C8" s="3"/>
      <c r="F8">
        <f>Y9</f>
        <v>1</v>
      </c>
    </row>
    <row r="9" spans="1:25" ht="14.25">
      <c r="A9">
        <v>1.8</v>
      </c>
      <c r="B9">
        <v>23.4</v>
      </c>
      <c r="C9" s="2">
        <f>B9/9.81065</f>
        <v>2.3851630625901441</v>
      </c>
      <c r="D9">
        <v>0.20599999999999999</v>
      </c>
      <c r="E9">
        <v>0</v>
      </c>
      <c r="F9">
        <f>F8</f>
        <v>1</v>
      </c>
      <c r="T9" s="1" t="s">
        <v>59</v>
      </c>
      <c r="U9" s="16">
        <f>1-(((C277-Y9)/(C9-Y9)))</f>
        <v>0.46359833251774352</v>
      </c>
      <c r="W9" s="18" t="s">
        <v>94</v>
      </c>
      <c r="X9" s="18"/>
      <c r="Y9" s="19">
        <v>1</v>
      </c>
    </row>
    <row r="10" spans="1:25">
      <c r="A10">
        <v>2</v>
      </c>
      <c r="B10">
        <v>23</v>
      </c>
      <c r="C10" s="2">
        <f t="shared" ref="C10:C73" si="0">B10/9.81065</f>
        <v>2.3443910444262102</v>
      </c>
      <c r="D10">
        <v>0.20599999999999999</v>
      </c>
      <c r="E10">
        <v>0</v>
      </c>
      <c r="F10">
        <f t="shared" ref="F10:F73" si="1">F9</f>
        <v>1</v>
      </c>
    </row>
    <row r="11" spans="1:25" ht="15.75">
      <c r="A11">
        <v>2.8</v>
      </c>
      <c r="B11">
        <v>22.8</v>
      </c>
      <c r="C11" s="2">
        <f t="shared" si="0"/>
        <v>2.3240050353442432</v>
      </c>
      <c r="D11">
        <v>0.20699999999999999</v>
      </c>
      <c r="E11">
        <v>0</v>
      </c>
      <c r="F11">
        <f t="shared" si="1"/>
        <v>1</v>
      </c>
      <c r="T11" s="1" t="s">
        <v>61</v>
      </c>
      <c r="U11">
        <f>((0.5*(C9-Y9))+Y9)</f>
        <v>1.6925815312950721</v>
      </c>
      <c r="W11" s="9" t="s">
        <v>101</v>
      </c>
      <c r="X11" s="8">
        <v>9.81</v>
      </c>
      <c r="Y11" s="10" t="s">
        <v>102</v>
      </c>
    </row>
    <row r="12" spans="1:25" ht="14.25">
      <c r="A12">
        <v>3.8</v>
      </c>
      <c r="B12">
        <v>22.3</v>
      </c>
      <c r="C12" s="2">
        <f t="shared" si="0"/>
        <v>2.2730400126393255</v>
      </c>
      <c r="D12">
        <v>0.20899999999999999</v>
      </c>
      <c r="E12">
        <v>0</v>
      </c>
      <c r="F12">
        <f t="shared" si="1"/>
        <v>1</v>
      </c>
      <c r="T12" s="1" t="s">
        <v>97</v>
      </c>
    </row>
    <row r="13" spans="1:25" ht="14.25">
      <c r="A13">
        <v>4.2</v>
      </c>
      <c r="B13">
        <v>22.2</v>
      </c>
      <c r="C13" s="2">
        <f t="shared" si="0"/>
        <v>2.2628470080983418</v>
      </c>
      <c r="D13">
        <v>0.20899999999999999</v>
      </c>
      <c r="E13">
        <v>0</v>
      </c>
      <c r="F13">
        <f t="shared" si="1"/>
        <v>1</v>
      </c>
      <c r="T13" s="1" t="s">
        <v>98</v>
      </c>
      <c r="U13" s="2">
        <f>U12*0.0166667</f>
        <v>0</v>
      </c>
    </row>
    <row r="14" spans="1:25">
      <c r="A14">
        <v>5</v>
      </c>
      <c r="B14">
        <v>21.9</v>
      </c>
      <c r="C14" s="2">
        <f t="shared" si="0"/>
        <v>2.2322679944753911</v>
      </c>
      <c r="D14">
        <v>0.21</v>
      </c>
      <c r="E14">
        <v>0</v>
      </c>
      <c r="F14">
        <f t="shared" si="1"/>
        <v>1</v>
      </c>
    </row>
    <row r="15" spans="1:25">
      <c r="A15">
        <v>5.6</v>
      </c>
      <c r="B15">
        <v>21.7</v>
      </c>
      <c r="C15" s="2">
        <f t="shared" si="0"/>
        <v>2.2118819853934242</v>
      </c>
      <c r="D15">
        <v>0.21</v>
      </c>
      <c r="E15">
        <v>0</v>
      </c>
      <c r="F15">
        <f t="shared" si="1"/>
        <v>1</v>
      </c>
    </row>
    <row r="16" spans="1:25">
      <c r="A16">
        <v>6.4</v>
      </c>
      <c r="B16">
        <v>21.4</v>
      </c>
      <c r="C16" s="2">
        <f t="shared" si="0"/>
        <v>2.1813029717704735</v>
      </c>
      <c r="D16">
        <v>0.21099999999999999</v>
      </c>
      <c r="E16">
        <v>0</v>
      </c>
      <c r="F16">
        <f t="shared" si="1"/>
        <v>1</v>
      </c>
    </row>
    <row r="17" spans="1:6">
      <c r="A17">
        <v>7</v>
      </c>
      <c r="B17">
        <v>21.4</v>
      </c>
      <c r="C17" s="2">
        <f t="shared" si="0"/>
        <v>2.1813029717704735</v>
      </c>
      <c r="D17">
        <v>0.21199999999999999</v>
      </c>
      <c r="E17">
        <v>0</v>
      </c>
      <c r="F17">
        <f t="shared" si="1"/>
        <v>1</v>
      </c>
    </row>
    <row r="18" spans="1:6">
      <c r="A18">
        <v>7.8</v>
      </c>
      <c r="B18">
        <v>21.2</v>
      </c>
      <c r="C18" s="2">
        <f t="shared" si="0"/>
        <v>2.1609169626885065</v>
      </c>
      <c r="D18">
        <v>0.21199999999999999</v>
      </c>
      <c r="E18">
        <v>0</v>
      </c>
      <c r="F18">
        <f t="shared" si="1"/>
        <v>1</v>
      </c>
    </row>
    <row r="19" spans="1:6">
      <c r="A19">
        <v>8.6</v>
      </c>
      <c r="B19">
        <v>21</v>
      </c>
      <c r="C19" s="2">
        <f t="shared" si="0"/>
        <v>2.1405309536065396</v>
      </c>
      <c r="D19">
        <v>0.214</v>
      </c>
      <c r="E19">
        <v>0</v>
      </c>
      <c r="F19">
        <f t="shared" si="1"/>
        <v>1</v>
      </c>
    </row>
    <row r="20" spans="1:6">
      <c r="A20">
        <v>9.1999999999999993</v>
      </c>
      <c r="B20">
        <v>20.7</v>
      </c>
      <c r="C20" s="2">
        <f t="shared" si="0"/>
        <v>2.1099519399835889</v>
      </c>
      <c r="D20">
        <v>0.21299999999999999</v>
      </c>
      <c r="E20">
        <v>0</v>
      </c>
      <c r="F20">
        <f t="shared" si="1"/>
        <v>1</v>
      </c>
    </row>
    <row r="21" spans="1:6">
      <c r="A21">
        <v>9.8000000000000007</v>
      </c>
      <c r="B21">
        <v>20.6</v>
      </c>
      <c r="C21" s="2">
        <f t="shared" si="0"/>
        <v>2.0997589354426056</v>
      </c>
      <c r="D21">
        <v>0.215</v>
      </c>
      <c r="E21">
        <v>0</v>
      </c>
      <c r="F21">
        <f t="shared" si="1"/>
        <v>1</v>
      </c>
    </row>
    <row r="22" spans="1:6">
      <c r="A22">
        <v>10.6</v>
      </c>
      <c r="B22">
        <v>20.5</v>
      </c>
      <c r="C22" s="2">
        <f t="shared" si="0"/>
        <v>2.0895659309016219</v>
      </c>
      <c r="D22">
        <v>0.215</v>
      </c>
      <c r="E22">
        <v>0</v>
      </c>
      <c r="F22">
        <f t="shared" si="1"/>
        <v>1</v>
      </c>
    </row>
    <row r="23" spans="1:6">
      <c r="A23">
        <v>11</v>
      </c>
      <c r="B23">
        <v>20.399999999999999</v>
      </c>
      <c r="C23" s="2">
        <f t="shared" si="0"/>
        <v>2.0793729263606382</v>
      </c>
      <c r="D23">
        <v>0.215</v>
      </c>
      <c r="E23">
        <v>0</v>
      </c>
      <c r="F23">
        <f t="shared" si="1"/>
        <v>1</v>
      </c>
    </row>
    <row r="24" spans="1:6">
      <c r="A24">
        <v>11.6</v>
      </c>
      <c r="B24">
        <v>20.2</v>
      </c>
      <c r="C24" s="2">
        <f t="shared" si="0"/>
        <v>2.0589869172786712</v>
      </c>
      <c r="D24">
        <v>0.217</v>
      </c>
      <c r="E24">
        <v>0</v>
      </c>
      <c r="F24">
        <f t="shared" si="1"/>
        <v>1</v>
      </c>
    </row>
    <row r="25" spans="1:6">
      <c r="A25">
        <v>12.6</v>
      </c>
      <c r="B25">
        <v>20.3</v>
      </c>
      <c r="C25" s="2">
        <f t="shared" si="0"/>
        <v>2.0691799218196549</v>
      </c>
      <c r="D25">
        <v>0.218</v>
      </c>
      <c r="E25">
        <v>0</v>
      </c>
      <c r="F25">
        <f t="shared" si="1"/>
        <v>1</v>
      </c>
    </row>
    <row r="26" spans="1:6">
      <c r="A26">
        <v>13</v>
      </c>
      <c r="B26">
        <v>20.100000000000001</v>
      </c>
      <c r="C26" s="2">
        <f t="shared" si="0"/>
        <v>2.048793912737688</v>
      </c>
      <c r="D26">
        <v>0.218</v>
      </c>
      <c r="E26">
        <v>0</v>
      </c>
      <c r="F26">
        <f t="shared" si="1"/>
        <v>1</v>
      </c>
    </row>
    <row r="27" spans="1:6">
      <c r="A27">
        <v>14</v>
      </c>
      <c r="B27">
        <v>20</v>
      </c>
      <c r="C27" s="2">
        <f t="shared" si="0"/>
        <v>2.0386009081967043</v>
      </c>
      <c r="D27">
        <v>0.219</v>
      </c>
      <c r="E27">
        <v>0</v>
      </c>
      <c r="F27">
        <f t="shared" si="1"/>
        <v>1</v>
      </c>
    </row>
    <row r="28" spans="1:6">
      <c r="A28">
        <v>14.2</v>
      </c>
      <c r="B28">
        <v>19.899999999999999</v>
      </c>
      <c r="C28" s="2">
        <f t="shared" si="0"/>
        <v>2.028407903655721</v>
      </c>
      <c r="D28">
        <v>0.218</v>
      </c>
      <c r="E28">
        <v>0</v>
      </c>
      <c r="F28">
        <f t="shared" si="1"/>
        <v>1</v>
      </c>
    </row>
    <row r="29" spans="1:6">
      <c r="A29">
        <v>15.4</v>
      </c>
      <c r="B29">
        <v>19.899999999999999</v>
      </c>
      <c r="C29" s="2">
        <f t="shared" si="0"/>
        <v>2.028407903655721</v>
      </c>
      <c r="D29">
        <v>0.219</v>
      </c>
      <c r="E29">
        <v>0</v>
      </c>
      <c r="F29">
        <f t="shared" si="1"/>
        <v>1</v>
      </c>
    </row>
    <row r="30" spans="1:6">
      <c r="A30">
        <v>15.8</v>
      </c>
      <c r="B30">
        <v>19.7</v>
      </c>
      <c r="C30" s="2">
        <f t="shared" si="0"/>
        <v>2.008021894573754</v>
      </c>
      <c r="D30">
        <v>0.22</v>
      </c>
      <c r="E30">
        <v>0</v>
      </c>
      <c r="F30">
        <f t="shared" si="1"/>
        <v>1</v>
      </c>
    </row>
    <row r="31" spans="1:6">
      <c r="A31">
        <v>16.2</v>
      </c>
      <c r="B31">
        <v>19.7</v>
      </c>
      <c r="C31" s="2">
        <f t="shared" si="0"/>
        <v>2.008021894573754</v>
      </c>
      <c r="D31">
        <v>0.22</v>
      </c>
      <c r="E31">
        <v>0</v>
      </c>
      <c r="F31">
        <f t="shared" si="1"/>
        <v>1</v>
      </c>
    </row>
    <row r="32" spans="1:6">
      <c r="A32">
        <v>17</v>
      </c>
      <c r="B32">
        <v>19.600000000000001</v>
      </c>
      <c r="C32" s="2">
        <f t="shared" si="0"/>
        <v>1.9978288900327705</v>
      </c>
      <c r="D32">
        <v>0.22</v>
      </c>
      <c r="E32">
        <v>0</v>
      </c>
      <c r="F32">
        <f t="shared" si="1"/>
        <v>1</v>
      </c>
    </row>
    <row r="33" spans="1:6">
      <c r="A33">
        <v>17.399999999999999</v>
      </c>
      <c r="B33">
        <v>19.399999999999999</v>
      </c>
      <c r="C33" s="2">
        <f t="shared" si="0"/>
        <v>1.9774428809508031</v>
      </c>
      <c r="D33">
        <v>0.22</v>
      </c>
      <c r="E33">
        <v>0</v>
      </c>
      <c r="F33">
        <f t="shared" si="1"/>
        <v>1</v>
      </c>
    </row>
    <row r="34" spans="1:6">
      <c r="A34">
        <v>18.2</v>
      </c>
      <c r="B34">
        <v>19.399999999999999</v>
      </c>
      <c r="C34" s="2">
        <f t="shared" si="0"/>
        <v>1.9774428809508031</v>
      </c>
      <c r="D34">
        <v>0.221</v>
      </c>
      <c r="E34">
        <v>0</v>
      </c>
      <c r="F34">
        <f t="shared" si="1"/>
        <v>1</v>
      </c>
    </row>
    <row r="35" spans="1:6">
      <c r="A35">
        <v>18.8</v>
      </c>
      <c r="B35">
        <v>19.399999999999999</v>
      </c>
      <c r="C35" s="2">
        <f t="shared" si="0"/>
        <v>1.9774428809508031</v>
      </c>
      <c r="D35">
        <v>0.221</v>
      </c>
      <c r="E35">
        <v>0</v>
      </c>
      <c r="F35">
        <f t="shared" si="1"/>
        <v>1</v>
      </c>
    </row>
    <row r="36" spans="1:6">
      <c r="A36">
        <v>19.2</v>
      </c>
      <c r="B36">
        <v>19.3</v>
      </c>
      <c r="C36" s="2">
        <f t="shared" si="0"/>
        <v>1.9672498764098199</v>
      </c>
      <c r="D36">
        <v>0.222</v>
      </c>
      <c r="E36">
        <v>0</v>
      </c>
      <c r="F36">
        <f t="shared" si="1"/>
        <v>1</v>
      </c>
    </row>
    <row r="37" spans="1:6">
      <c r="A37">
        <v>20</v>
      </c>
      <c r="B37">
        <v>19.2</v>
      </c>
      <c r="C37" s="2">
        <f t="shared" si="0"/>
        <v>1.9570568718688361</v>
      </c>
      <c r="D37">
        <v>0.221</v>
      </c>
      <c r="E37">
        <v>0</v>
      </c>
      <c r="F37">
        <f t="shared" si="1"/>
        <v>1</v>
      </c>
    </row>
    <row r="38" spans="1:6">
      <c r="A38">
        <v>20.6</v>
      </c>
      <c r="B38">
        <v>19.2</v>
      </c>
      <c r="C38" s="2">
        <f t="shared" si="0"/>
        <v>1.9570568718688361</v>
      </c>
      <c r="D38">
        <v>0.223</v>
      </c>
      <c r="E38">
        <v>0</v>
      </c>
      <c r="F38">
        <f t="shared" si="1"/>
        <v>1</v>
      </c>
    </row>
    <row r="39" spans="1:6">
      <c r="A39">
        <v>21</v>
      </c>
      <c r="B39">
        <v>19.3</v>
      </c>
      <c r="C39" s="2">
        <f t="shared" si="0"/>
        <v>1.9672498764098199</v>
      </c>
      <c r="D39">
        <v>0.223</v>
      </c>
      <c r="E39">
        <v>0</v>
      </c>
      <c r="F39">
        <f t="shared" si="1"/>
        <v>1</v>
      </c>
    </row>
    <row r="40" spans="1:6">
      <c r="A40">
        <v>21.8</v>
      </c>
      <c r="B40">
        <v>19</v>
      </c>
      <c r="C40" s="2">
        <f t="shared" si="0"/>
        <v>1.9366708627868692</v>
      </c>
      <c r="D40">
        <v>0.222</v>
      </c>
      <c r="E40">
        <v>0</v>
      </c>
      <c r="F40">
        <f t="shared" si="1"/>
        <v>1</v>
      </c>
    </row>
    <row r="41" spans="1:6">
      <c r="A41">
        <v>22.8</v>
      </c>
      <c r="B41">
        <v>19.100000000000001</v>
      </c>
      <c r="C41" s="2">
        <f t="shared" si="0"/>
        <v>1.9468638673278529</v>
      </c>
      <c r="D41">
        <v>0.223</v>
      </c>
      <c r="E41">
        <v>0</v>
      </c>
      <c r="F41">
        <f t="shared" si="1"/>
        <v>1</v>
      </c>
    </row>
    <row r="42" spans="1:6">
      <c r="A42">
        <v>23.4</v>
      </c>
      <c r="B42">
        <v>19.100000000000001</v>
      </c>
      <c r="C42" s="2">
        <f t="shared" si="0"/>
        <v>1.9468638673278529</v>
      </c>
      <c r="D42">
        <v>0.223</v>
      </c>
      <c r="E42">
        <v>0</v>
      </c>
      <c r="F42">
        <f t="shared" si="1"/>
        <v>1</v>
      </c>
    </row>
    <row r="43" spans="1:6">
      <c r="A43">
        <v>24</v>
      </c>
      <c r="B43">
        <v>19.100000000000001</v>
      </c>
      <c r="C43" s="2">
        <f t="shared" si="0"/>
        <v>1.9468638673278529</v>
      </c>
      <c r="D43">
        <v>0.222</v>
      </c>
      <c r="E43">
        <v>0</v>
      </c>
      <c r="F43">
        <f t="shared" si="1"/>
        <v>1</v>
      </c>
    </row>
    <row r="44" spans="1:6">
      <c r="A44">
        <v>24.8</v>
      </c>
      <c r="B44">
        <v>19</v>
      </c>
      <c r="C44" s="2">
        <f t="shared" si="0"/>
        <v>1.9366708627868692</v>
      </c>
      <c r="D44">
        <v>0.222</v>
      </c>
      <c r="E44">
        <v>0</v>
      </c>
      <c r="F44">
        <f t="shared" si="1"/>
        <v>1</v>
      </c>
    </row>
    <row r="45" spans="1:6">
      <c r="A45">
        <v>25.4</v>
      </c>
      <c r="B45">
        <v>19</v>
      </c>
      <c r="C45" s="2">
        <f t="shared" si="0"/>
        <v>1.9366708627868692</v>
      </c>
      <c r="D45">
        <v>0.224</v>
      </c>
      <c r="E45">
        <v>0</v>
      </c>
      <c r="F45">
        <f t="shared" si="1"/>
        <v>1</v>
      </c>
    </row>
    <row r="46" spans="1:6">
      <c r="A46">
        <v>25.8</v>
      </c>
      <c r="B46">
        <v>18.899999999999999</v>
      </c>
      <c r="C46" s="2">
        <f t="shared" si="0"/>
        <v>1.9264778582458855</v>
      </c>
      <c r="D46">
        <v>0.223</v>
      </c>
      <c r="E46">
        <v>0</v>
      </c>
      <c r="F46">
        <f t="shared" si="1"/>
        <v>1</v>
      </c>
    </row>
    <row r="47" spans="1:6">
      <c r="A47">
        <v>26.6</v>
      </c>
      <c r="B47">
        <v>18.8</v>
      </c>
      <c r="C47" s="2">
        <f t="shared" si="0"/>
        <v>1.9162848537049022</v>
      </c>
      <c r="D47">
        <v>0.223</v>
      </c>
      <c r="E47">
        <v>0</v>
      </c>
      <c r="F47">
        <f t="shared" si="1"/>
        <v>1</v>
      </c>
    </row>
    <row r="48" spans="1:6">
      <c r="A48">
        <v>27.4</v>
      </c>
      <c r="B48">
        <v>18.8</v>
      </c>
      <c r="C48" s="2">
        <f t="shared" si="0"/>
        <v>1.9162848537049022</v>
      </c>
      <c r="D48">
        <v>0.22500000000000001</v>
      </c>
      <c r="E48">
        <v>0</v>
      </c>
      <c r="F48">
        <f t="shared" si="1"/>
        <v>1</v>
      </c>
    </row>
    <row r="49" spans="1:6">
      <c r="A49">
        <v>28</v>
      </c>
      <c r="B49">
        <v>18.7</v>
      </c>
      <c r="C49" s="2">
        <f t="shared" si="0"/>
        <v>1.9060918491639185</v>
      </c>
      <c r="D49">
        <v>0.22500000000000001</v>
      </c>
      <c r="E49">
        <v>0</v>
      </c>
      <c r="F49">
        <f t="shared" si="1"/>
        <v>1</v>
      </c>
    </row>
    <row r="50" spans="1:6">
      <c r="A50">
        <v>28.8</v>
      </c>
      <c r="B50">
        <v>18.7</v>
      </c>
      <c r="C50" s="2">
        <f t="shared" si="0"/>
        <v>1.9060918491639185</v>
      </c>
      <c r="D50">
        <v>0.22600000000000001</v>
      </c>
      <c r="E50">
        <v>0</v>
      </c>
      <c r="F50">
        <f t="shared" si="1"/>
        <v>1</v>
      </c>
    </row>
    <row r="51" spans="1:6">
      <c r="A51">
        <v>29.4</v>
      </c>
      <c r="B51">
        <v>18.600000000000001</v>
      </c>
      <c r="C51" s="2">
        <f t="shared" si="0"/>
        <v>1.8958988446229352</v>
      </c>
      <c r="D51">
        <v>0.22600000000000001</v>
      </c>
      <c r="E51">
        <v>0</v>
      </c>
      <c r="F51">
        <f t="shared" si="1"/>
        <v>1</v>
      </c>
    </row>
    <row r="52" spans="1:6">
      <c r="A52">
        <v>30</v>
      </c>
      <c r="B52">
        <v>18.7</v>
      </c>
      <c r="C52" s="2">
        <f t="shared" si="0"/>
        <v>1.9060918491639185</v>
      </c>
      <c r="D52">
        <v>0.22600000000000001</v>
      </c>
      <c r="E52">
        <v>0</v>
      </c>
      <c r="F52">
        <f t="shared" si="1"/>
        <v>1</v>
      </c>
    </row>
    <row r="53" spans="1:6">
      <c r="A53">
        <v>31</v>
      </c>
      <c r="B53">
        <v>18.600000000000001</v>
      </c>
      <c r="C53" s="2">
        <f t="shared" si="0"/>
        <v>1.8958988446229352</v>
      </c>
      <c r="D53">
        <v>0.22600000000000001</v>
      </c>
      <c r="E53">
        <v>0</v>
      </c>
      <c r="F53">
        <f t="shared" si="1"/>
        <v>1</v>
      </c>
    </row>
    <row r="54" spans="1:6">
      <c r="A54">
        <v>31.6</v>
      </c>
      <c r="B54">
        <v>18.7</v>
      </c>
      <c r="C54" s="2">
        <f t="shared" si="0"/>
        <v>1.9060918491639185</v>
      </c>
      <c r="D54">
        <v>0.22600000000000001</v>
      </c>
      <c r="E54">
        <v>0</v>
      </c>
      <c r="F54">
        <f t="shared" si="1"/>
        <v>1</v>
      </c>
    </row>
    <row r="55" spans="1:6">
      <c r="A55">
        <v>32.200000000000003</v>
      </c>
      <c r="B55">
        <v>18.600000000000001</v>
      </c>
      <c r="C55" s="2">
        <f t="shared" si="0"/>
        <v>1.8958988446229352</v>
      </c>
      <c r="D55">
        <v>0.22800000000000001</v>
      </c>
      <c r="E55">
        <v>0</v>
      </c>
      <c r="F55">
        <f t="shared" si="1"/>
        <v>1</v>
      </c>
    </row>
    <row r="56" spans="1:6">
      <c r="A56">
        <v>32.6</v>
      </c>
      <c r="B56">
        <v>18.8</v>
      </c>
      <c r="C56" s="2">
        <f t="shared" si="0"/>
        <v>1.9162848537049022</v>
      </c>
      <c r="D56">
        <v>0.22700000000000001</v>
      </c>
      <c r="E56">
        <v>0</v>
      </c>
      <c r="F56">
        <f t="shared" si="1"/>
        <v>1</v>
      </c>
    </row>
    <row r="57" spans="1:6">
      <c r="A57">
        <v>33.4</v>
      </c>
      <c r="B57">
        <v>18.600000000000001</v>
      </c>
      <c r="C57" s="2">
        <f t="shared" si="0"/>
        <v>1.8958988446229352</v>
      </c>
      <c r="D57">
        <v>0.22800000000000001</v>
      </c>
      <c r="E57">
        <v>0</v>
      </c>
      <c r="F57">
        <f t="shared" si="1"/>
        <v>1</v>
      </c>
    </row>
    <row r="58" spans="1:6">
      <c r="A58">
        <v>34</v>
      </c>
      <c r="B58">
        <v>18.5</v>
      </c>
      <c r="C58" s="2">
        <f t="shared" si="0"/>
        <v>1.8857058400819515</v>
      </c>
      <c r="D58">
        <v>0.22800000000000001</v>
      </c>
      <c r="E58">
        <v>0</v>
      </c>
      <c r="F58">
        <f t="shared" si="1"/>
        <v>1</v>
      </c>
    </row>
    <row r="59" spans="1:6">
      <c r="A59">
        <v>34.6</v>
      </c>
      <c r="B59">
        <v>18.5</v>
      </c>
      <c r="C59" s="2">
        <f t="shared" si="0"/>
        <v>1.8857058400819515</v>
      </c>
      <c r="D59">
        <v>0.22900000000000001</v>
      </c>
      <c r="E59">
        <v>0</v>
      </c>
      <c r="F59">
        <f t="shared" si="1"/>
        <v>1</v>
      </c>
    </row>
    <row r="60" spans="1:6">
      <c r="A60">
        <v>35.4</v>
      </c>
      <c r="B60">
        <v>18.399999999999999</v>
      </c>
      <c r="C60" s="2">
        <f t="shared" si="0"/>
        <v>1.875512835540968</v>
      </c>
      <c r="D60">
        <v>0.22800000000000001</v>
      </c>
      <c r="E60">
        <v>0</v>
      </c>
      <c r="F60">
        <f t="shared" si="1"/>
        <v>1</v>
      </c>
    </row>
    <row r="61" spans="1:6">
      <c r="A61">
        <v>36</v>
      </c>
      <c r="B61">
        <v>18.5</v>
      </c>
      <c r="C61" s="2">
        <f t="shared" si="0"/>
        <v>1.8857058400819515</v>
      </c>
      <c r="D61">
        <v>0.22900000000000001</v>
      </c>
      <c r="E61">
        <v>0</v>
      </c>
      <c r="F61">
        <f t="shared" si="1"/>
        <v>1</v>
      </c>
    </row>
    <row r="62" spans="1:6">
      <c r="A62">
        <v>36.6</v>
      </c>
      <c r="B62">
        <v>18.399999999999999</v>
      </c>
      <c r="C62" s="2">
        <f t="shared" si="0"/>
        <v>1.875512835540968</v>
      </c>
      <c r="D62">
        <v>0.23</v>
      </c>
      <c r="E62">
        <v>0</v>
      </c>
      <c r="F62">
        <f t="shared" si="1"/>
        <v>1</v>
      </c>
    </row>
    <row r="63" spans="1:6">
      <c r="A63">
        <v>37.4</v>
      </c>
      <c r="B63">
        <v>18.399999999999999</v>
      </c>
      <c r="C63" s="2">
        <f t="shared" si="0"/>
        <v>1.875512835540968</v>
      </c>
      <c r="D63">
        <v>0.23</v>
      </c>
      <c r="E63">
        <v>0</v>
      </c>
      <c r="F63">
        <f t="shared" si="1"/>
        <v>1</v>
      </c>
    </row>
    <row r="64" spans="1:6">
      <c r="A64">
        <v>37.799999999999997</v>
      </c>
      <c r="B64">
        <v>18.3</v>
      </c>
      <c r="C64" s="2">
        <f t="shared" si="0"/>
        <v>1.8653198309999846</v>
      </c>
      <c r="D64">
        <v>0.22900000000000001</v>
      </c>
      <c r="E64">
        <v>0</v>
      </c>
      <c r="F64">
        <f t="shared" si="1"/>
        <v>1</v>
      </c>
    </row>
    <row r="65" spans="1:6">
      <c r="A65">
        <v>38.6</v>
      </c>
      <c r="B65">
        <v>18.3</v>
      </c>
      <c r="C65" s="2">
        <f t="shared" si="0"/>
        <v>1.8653198309999846</v>
      </c>
      <c r="D65">
        <v>0.23</v>
      </c>
      <c r="E65">
        <v>0</v>
      </c>
      <c r="F65">
        <f t="shared" si="1"/>
        <v>1</v>
      </c>
    </row>
    <row r="66" spans="1:6">
      <c r="A66">
        <v>39.4</v>
      </c>
      <c r="B66">
        <v>18.3</v>
      </c>
      <c r="C66" s="2">
        <f t="shared" si="0"/>
        <v>1.8653198309999846</v>
      </c>
      <c r="D66">
        <v>0.23100000000000001</v>
      </c>
      <c r="E66">
        <v>0</v>
      </c>
      <c r="F66">
        <f t="shared" si="1"/>
        <v>1</v>
      </c>
    </row>
    <row r="67" spans="1:6">
      <c r="A67">
        <v>40</v>
      </c>
      <c r="B67">
        <v>18.3</v>
      </c>
      <c r="C67" s="2">
        <f t="shared" si="0"/>
        <v>1.8653198309999846</v>
      </c>
      <c r="D67">
        <v>0.23100000000000001</v>
      </c>
      <c r="E67">
        <v>0</v>
      </c>
      <c r="F67">
        <f t="shared" si="1"/>
        <v>1</v>
      </c>
    </row>
    <row r="68" spans="1:6">
      <c r="A68">
        <v>40.799999999999997</v>
      </c>
      <c r="B68">
        <v>18.3</v>
      </c>
      <c r="C68" s="2">
        <f t="shared" si="0"/>
        <v>1.8653198309999846</v>
      </c>
      <c r="D68">
        <v>0.23100000000000001</v>
      </c>
      <c r="E68">
        <v>0</v>
      </c>
      <c r="F68">
        <f t="shared" si="1"/>
        <v>1</v>
      </c>
    </row>
    <row r="69" spans="1:6">
      <c r="A69">
        <v>41</v>
      </c>
      <c r="B69">
        <v>18.2</v>
      </c>
      <c r="C69" s="2">
        <f t="shared" si="0"/>
        <v>1.8551268264590011</v>
      </c>
      <c r="D69">
        <v>0.23100000000000001</v>
      </c>
      <c r="E69">
        <v>0</v>
      </c>
      <c r="F69">
        <f t="shared" si="1"/>
        <v>1</v>
      </c>
    </row>
    <row r="70" spans="1:6">
      <c r="A70">
        <v>41.8</v>
      </c>
      <c r="B70">
        <v>18.3</v>
      </c>
      <c r="C70" s="2">
        <f t="shared" si="0"/>
        <v>1.8653198309999846</v>
      </c>
      <c r="D70">
        <v>0.23100000000000001</v>
      </c>
      <c r="E70">
        <v>0</v>
      </c>
      <c r="F70">
        <f t="shared" si="1"/>
        <v>1</v>
      </c>
    </row>
    <row r="71" spans="1:6">
      <c r="A71">
        <v>42.6</v>
      </c>
      <c r="B71">
        <v>18.2</v>
      </c>
      <c r="C71" s="2">
        <f t="shared" si="0"/>
        <v>1.8551268264590011</v>
      </c>
      <c r="D71">
        <v>0.23200000000000001</v>
      </c>
      <c r="E71">
        <v>0</v>
      </c>
      <c r="F71">
        <f t="shared" si="1"/>
        <v>1</v>
      </c>
    </row>
    <row r="72" spans="1:6">
      <c r="A72">
        <v>43</v>
      </c>
      <c r="B72">
        <v>18.2</v>
      </c>
      <c r="C72" s="2">
        <f t="shared" si="0"/>
        <v>1.8551268264590011</v>
      </c>
      <c r="D72">
        <v>0.23200000000000001</v>
      </c>
      <c r="E72">
        <v>0</v>
      </c>
      <c r="F72">
        <f t="shared" si="1"/>
        <v>1</v>
      </c>
    </row>
    <row r="73" spans="1:6">
      <c r="A73">
        <v>43.8</v>
      </c>
      <c r="B73">
        <v>18.100000000000001</v>
      </c>
      <c r="C73" s="2">
        <f t="shared" si="0"/>
        <v>1.8449338219180176</v>
      </c>
      <c r="D73">
        <v>0.23300000000000001</v>
      </c>
      <c r="E73">
        <v>0</v>
      </c>
      <c r="F73">
        <f t="shared" si="1"/>
        <v>1</v>
      </c>
    </row>
    <row r="74" spans="1:6">
      <c r="A74">
        <v>44.2</v>
      </c>
      <c r="B74">
        <v>18.100000000000001</v>
      </c>
      <c r="C74" s="2">
        <f t="shared" ref="C74:C137" si="2">B74/9.81065</f>
        <v>1.8449338219180176</v>
      </c>
      <c r="D74">
        <v>0.23300000000000001</v>
      </c>
      <c r="E74">
        <v>0</v>
      </c>
      <c r="F74">
        <f t="shared" ref="F74:F137" si="3">F73</f>
        <v>1</v>
      </c>
    </row>
    <row r="75" spans="1:6">
      <c r="A75">
        <v>44.8</v>
      </c>
      <c r="B75">
        <v>18.100000000000001</v>
      </c>
      <c r="C75" s="2">
        <f t="shared" si="2"/>
        <v>1.8449338219180176</v>
      </c>
      <c r="D75">
        <v>0.23400000000000001</v>
      </c>
      <c r="E75">
        <v>0</v>
      </c>
      <c r="F75">
        <f t="shared" si="3"/>
        <v>1</v>
      </c>
    </row>
    <row r="76" spans="1:6">
      <c r="A76">
        <v>45.6</v>
      </c>
      <c r="B76">
        <v>18.100000000000001</v>
      </c>
      <c r="C76" s="2">
        <f t="shared" si="2"/>
        <v>1.8449338219180176</v>
      </c>
      <c r="D76">
        <v>0.23300000000000001</v>
      </c>
      <c r="E76">
        <v>0</v>
      </c>
      <c r="F76">
        <f t="shared" si="3"/>
        <v>1</v>
      </c>
    </row>
    <row r="77" spans="1:6">
      <c r="A77">
        <v>46</v>
      </c>
      <c r="B77">
        <v>18</v>
      </c>
      <c r="C77" s="2">
        <f t="shared" si="2"/>
        <v>1.8347408173770341</v>
      </c>
      <c r="D77">
        <v>0.23300000000000001</v>
      </c>
      <c r="E77">
        <v>0</v>
      </c>
      <c r="F77">
        <f t="shared" si="3"/>
        <v>1</v>
      </c>
    </row>
    <row r="78" spans="1:6">
      <c r="A78">
        <v>46.8</v>
      </c>
      <c r="B78">
        <v>18</v>
      </c>
      <c r="C78" s="2">
        <f t="shared" si="2"/>
        <v>1.8347408173770341</v>
      </c>
      <c r="D78">
        <v>0.23300000000000001</v>
      </c>
      <c r="E78">
        <v>0</v>
      </c>
      <c r="F78">
        <f t="shared" si="3"/>
        <v>1</v>
      </c>
    </row>
    <row r="79" spans="1:6">
      <c r="A79">
        <v>47.6</v>
      </c>
      <c r="B79">
        <v>17.899999999999999</v>
      </c>
      <c r="C79" s="2">
        <f t="shared" si="2"/>
        <v>1.8245478128360504</v>
      </c>
      <c r="D79">
        <v>0.23300000000000001</v>
      </c>
      <c r="E79">
        <v>0</v>
      </c>
      <c r="F79">
        <f t="shared" si="3"/>
        <v>1</v>
      </c>
    </row>
    <row r="80" spans="1:6">
      <c r="A80">
        <v>48.2</v>
      </c>
      <c r="B80">
        <v>18</v>
      </c>
      <c r="C80" s="2">
        <f t="shared" si="2"/>
        <v>1.8347408173770341</v>
      </c>
      <c r="D80">
        <v>0.23300000000000001</v>
      </c>
      <c r="E80">
        <v>0</v>
      </c>
      <c r="F80">
        <f t="shared" si="3"/>
        <v>1</v>
      </c>
    </row>
    <row r="81" spans="1:6">
      <c r="A81">
        <v>48.8</v>
      </c>
      <c r="B81">
        <v>17.899999999999999</v>
      </c>
      <c r="C81" s="2">
        <f t="shared" si="2"/>
        <v>1.8245478128360504</v>
      </c>
      <c r="D81">
        <v>0.23400000000000001</v>
      </c>
      <c r="E81">
        <v>0</v>
      </c>
      <c r="F81">
        <f t="shared" si="3"/>
        <v>1</v>
      </c>
    </row>
    <row r="82" spans="1:6">
      <c r="A82">
        <v>49</v>
      </c>
      <c r="B82">
        <v>17.899999999999999</v>
      </c>
      <c r="C82" s="2">
        <f t="shared" si="2"/>
        <v>1.8245478128360504</v>
      </c>
      <c r="D82">
        <v>0.23400000000000001</v>
      </c>
      <c r="E82">
        <v>0</v>
      </c>
      <c r="F82">
        <f t="shared" si="3"/>
        <v>1</v>
      </c>
    </row>
    <row r="83" spans="1:6">
      <c r="A83">
        <v>50</v>
      </c>
      <c r="B83">
        <v>18</v>
      </c>
      <c r="C83" s="2">
        <f t="shared" si="2"/>
        <v>1.8347408173770341</v>
      </c>
      <c r="D83">
        <v>0.23400000000000001</v>
      </c>
      <c r="E83">
        <v>0</v>
      </c>
      <c r="F83">
        <f t="shared" si="3"/>
        <v>1</v>
      </c>
    </row>
    <row r="84" spans="1:6">
      <c r="A84">
        <v>50.6</v>
      </c>
      <c r="B84">
        <v>18</v>
      </c>
      <c r="C84" s="2">
        <f t="shared" si="2"/>
        <v>1.8347408173770341</v>
      </c>
      <c r="D84">
        <v>0.23499999999999999</v>
      </c>
      <c r="E84">
        <v>0</v>
      </c>
      <c r="F84">
        <f t="shared" si="3"/>
        <v>1</v>
      </c>
    </row>
    <row r="85" spans="1:6">
      <c r="A85">
        <v>51.4</v>
      </c>
      <c r="B85">
        <v>18</v>
      </c>
      <c r="C85" s="2">
        <f t="shared" si="2"/>
        <v>1.8347408173770341</v>
      </c>
      <c r="D85">
        <v>0.23499999999999999</v>
      </c>
      <c r="E85">
        <v>0</v>
      </c>
      <c r="F85">
        <f t="shared" si="3"/>
        <v>1</v>
      </c>
    </row>
    <row r="86" spans="1:6">
      <c r="A86">
        <v>52</v>
      </c>
      <c r="B86">
        <v>17.899999999999999</v>
      </c>
      <c r="C86" s="2">
        <f t="shared" si="2"/>
        <v>1.8245478128360504</v>
      </c>
      <c r="D86">
        <v>0.23400000000000001</v>
      </c>
      <c r="E86">
        <v>0</v>
      </c>
      <c r="F86">
        <f t="shared" si="3"/>
        <v>1</v>
      </c>
    </row>
    <row r="87" spans="1:6">
      <c r="A87">
        <v>52.6</v>
      </c>
      <c r="B87">
        <v>17.899999999999999</v>
      </c>
      <c r="C87" s="2">
        <f t="shared" si="2"/>
        <v>1.8245478128360504</v>
      </c>
      <c r="D87">
        <v>0.23499999999999999</v>
      </c>
      <c r="E87">
        <v>0</v>
      </c>
      <c r="F87">
        <f t="shared" si="3"/>
        <v>1</v>
      </c>
    </row>
    <row r="88" spans="1:6">
      <c r="A88">
        <v>53.4</v>
      </c>
      <c r="B88">
        <v>18.2</v>
      </c>
      <c r="C88" s="2">
        <f t="shared" si="2"/>
        <v>1.8551268264590011</v>
      </c>
      <c r="D88">
        <v>0.23599999999999999</v>
      </c>
      <c r="E88">
        <v>0</v>
      </c>
      <c r="F88">
        <f t="shared" si="3"/>
        <v>1</v>
      </c>
    </row>
    <row r="89" spans="1:6">
      <c r="A89">
        <v>54.2</v>
      </c>
      <c r="B89">
        <v>18.100000000000001</v>
      </c>
      <c r="C89" s="2">
        <f t="shared" si="2"/>
        <v>1.8449338219180176</v>
      </c>
      <c r="D89">
        <v>0.23699999999999999</v>
      </c>
      <c r="E89">
        <v>0</v>
      </c>
      <c r="F89">
        <f t="shared" si="3"/>
        <v>1</v>
      </c>
    </row>
    <row r="90" spans="1:6">
      <c r="A90">
        <v>54.6</v>
      </c>
      <c r="B90">
        <v>17.899999999999999</v>
      </c>
      <c r="C90" s="2">
        <f t="shared" si="2"/>
        <v>1.8245478128360504</v>
      </c>
      <c r="D90">
        <v>0.23699999999999999</v>
      </c>
      <c r="E90">
        <v>0</v>
      </c>
      <c r="F90">
        <f t="shared" si="3"/>
        <v>1</v>
      </c>
    </row>
    <row r="91" spans="1:6">
      <c r="A91">
        <v>55.4</v>
      </c>
      <c r="B91">
        <v>18</v>
      </c>
      <c r="C91" s="2">
        <f t="shared" si="2"/>
        <v>1.8347408173770341</v>
      </c>
      <c r="D91">
        <v>0.23499999999999999</v>
      </c>
      <c r="E91">
        <v>0</v>
      </c>
      <c r="F91">
        <f t="shared" si="3"/>
        <v>1</v>
      </c>
    </row>
    <row r="92" spans="1:6">
      <c r="A92">
        <v>56</v>
      </c>
      <c r="B92">
        <v>17.899999999999999</v>
      </c>
      <c r="C92" s="2">
        <f t="shared" si="2"/>
        <v>1.8245478128360504</v>
      </c>
      <c r="D92">
        <v>0.23499999999999999</v>
      </c>
      <c r="E92">
        <v>0</v>
      </c>
      <c r="F92">
        <f t="shared" si="3"/>
        <v>1</v>
      </c>
    </row>
    <row r="93" spans="1:6">
      <c r="A93">
        <v>56.8</v>
      </c>
      <c r="B93">
        <v>18</v>
      </c>
      <c r="C93" s="2">
        <f t="shared" si="2"/>
        <v>1.8347408173770341</v>
      </c>
      <c r="D93">
        <v>0.23599999999999999</v>
      </c>
      <c r="E93">
        <v>0</v>
      </c>
      <c r="F93">
        <f t="shared" si="3"/>
        <v>1</v>
      </c>
    </row>
    <row r="94" spans="1:6">
      <c r="A94">
        <v>57.4</v>
      </c>
      <c r="B94">
        <v>17.899999999999999</v>
      </c>
      <c r="C94" s="2">
        <f t="shared" si="2"/>
        <v>1.8245478128360504</v>
      </c>
      <c r="D94">
        <v>0.23699999999999999</v>
      </c>
      <c r="E94">
        <v>0</v>
      </c>
      <c r="F94">
        <f t="shared" si="3"/>
        <v>1</v>
      </c>
    </row>
    <row r="95" spans="1:6">
      <c r="A95">
        <v>58</v>
      </c>
      <c r="B95">
        <v>17.7</v>
      </c>
      <c r="C95" s="2">
        <f t="shared" si="2"/>
        <v>1.8041618037540834</v>
      </c>
      <c r="D95">
        <v>0.23699999999999999</v>
      </c>
      <c r="E95">
        <v>0</v>
      </c>
      <c r="F95">
        <f t="shared" si="3"/>
        <v>1</v>
      </c>
    </row>
    <row r="96" spans="1:6">
      <c r="A96">
        <v>58.8</v>
      </c>
      <c r="B96">
        <v>17.7</v>
      </c>
      <c r="C96" s="2">
        <f t="shared" si="2"/>
        <v>1.8041618037540834</v>
      </c>
      <c r="D96">
        <v>0.23699999999999999</v>
      </c>
      <c r="E96">
        <v>0</v>
      </c>
      <c r="F96">
        <f t="shared" si="3"/>
        <v>1</v>
      </c>
    </row>
    <row r="97" spans="1:6">
      <c r="A97">
        <v>59.2</v>
      </c>
      <c r="B97">
        <v>17.7</v>
      </c>
      <c r="C97" s="2">
        <f t="shared" si="2"/>
        <v>1.8041618037540834</v>
      </c>
      <c r="D97">
        <v>0.23699999999999999</v>
      </c>
      <c r="E97">
        <v>0</v>
      </c>
      <c r="F97">
        <f t="shared" si="3"/>
        <v>1</v>
      </c>
    </row>
    <row r="98" spans="1:6">
      <c r="A98">
        <v>59.8</v>
      </c>
      <c r="B98">
        <v>17.7</v>
      </c>
      <c r="C98" s="2">
        <f t="shared" si="2"/>
        <v>1.8041618037540834</v>
      </c>
      <c r="D98">
        <v>0.23799999999999999</v>
      </c>
      <c r="E98">
        <v>0</v>
      </c>
      <c r="F98">
        <f t="shared" si="3"/>
        <v>1</v>
      </c>
    </row>
    <row r="99" spans="1:6">
      <c r="A99">
        <v>60.6</v>
      </c>
      <c r="B99">
        <v>17.8</v>
      </c>
      <c r="C99" s="2">
        <f t="shared" si="2"/>
        <v>1.8143548082950671</v>
      </c>
      <c r="D99">
        <v>0.23799999999999999</v>
      </c>
      <c r="E99">
        <v>0</v>
      </c>
      <c r="F99">
        <f t="shared" si="3"/>
        <v>1</v>
      </c>
    </row>
    <row r="100" spans="1:6">
      <c r="A100">
        <v>61</v>
      </c>
      <c r="B100">
        <v>17.8</v>
      </c>
      <c r="C100" s="2">
        <f t="shared" si="2"/>
        <v>1.8143548082950671</v>
      </c>
      <c r="D100">
        <v>0.23799999999999999</v>
      </c>
      <c r="E100">
        <v>0</v>
      </c>
      <c r="F100">
        <f t="shared" si="3"/>
        <v>1</v>
      </c>
    </row>
    <row r="101" spans="1:6">
      <c r="A101">
        <v>61.8</v>
      </c>
      <c r="B101">
        <v>17.8</v>
      </c>
      <c r="C101" s="2">
        <f t="shared" si="2"/>
        <v>1.8143548082950671</v>
      </c>
      <c r="D101">
        <v>0.23799999999999999</v>
      </c>
      <c r="E101">
        <v>0</v>
      </c>
      <c r="F101">
        <f t="shared" si="3"/>
        <v>1</v>
      </c>
    </row>
    <row r="102" spans="1:6">
      <c r="A102">
        <v>62.4</v>
      </c>
      <c r="B102">
        <v>17.600000000000001</v>
      </c>
      <c r="C102" s="2">
        <f t="shared" si="2"/>
        <v>1.7939687992131002</v>
      </c>
      <c r="D102">
        <v>0.23799999999999999</v>
      </c>
      <c r="E102">
        <v>0</v>
      </c>
      <c r="F102">
        <f t="shared" si="3"/>
        <v>1</v>
      </c>
    </row>
    <row r="103" spans="1:6">
      <c r="A103">
        <v>62.8</v>
      </c>
      <c r="B103">
        <v>17.7</v>
      </c>
      <c r="C103" s="2">
        <f t="shared" si="2"/>
        <v>1.8041618037540834</v>
      </c>
      <c r="D103">
        <v>0.23799999999999999</v>
      </c>
      <c r="E103">
        <v>0</v>
      </c>
      <c r="F103">
        <f t="shared" si="3"/>
        <v>1</v>
      </c>
    </row>
    <row r="104" spans="1:6">
      <c r="A104">
        <v>63.8</v>
      </c>
      <c r="B104">
        <v>17.600000000000001</v>
      </c>
      <c r="C104" s="2">
        <f t="shared" si="2"/>
        <v>1.7939687992131002</v>
      </c>
      <c r="D104">
        <v>0.23799999999999999</v>
      </c>
      <c r="E104">
        <v>0</v>
      </c>
      <c r="F104">
        <f t="shared" si="3"/>
        <v>1</v>
      </c>
    </row>
    <row r="105" spans="1:6">
      <c r="A105">
        <v>64</v>
      </c>
      <c r="B105">
        <v>17.600000000000001</v>
      </c>
      <c r="C105" s="2">
        <f t="shared" si="2"/>
        <v>1.7939687992131002</v>
      </c>
      <c r="D105">
        <v>0.23799999999999999</v>
      </c>
      <c r="E105">
        <v>0</v>
      </c>
      <c r="F105">
        <f t="shared" si="3"/>
        <v>1</v>
      </c>
    </row>
    <row r="106" spans="1:6">
      <c r="A106">
        <v>65.2</v>
      </c>
      <c r="B106">
        <v>17.8</v>
      </c>
      <c r="C106" s="2">
        <f t="shared" si="2"/>
        <v>1.8143548082950671</v>
      </c>
      <c r="D106">
        <v>0.23899999999999999</v>
      </c>
      <c r="E106">
        <v>0</v>
      </c>
      <c r="F106">
        <f t="shared" si="3"/>
        <v>1</v>
      </c>
    </row>
    <row r="107" spans="1:6">
      <c r="A107">
        <v>65.8</v>
      </c>
      <c r="B107">
        <v>17.8</v>
      </c>
      <c r="C107" s="2">
        <f t="shared" si="2"/>
        <v>1.8143548082950671</v>
      </c>
      <c r="D107">
        <v>0.24</v>
      </c>
      <c r="E107">
        <v>0</v>
      </c>
      <c r="F107">
        <f t="shared" si="3"/>
        <v>1</v>
      </c>
    </row>
    <row r="108" spans="1:6">
      <c r="A108">
        <v>66.2</v>
      </c>
      <c r="B108">
        <v>17.7</v>
      </c>
      <c r="C108" s="2">
        <f t="shared" si="2"/>
        <v>1.8041618037540834</v>
      </c>
      <c r="D108">
        <v>0.24</v>
      </c>
      <c r="E108">
        <v>0</v>
      </c>
      <c r="F108">
        <f t="shared" si="3"/>
        <v>1</v>
      </c>
    </row>
    <row r="109" spans="1:6">
      <c r="A109">
        <v>67</v>
      </c>
      <c r="B109">
        <v>17.7</v>
      </c>
      <c r="C109" s="2">
        <f t="shared" si="2"/>
        <v>1.8041618037540834</v>
      </c>
      <c r="D109">
        <v>0.24</v>
      </c>
      <c r="E109">
        <v>0</v>
      </c>
      <c r="F109">
        <f t="shared" si="3"/>
        <v>1</v>
      </c>
    </row>
    <row r="110" spans="1:6">
      <c r="A110">
        <v>67.599999999999994</v>
      </c>
      <c r="B110">
        <v>17.7</v>
      </c>
      <c r="C110" s="2">
        <f t="shared" si="2"/>
        <v>1.8041618037540834</v>
      </c>
      <c r="D110">
        <v>0.24</v>
      </c>
      <c r="E110">
        <v>0</v>
      </c>
      <c r="F110">
        <f t="shared" si="3"/>
        <v>1</v>
      </c>
    </row>
    <row r="111" spans="1:6">
      <c r="A111">
        <v>68.2</v>
      </c>
      <c r="B111">
        <v>17.7</v>
      </c>
      <c r="C111" s="2">
        <f t="shared" si="2"/>
        <v>1.8041618037540834</v>
      </c>
      <c r="D111">
        <v>0.24</v>
      </c>
      <c r="E111">
        <v>0</v>
      </c>
      <c r="F111">
        <f t="shared" si="3"/>
        <v>1</v>
      </c>
    </row>
    <row r="112" spans="1:6">
      <c r="A112">
        <v>68.8</v>
      </c>
      <c r="B112">
        <v>17.7</v>
      </c>
      <c r="C112" s="2">
        <f t="shared" si="2"/>
        <v>1.8041618037540834</v>
      </c>
      <c r="D112">
        <v>0.24</v>
      </c>
      <c r="E112">
        <v>0</v>
      </c>
      <c r="F112">
        <f t="shared" si="3"/>
        <v>1</v>
      </c>
    </row>
    <row r="113" spans="1:6">
      <c r="A113">
        <v>69.2</v>
      </c>
      <c r="B113">
        <v>17.8</v>
      </c>
      <c r="C113" s="2">
        <f t="shared" si="2"/>
        <v>1.8143548082950671</v>
      </c>
      <c r="D113">
        <v>0.24099999999999999</v>
      </c>
      <c r="E113">
        <v>0</v>
      </c>
      <c r="F113">
        <f t="shared" si="3"/>
        <v>1</v>
      </c>
    </row>
    <row r="114" spans="1:6">
      <c r="A114">
        <v>69.8</v>
      </c>
      <c r="B114">
        <v>17.600000000000001</v>
      </c>
      <c r="C114" s="2">
        <f t="shared" si="2"/>
        <v>1.7939687992131002</v>
      </c>
      <c r="D114">
        <v>0.24099999999999999</v>
      </c>
      <c r="E114">
        <v>0</v>
      </c>
      <c r="F114">
        <f t="shared" si="3"/>
        <v>1</v>
      </c>
    </row>
    <row r="115" spans="1:6">
      <c r="A115">
        <v>70.400000000000006</v>
      </c>
      <c r="B115">
        <v>17.600000000000001</v>
      </c>
      <c r="C115" s="2">
        <f t="shared" si="2"/>
        <v>1.7939687992131002</v>
      </c>
      <c r="D115">
        <v>0.24099999999999999</v>
      </c>
      <c r="E115">
        <v>0</v>
      </c>
      <c r="F115">
        <f t="shared" si="3"/>
        <v>1</v>
      </c>
    </row>
    <row r="116" spans="1:6">
      <c r="A116">
        <v>71</v>
      </c>
      <c r="B116">
        <v>17.7</v>
      </c>
      <c r="C116" s="2">
        <f t="shared" si="2"/>
        <v>1.8041618037540834</v>
      </c>
      <c r="D116">
        <v>0.24099999999999999</v>
      </c>
      <c r="E116">
        <v>0</v>
      </c>
      <c r="F116">
        <f t="shared" si="3"/>
        <v>1</v>
      </c>
    </row>
    <row r="117" spans="1:6">
      <c r="A117">
        <v>71.599999999999994</v>
      </c>
      <c r="B117">
        <v>17.7</v>
      </c>
      <c r="C117" s="2">
        <f t="shared" si="2"/>
        <v>1.8041618037540834</v>
      </c>
      <c r="D117">
        <v>0.24099999999999999</v>
      </c>
      <c r="E117">
        <v>0</v>
      </c>
      <c r="F117">
        <f t="shared" si="3"/>
        <v>1</v>
      </c>
    </row>
    <row r="118" spans="1:6">
      <c r="A118">
        <v>72</v>
      </c>
      <c r="B118">
        <v>17.7</v>
      </c>
      <c r="C118" s="2">
        <f t="shared" si="2"/>
        <v>1.8041618037540834</v>
      </c>
      <c r="D118">
        <v>0.24099999999999999</v>
      </c>
      <c r="E118">
        <v>0</v>
      </c>
      <c r="F118">
        <f t="shared" si="3"/>
        <v>1</v>
      </c>
    </row>
    <row r="119" spans="1:6">
      <c r="A119">
        <v>73.2</v>
      </c>
      <c r="B119">
        <v>17.600000000000001</v>
      </c>
      <c r="C119" s="2">
        <f t="shared" si="2"/>
        <v>1.7939687992131002</v>
      </c>
      <c r="D119">
        <v>0.24099999999999999</v>
      </c>
      <c r="E119">
        <v>0</v>
      </c>
      <c r="F119">
        <f t="shared" si="3"/>
        <v>1</v>
      </c>
    </row>
    <row r="120" spans="1:6">
      <c r="A120">
        <v>73.599999999999994</v>
      </c>
      <c r="B120">
        <v>17.8</v>
      </c>
      <c r="C120" s="2">
        <f t="shared" si="2"/>
        <v>1.8143548082950671</v>
      </c>
      <c r="D120">
        <v>0.24199999999999999</v>
      </c>
      <c r="E120">
        <v>0</v>
      </c>
      <c r="F120">
        <f t="shared" si="3"/>
        <v>1</v>
      </c>
    </row>
    <row r="121" spans="1:6">
      <c r="A121">
        <v>74.400000000000006</v>
      </c>
      <c r="B121">
        <v>17.7</v>
      </c>
      <c r="C121" s="2">
        <f t="shared" si="2"/>
        <v>1.8041618037540834</v>
      </c>
      <c r="D121">
        <v>0.24299999999999999</v>
      </c>
      <c r="E121">
        <v>0</v>
      </c>
      <c r="F121">
        <f t="shared" si="3"/>
        <v>1</v>
      </c>
    </row>
    <row r="122" spans="1:6">
      <c r="A122">
        <v>75.2</v>
      </c>
      <c r="B122">
        <v>17.7</v>
      </c>
      <c r="C122" s="2">
        <f t="shared" si="2"/>
        <v>1.8041618037540834</v>
      </c>
      <c r="D122">
        <v>0.24199999999999999</v>
      </c>
      <c r="E122">
        <v>0</v>
      </c>
      <c r="F122">
        <f t="shared" si="3"/>
        <v>1</v>
      </c>
    </row>
    <row r="123" spans="1:6">
      <c r="A123">
        <v>75.400000000000006</v>
      </c>
      <c r="B123">
        <v>17.600000000000001</v>
      </c>
      <c r="C123" s="2">
        <f t="shared" si="2"/>
        <v>1.7939687992131002</v>
      </c>
      <c r="D123">
        <v>0.24099999999999999</v>
      </c>
      <c r="E123">
        <v>0</v>
      </c>
      <c r="F123">
        <f t="shared" si="3"/>
        <v>1</v>
      </c>
    </row>
    <row r="124" spans="1:6">
      <c r="A124">
        <v>76.400000000000006</v>
      </c>
      <c r="B124">
        <v>17.7</v>
      </c>
      <c r="C124" s="2">
        <f t="shared" si="2"/>
        <v>1.8041618037540834</v>
      </c>
      <c r="D124">
        <v>0.24199999999999999</v>
      </c>
      <c r="E124">
        <v>0</v>
      </c>
      <c r="F124">
        <f t="shared" si="3"/>
        <v>1</v>
      </c>
    </row>
    <row r="125" spans="1:6">
      <c r="A125">
        <v>77.400000000000006</v>
      </c>
      <c r="B125">
        <v>17.600000000000001</v>
      </c>
      <c r="C125" s="2">
        <f t="shared" si="2"/>
        <v>1.7939687992131002</v>
      </c>
      <c r="D125">
        <v>0.24299999999999999</v>
      </c>
      <c r="E125">
        <v>0</v>
      </c>
      <c r="F125">
        <f t="shared" si="3"/>
        <v>1</v>
      </c>
    </row>
    <row r="126" spans="1:6">
      <c r="A126">
        <v>77.8</v>
      </c>
      <c r="B126">
        <v>17.600000000000001</v>
      </c>
      <c r="C126" s="2">
        <f t="shared" si="2"/>
        <v>1.7939687992131002</v>
      </c>
      <c r="D126">
        <v>0.24299999999999999</v>
      </c>
      <c r="E126">
        <v>0</v>
      </c>
      <c r="F126">
        <f t="shared" si="3"/>
        <v>1</v>
      </c>
    </row>
    <row r="127" spans="1:6">
      <c r="A127">
        <v>78.400000000000006</v>
      </c>
      <c r="B127">
        <v>17.600000000000001</v>
      </c>
      <c r="C127" s="2">
        <f t="shared" si="2"/>
        <v>1.7939687992131002</v>
      </c>
      <c r="D127">
        <v>0.24399999999999999</v>
      </c>
      <c r="E127">
        <v>0</v>
      </c>
      <c r="F127">
        <f t="shared" si="3"/>
        <v>1</v>
      </c>
    </row>
    <row r="128" spans="1:6">
      <c r="A128">
        <v>78.8</v>
      </c>
      <c r="B128">
        <v>17.7</v>
      </c>
      <c r="C128" s="2">
        <f t="shared" si="2"/>
        <v>1.8041618037540834</v>
      </c>
      <c r="D128">
        <v>0.24399999999999999</v>
      </c>
      <c r="E128">
        <v>0</v>
      </c>
      <c r="F128">
        <f t="shared" si="3"/>
        <v>1</v>
      </c>
    </row>
    <row r="129" spans="1:6">
      <c r="A129">
        <v>79.599999999999994</v>
      </c>
      <c r="B129">
        <v>17.7</v>
      </c>
      <c r="C129" s="2">
        <f t="shared" si="2"/>
        <v>1.8041618037540834</v>
      </c>
      <c r="D129">
        <v>0.24399999999999999</v>
      </c>
      <c r="E129">
        <v>0</v>
      </c>
      <c r="F129">
        <f t="shared" si="3"/>
        <v>1</v>
      </c>
    </row>
    <row r="130" spans="1:6">
      <c r="A130">
        <v>80.599999999999994</v>
      </c>
      <c r="B130">
        <v>17.7</v>
      </c>
      <c r="C130" s="2">
        <f t="shared" si="2"/>
        <v>1.8041618037540834</v>
      </c>
      <c r="D130">
        <v>0.24399999999999999</v>
      </c>
      <c r="E130">
        <v>0</v>
      </c>
      <c r="F130">
        <f t="shared" si="3"/>
        <v>1</v>
      </c>
    </row>
    <row r="131" spans="1:6">
      <c r="A131">
        <v>81</v>
      </c>
      <c r="B131">
        <v>17.600000000000001</v>
      </c>
      <c r="C131" s="2">
        <f t="shared" si="2"/>
        <v>1.7939687992131002</v>
      </c>
      <c r="D131">
        <v>0.24399999999999999</v>
      </c>
      <c r="E131">
        <v>0</v>
      </c>
      <c r="F131">
        <f t="shared" si="3"/>
        <v>1</v>
      </c>
    </row>
    <row r="132" spans="1:6">
      <c r="A132">
        <v>81.8</v>
      </c>
      <c r="B132">
        <v>17.5</v>
      </c>
      <c r="C132" s="2">
        <f t="shared" si="2"/>
        <v>1.7837757946721164</v>
      </c>
      <c r="D132">
        <v>0.24399999999999999</v>
      </c>
      <c r="E132">
        <v>0</v>
      </c>
      <c r="F132">
        <f t="shared" si="3"/>
        <v>1</v>
      </c>
    </row>
    <row r="133" spans="1:6">
      <c r="A133">
        <v>82.2</v>
      </c>
      <c r="B133">
        <v>17.600000000000001</v>
      </c>
      <c r="C133" s="2">
        <f t="shared" si="2"/>
        <v>1.7939687992131002</v>
      </c>
      <c r="D133">
        <v>0.24399999999999999</v>
      </c>
      <c r="E133">
        <v>0</v>
      </c>
      <c r="F133">
        <f t="shared" si="3"/>
        <v>1</v>
      </c>
    </row>
    <row r="134" spans="1:6">
      <c r="A134">
        <v>83</v>
      </c>
      <c r="B134">
        <v>17.600000000000001</v>
      </c>
      <c r="C134" s="2">
        <f t="shared" si="2"/>
        <v>1.7939687992131002</v>
      </c>
      <c r="D134">
        <v>0.24299999999999999</v>
      </c>
      <c r="E134">
        <v>0</v>
      </c>
      <c r="F134">
        <f t="shared" si="3"/>
        <v>1</v>
      </c>
    </row>
    <row r="135" spans="1:6">
      <c r="A135">
        <v>83.6</v>
      </c>
      <c r="B135">
        <v>17.600000000000001</v>
      </c>
      <c r="C135" s="2">
        <f t="shared" si="2"/>
        <v>1.7939687992131002</v>
      </c>
      <c r="D135">
        <v>0.24399999999999999</v>
      </c>
      <c r="E135">
        <v>0</v>
      </c>
      <c r="F135">
        <f t="shared" si="3"/>
        <v>1</v>
      </c>
    </row>
    <row r="136" spans="1:6">
      <c r="A136">
        <v>84.2</v>
      </c>
      <c r="B136">
        <v>17.7</v>
      </c>
      <c r="C136" s="2">
        <f t="shared" si="2"/>
        <v>1.8041618037540834</v>
      </c>
      <c r="D136">
        <v>0.245</v>
      </c>
      <c r="E136">
        <v>0</v>
      </c>
      <c r="F136">
        <f t="shared" si="3"/>
        <v>1</v>
      </c>
    </row>
    <row r="137" spans="1:6">
      <c r="A137">
        <v>85</v>
      </c>
      <c r="B137">
        <v>17.7</v>
      </c>
      <c r="C137" s="2">
        <f t="shared" si="2"/>
        <v>1.8041618037540834</v>
      </c>
      <c r="D137">
        <v>0.24399999999999999</v>
      </c>
      <c r="E137">
        <v>0</v>
      </c>
      <c r="F137">
        <f t="shared" si="3"/>
        <v>1</v>
      </c>
    </row>
    <row r="138" spans="1:6">
      <c r="A138">
        <v>85.8</v>
      </c>
      <c r="B138">
        <v>17.7</v>
      </c>
      <c r="C138" s="2">
        <f t="shared" ref="C138:C201" si="4">B138/9.81065</f>
        <v>1.8041618037540834</v>
      </c>
      <c r="D138">
        <v>0.245</v>
      </c>
      <c r="E138">
        <v>0</v>
      </c>
      <c r="F138">
        <f t="shared" ref="F138:F201" si="5">F137</f>
        <v>1</v>
      </c>
    </row>
    <row r="139" spans="1:6">
      <c r="A139">
        <v>86</v>
      </c>
      <c r="B139">
        <v>17.7</v>
      </c>
      <c r="C139" s="2">
        <f t="shared" si="4"/>
        <v>1.8041618037540834</v>
      </c>
      <c r="D139">
        <v>0.245</v>
      </c>
      <c r="E139">
        <v>0</v>
      </c>
      <c r="F139">
        <f t="shared" si="5"/>
        <v>1</v>
      </c>
    </row>
    <row r="140" spans="1:6">
      <c r="A140">
        <v>86.8</v>
      </c>
      <c r="B140">
        <v>17.8</v>
      </c>
      <c r="C140" s="2">
        <f t="shared" si="4"/>
        <v>1.8143548082950671</v>
      </c>
      <c r="D140">
        <v>0.246</v>
      </c>
      <c r="E140">
        <v>0</v>
      </c>
      <c r="F140">
        <f t="shared" si="5"/>
        <v>1</v>
      </c>
    </row>
    <row r="141" spans="1:6">
      <c r="A141">
        <v>87.4</v>
      </c>
      <c r="B141">
        <v>17.600000000000001</v>
      </c>
      <c r="C141" s="2">
        <f t="shared" si="4"/>
        <v>1.7939687992131002</v>
      </c>
      <c r="D141">
        <v>0.246</v>
      </c>
      <c r="E141">
        <v>0</v>
      </c>
      <c r="F141">
        <f t="shared" si="5"/>
        <v>1</v>
      </c>
    </row>
    <row r="142" spans="1:6">
      <c r="A142">
        <v>88</v>
      </c>
      <c r="B142">
        <v>17.8</v>
      </c>
      <c r="C142" s="2">
        <f t="shared" si="4"/>
        <v>1.8143548082950671</v>
      </c>
      <c r="D142">
        <v>0.246</v>
      </c>
      <c r="E142">
        <v>0</v>
      </c>
      <c r="F142">
        <f t="shared" si="5"/>
        <v>1</v>
      </c>
    </row>
    <row r="143" spans="1:6">
      <c r="A143">
        <v>89</v>
      </c>
      <c r="B143">
        <v>17.600000000000001</v>
      </c>
      <c r="C143" s="2">
        <f t="shared" si="4"/>
        <v>1.7939687992131002</v>
      </c>
      <c r="D143">
        <v>0.246</v>
      </c>
      <c r="E143">
        <v>0</v>
      </c>
      <c r="F143">
        <f t="shared" si="5"/>
        <v>1</v>
      </c>
    </row>
    <row r="144" spans="1:6">
      <c r="A144">
        <v>89.6</v>
      </c>
      <c r="B144">
        <v>17.7</v>
      </c>
      <c r="C144" s="2">
        <f t="shared" si="4"/>
        <v>1.8041618037540834</v>
      </c>
      <c r="D144">
        <v>0.246</v>
      </c>
      <c r="E144">
        <v>0</v>
      </c>
      <c r="F144">
        <f t="shared" si="5"/>
        <v>1</v>
      </c>
    </row>
    <row r="145" spans="1:6">
      <c r="A145">
        <v>90.2</v>
      </c>
      <c r="B145">
        <v>17.8</v>
      </c>
      <c r="C145" s="2">
        <f t="shared" si="4"/>
        <v>1.8143548082950671</v>
      </c>
      <c r="D145">
        <v>0.246</v>
      </c>
      <c r="E145">
        <v>0</v>
      </c>
      <c r="F145">
        <f t="shared" si="5"/>
        <v>1</v>
      </c>
    </row>
    <row r="146" spans="1:6">
      <c r="A146">
        <v>90.4</v>
      </c>
      <c r="B146">
        <v>17.8</v>
      </c>
      <c r="C146" s="2">
        <f t="shared" si="4"/>
        <v>1.8143548082950671</v>
      </c>
      <c r="D146">
        <v>0.246</v>
      </c>
      <c r="E146">
        <v>0</v>
      </c>
      <c r="F146">
        <f t="shared" si="5"/>
        <v>1</v>
      </c>
    </row>
    <row r="147" spans="1:6">
      <c r="A147">
        <v>91.4</v>
      </c>
      <c r="B147">
        <v>17.7</v>
      </c>
      <c r="C147" s="2">
        <f t="shared" si="4"/>
        <v>1.8041618037540834</v>
      </c>
      <c r="D147">
        <v>0.247</v>
      </c>
      <c r="E147">
        <v>0</v>
      </c>
      <c r="F147">
        <f t="shared" si="5"/>
        <v>1</v>
      </c>
    </row>
    <row r="148" spans="1:6">
      <c r="A148">
        <v>92.2</v>
      </c>
      <c r="B148">
        <v>17.7</v>
      </c>
      <c r="C148" s="2">
        <f t="shared" si="4"/>
        <v>1.8041618037540834</v>
      </c>
      <c r="D148">
        <v>0.247</v>
      </c>
      <c r="E148">
        <v>0</v>
      </c>
      <c r="F148">
        <f t="shared" si="5"/>
        <v>1</v>
      </c>
    </row>
    <row r="149" spans="1:6">
      <c r="A149">
        <v>92.6</v>
      </c>
      <c r="B149">
        <v>17.600000000000001</v>
      </c>
      <c r="C149" s="2">
        <f t="shared" si="4"/>
        <v>1.7939687992131002</v>
      </c>
      <c r="D149">
        <v>0.247</v>
      </c>
      <c r="E149">
        <v>0</v>
      </c>
      <c r="F149">
        <f t="shared" si="5"/>
        <v>1</v>
      </c>
    </row>
    <row r="150" spans="1:6">
      <c r="A150">
        <v>93.4</v>
      </c>
      <c r="B150">
        <v>17.600000000000001</v>
      </c>
      <c r="C150" s="2">
        <f t="shared" si="4"/>
        <v>1.7939687992131002</v>
      </c>
      <c r="D150">
        <v>0.247</v>
      </c>
      <c r="E150">
        <v>0</v>
      </c>
      <c r="F150">
        <f t="shared" si="5"/>
        <v>1</v>
      </c>
    </row>
    <row r="151" spans="1:6">
      <c r="A151">
        <v>93.8</v>
      </c>
      <c r="B151">
        <v>17.7</v>
      </c>
      <c r="C151" s="2">
        <f t="shared" si="4"/>
        <v>1.8041618037540834</v>
      </c>
      <c r="D151">
        <v>0.247</v>
      </c>
      <c r="E151">
        <v>0</v>
      </c>
      <c r="F151">
        <f t="shared" si="5"/>
        <v>1</v>
      </c>
    </row>
    <row r="152" spans="1:6">
      <c r="A152">
        <v>94.4</v>
      </c>
      <c r="B152">
        <v>17.7</v>
      </c>
      <c r="C152" s="2">
        <f t="shared" si="4"/>
        <v>1.8041618037540834</v>
      </c>
      <c r="D152">
        <v>0.247</v>
      </c>
      <c r="E152">
        <v>0</v>
      </c>
      <c r="F152">
        <f t="shared" si="5"/>
        <v>1</v>
      </c>
    </row>
    <row r="153" spans="1:6">
      <c r="A153">
        <v>95.2</v>
      </c>
      <c r="B153">
        <v>17.600000000000001</v>
      </c>
      <c r="C153" s="2">
        <f t="shared" si="4"/>
        <v>1.7939687992131002</v>
      </c>
      <c r="D153">
        <v>0.247</v>
      </c>
      <c r="E153">
        <v>0</v>
      </c>
      <c r="F153">
        <f t="shared" si="5"/>
        <v>1</v>
      </c>
    </row>
    <row r="154" spans="1:6">
      <c r="A154">
        <v>95.6</v>
      </c>
      <c r="B154">
        <v>17.600000000000001</v>
      </c>
      <c r="C154" s="2">
        <f t="shared" si="4"/>
        <v>1.7939687992131002</v>
      </c>
      <c r="D154">
        <v>0.248</v>
      </c>
      <c r="E154">
        <v>0</v>
      </c>
      <c r="F154">
        <f t="shared" si="5"/>
        <v>1</v>
      </c>
    </row>
    <row r="155" spans="1:6">
      <c r="A155">
        <v>96.2</v>
      </c>
      <c r="B155">
        <v>17.600000000000001</v>
      </c>
      <c r="C155" s="2">
        <f t="shared" si="4"/>
        <v>1.7939687992131002</v>
      </c>
      <c r="D155">
        <v>0.247</v>
      </c>
      <c r="E155">
        <v>0</v>
      </c>
      <c r="F155">
        <f t="shared" si="5"/>
        <v>1</v>
      </c>
    </row>
    <row r="156" spans="1:6">
      <c r="A156">
        <v>97</v>
      </c>
      <c r="B156">
        <v>17.5</v>
      </c>
      <c r="C156" s="2">
        <f t="shared" si="4"/>
        <v>1.7837757946721164</v>
      </c>
      <c r="D156">
        <v>0.248</v>
      </c>
      <c r="E156">
        <v>0</v>
      </c>
      <c r="F156">
        <f t="shared" si="5"/>
        <v>1</v>
      </c>
    </row>
    <row r="157" spans="1:6">
      <c r="A157">
        <v>97.8</v>
      </c>
      <c r="B157">
        <v>17.600000000000001</v>
      </c>
      <c r="C157" s="2">
        <f t="shared" si="4"/>
        <v>1.7939687992131002</v>
      </c>
      <c r="D157">
        <v>0.248</v>
      </c>
      <c r="E157">
        <v>0</v>
      </c>
      <c r="F157">
        <f t="shared" si="5"/>
        <v>1</v>
      </c>
    </row>
    <row r="158" spans="1:6">
      <c r="A158">
        <v>98.4</v>
      </c>
      <c r="B158">
        <v>17.7</v>
      </c>
      <c r="C158" s="2">
        <f t="shared" si="4"/>
        <v>1.8041618037540834</v>
      </c>
      <c r="D158">
        <v>0.247</v>
      </c>
      <c r="E158">
        <v>0</v>
      </c>
      <c r="F158">
        <f t="shared" si="5"/>
        <v>1</v>
      </c>
    </row>
    <row r="159" spans="1:6">
      <c r="A159">
        <v>98.6</v>
      </c>
      <c r="B159">
        <v>17.600000000000001</v>
      </c>
      <c r="C159" s="2">
        <f t="shared" si="4"/>
        <v>1.7939687992131002</v>
      </c>
      <c r="D159">
        <v>0.249</v>
      </c>
      <c r="E159">
        <v>0</v>
      </c>
      <c r="F159">
        <f t="shared" si="5"/>
        <v>1</v>
      </c>
    </row>
    <row r="160" spans="1:6">
      <c r="A160">
        <v>99.8</v>
      </c>
      <c r="B160">
        <v>17.600000000000001</v>
      </c>
      <c r="C160" s="2">
        <f t="shared" si="4"/>
        <v>1.7939687992131002</v>
      </c>
      <c r="D160">
        <v>0.248</v>
      </c>
      <c r="E160">
        <v>0</v>
      </c>
      <c r="F160">
        <f t="shared" si="5"/>
        <v>1</v>
      </c>
    </row>
    <row r="161" spans="1:6">
      <c r="A161">
        <v>100.8</v>
      </c>
      <c r="B161">
        <v>17.600000000000001</v>
      </c>
      <c r="C161" s="2">
        <f t="shared" si="4"/>
        <v>1.7939687992131002</v>
      </c>
      <c r="D161">
        <v>0.247</v>
      </c>
      <c r="E161">
        <v>0</v>
      </c>
      <c r="F161">
        <f t="shared" si="5"/>
        <v>1</v>
      </c>
    </row>
    <row r="162" spans="1:6">
      <c r="A162">
        <v>102.2</v>
      </c>
      <c r="B162">
        <v>17.600000000000001</v>
      </c>
      <c r="C162" s="2">
        <f t="shared" si="4"/>
        <v>1.7939687992131002</v>
      </c>
      <c r="D162">
        <v>0.247</v>
      </c>
      <c r="E162">
        <v>0</v>
      </c>
      <c r="F162">
        <f t="shared" si="5"/>
        <v>1</v>
      </c>
    </row>
    <row r="163" spans="1:6">
      <c r="A163">
        <v>103.8</v>
      </c>
      <c r="B163">
        <v>17.600000000000001</v>
      </c>
      <c r="C163" s="2">
        <f t="shared" si="4"/>
        <v>1.7939687992131002</v>
      </c>
      <c r="D163">
        <v>0.25</v>
      </c>
      <c r="E163">
        <v>0</v>
      </c>
      <c r="F163">
        <f t="shared" si="5"/>
        <v>1</v>
      </c>
    </row>
    <row r="164" spans="1:6">
      <c r="A164">
        <v>104.8</v>
      </c>
      <c r="B164">
        <v>17.600000000000001</v>
      </c>
      <c r="C164" s="2">
        <f t="shared" si="4"/>
        <v>1.7939687992131002</v>
      </c>
      <c r="D164">
        <v>0.25</v>
      </c>
      <c r="E164">
        <v>0</v>
      </c>
      <c r="F164">
        <f t="shared" si="5"/>
        <v>1</v>
      </c>
    </row>
    <row r="165" spans="1:6">
      <c r="A165">
        <v>106.4</v>
      </c>
      <c r="B165">
        <v>17.7</v>
      </c>
      <c r="C165" s="2">
        <f t="shared" si="4"/>
        <v>1.8041618037540834</v>
      </c>
      <c r="D165">
        <v>0.249</v>
      </c>
      <c r="E165">
        <v>0</v>
      </c>
      <c r="F165">
        <f t="shared" si="5"/>
        <v>1</v>
      </c>
    </row>
    <row r="166" spans="1:6">
      <c r="A166">
        <v>107.6</v>
      </c>
      <c r="B166">
        <v>17.600000000000001</v>
      </c>
      <c r="C166" s="2">
        <f t="shared" si="4"/>
        <v>1.7939687992131002</v>
      </c>
      <c r="D166">
        <v>0.25</v>
      </c>
      <c r="E166">
        <v>0</v>
      </c>
      <c r="F166">
        <f t="shared" si="5"/>
        <v>1</v>
      </c>
    </row>
    <row r="167" spans="1:6">
      <c r="A167">
        <v>108.8</v>
      </c>
      <c r="B167">
        <v>17.7</v>
      </c>
      <c r="C167" s="2">
        <f t="shared" si="4"/>
        <v>1.8041618037540834</v>
      </c>
      <c r="D167">
        <v>0.25</v>
      </c>
      <c r="E167">
        <v>0</v>
      </c>
      <c r="F167">
        <f t="shared" si="5"/>
        <v>1</v>
      </c>
    </row>
    <row r="168" spans="1:6">
      <c r="A168">
        <v>110.2</v>
      </c>
      <c r="B168">
        <v>17.600000000000001</v>
      </c>
      <c r="C168" s="2">
        <f t="shared" si="4"/>
        <v>1.7939687992131002</v>
      </c>
      <c r="D168">
        <v>0.25</v>
      </c>
      <c r="E168">
        <v>0</v>
      </c>
      <c r="F168">
        <f t="shared" si="5"/>
        <v>1</v>
      </c>
    </row>
    <row r="169" spans="1:6">
      <c r="A169">
        <v>111.4</v>
      </c>
      <c r="B169">
        <v>17.600000000000001</v>
      </c>
      <c r="C169" s="2">
        <f t="shared" si="4"/>
        <v>1.7939687992131002</v>
      </c>
      <c r="D169">
        <v>0.25</v>
      </c>
      <c r="E169">
        <v>0</v>
      </c>
      <c r="F169">
        <f t="shared" si="5"/>
        <v>1</v>
      </c>
    </row>
    <row r="170" spans="1:6">
      <c r="A170">
        <v>112.6</v>
      </c>
      <c r="B170">
        <v>17.600000000000001</v>
      </c>
      <c r="C170" s="2">
        <f t="shared" si="4"/>
        <v>1.7939687992131002</v>
      </c>
      <c r="D170">
        <v>0.25</v>
      </c>
      <c r="E170">
        <v>0</v>
      </c>
      <c r="F170">
        <f t="shared" si="5"/>
        <v>1</v>
      </c>
    </row>
    <row r="171" spans="1:6">
      <c r="A171">
        <v>113.6</v>
      </c>
      <c r="B171">
        <v>17.600000000000001</v>
      </c>
      <c r="C171" s="2">
        <f t="shared" si="4"/>
        <v>1.7939687992131002</v>
      </c>
      <c r="D171">
        <v>0.25</v>
      </c>
      <c r="E171">
        <v>0</v>
      </c>
      <c r="F171">
        <f t="shared" si="5"/>
        <v>1</v>
      </c>
    </row>
    <row r="172" spans="1:6">
      <c r="A172">
        <v>115</v>
      </c>
      <c r="B172">
        <v>17.399999999999999</v>
      </c>
      <c r="C172" s="2">
        <f t="shared" si="4"/>
        <v>1.7735827901311327</v>
      </c>
      <c r="D172">
        <v>0.25</v>
      </c>
      <c r="E172">
        <v>0</v>
      </c>
      <c r="F172">
        <f t="shared" si="5"/>
        <v>1</v>
      </c>
    </row>
    <row r="173" spans="1:6">
      <c r="A173">
        <v>116.2</v>
      </c>
      <c r="B173">
        <v>17.5</v>
      </c>
      <c r="C173" s="2">
        <f t="shared" si="4"/>
        <v>1.7837757946721164</v>
      </c>
      <c r="D173">
        <v>0.252</v>
      </c>
      <c r="E173">
        <v>0</v>
      </c>
      <c r="F173">
        <f t="shared" si="5"/>
        <v>1</v>
      </c>
    </row>
    <row r="174" spans="1:6">
      <c r="A174">
        <v>117.4</v>
      </c>
      <c r="B174">
        <v>17.5</v>
      </c>
      <c r="C174" s="2">
        <f t="shared" si="4"/>
        <v>1.7837757946721164</v>
      </c>
      <c r="D174">
        <v>0.252</v>
      </c>
      <c r="E174">
        <v>0</v>
      </c>
      <c r="F174">
        <f t="shared" si="5"/>
        <v>1</v>
      </c>
    </row>
    <row r="175" spans="1:6">
      <c r="A175">
        <v>118.8</v>
      </c>
      <c r="B175">
        <v>17.399999999999999</v>
      </c>
      <c r="C175" s="2">
        <f t="shared" si="4"/>
        <v>1.7735827901311327</v>
      </c>
      <c r="D175">
        <v>0.253</v>
      </c>
      <c r="E175">
        <v>0</v>
      </c>
      <c r="F175">
        <f t="shared" si="5"/>
        <v>1</v>
      </c>
    </row>
    <row r="176" spans="1:6">
      <c r="A176">
        <v>120.2</v>
      </c>
      <c r="B176">
        <v>17.399999999999999</v>
      </c>
      <c r="C176" s="2">
        <f t="shared" si="4"/>
        <v>1.7735827901311327</v>
      </c>
      <c r="D176">
        <v>0.252</v>
      </c>
      <c r="E176">
        <v>0</v>
      </c>
      <c r="F176">
        <f t="shared" si="5"/>
        <v>1</v>
      </c>
    </row>
    <row r="177" spans="1:6">
      <c r="A177">
        <v>121.4</v>
      </c>
      <c r="B177">
        <v>17.5</v>
      </c>
      <c r="C177" s="2">
        <f t="shared" si="4"/>
        <v>1.7837757946721164</v>
      </c>
      <c r="D177">
        <v>0.253</v>
      </c>
      <c r="E177">
        <v>0</v>
      </c>
      <c r="F177">
        <f t="shared" si="5"/>
        <v>1</v>
      </c>
    </row>
    <row r="178" spans="1:6">
      <c r="A178">
        <v>123</v>
      </c>
      <c r="B178">
        <v>17.399999999999999</v>
      </c>
      <c r="C178" s="2">
        <f t="shared" si="4"/>
        <v>1.7735827901311327</v>
      </c>
      <c r="D178">
        <v>0.252</v>
      </c>
      <c r="E178">
        <v>0</v>
      </c>
      <c r="F178">
        <f t="shared" si="5"/>
        <v>1</v>
      </c>
    </row>
    <row r="179" spans="1:6">
      <c r="A179">
        <v>124.2</v>
      </c>
      <c r="B179">
        <v>17.5</v>
      </c>
      <c r="C179" s="2">
        <f t="shared" si="4"/>
        <v>1.7837757946721164</v>
      </c>
      <c r="D179">
        <v>0.253</v>
      </c>
      <c r="E179">
        <v>0</v>
      </c>
      <c r="F179">
        <f t="shared" si="5"/>
        <v>1</v>
      </c>
    </row>
    <row r="180" spans="1:6">
      <c r="A180">
        <v>125.6</v>
      </c>
      <c r="B180">
        <v>17.600000000000001</v>
      </c>
      <c r="C180" s="2">
        <f t="shared" si="4"/>
        <v>1.7939687992131002</v>
      </c>
      <c r="D180">
        <v>0.253</v>
      </c>
      <c r="E180">
        <v>0</v>
      </c>
      <c r="F180">
        <f t="shared" si="5"/>
        <v>1</v>
      </c>
    </row>
    <row r="181" spans="1:6">
      <c r="A181">
        <v>126.8</v>
      </c>
      <c r="B181">
        <v>17.5</v>
      </c>
      <c r="C181" s="2">
        <f t="shared" si="4"/>
        <v>1.7837757946721164</v>
      </c>
      <c r="D181">
        <v>0.253</v>
      </c>
      <c r="E181">
        <v>0</v>
      </c>
      <c r="F181">
        <f t="shared" si="5"/>
        <v>1</v>
      </c>
    </row>
    <row r="182" spans="1:6">
      <c r="A182">
        <v>128</v>
      </c>
      <c r="B182">
        <v>17.399999999999999</v>
      </c>
      <c r="C182" s="2">
        <f t="shared" si="4"/>
        <v>1.7735827901311327</v>
      </c>
      <c r="D182">
        <v>0.254</v>
      </c>
      <c r="E182">
        <v>0</v>
      </c>
      <c r="F182">
        <f t="shared" si="5"/>
        <v>1</v>
      </c>
    </row>
    <row r="183" spans="1:6">
      <c r="A183">
        <v>129.19999999999999</v>
      </c>
      <c r="B183">
        <v>17.5</v>
      </c>
      <c r="C183" s="2">
        <f t="shared" si="4"/>
        <v>1.7837757946721164</v>
      </c>
      <c r="D183">
        <v>0.253</v>
      </c>
      <c r="E183">
        <v>0</v>
      </c>
      <c r="F183">
        <f t="shared" si="5"/>
        <v>1</v>
      </c>
    </row>
    <row r="184" spans="1:6">
      <c r="A184">
        <v>130.80000000000001</v>
      </c>
      <c r="B184">
        <v>17.5</v>
      </c>
      <c r="C184" s="2">
        <f t="shared" si="4"/>
        <v>1.7837757946721164</v>
      </c>
      <c r="D184">
        <v>0.253</v>
      </c>
      <c r="E184">
        <v>0</v>
      </c>
      <c r="F184">
        <f t="shared" si="5"/>
        <v>1</v>
      </c>
    </row>
    <row r="185" spans="1:6">
      <c r="A185">
        <v>132.4</v>
      </c>
      <c r="B185">
        <v>17.5</v>
      </c>
      <c r="C185" s="2">
        <f t="shared" si="4"/>
        <v>1.7837757946721164</v>
      </c>
      <c r="D185">
        <v>0.254</v>
      </c>
      <c r="E185">
        <v>0</v>
      </c>
      <c r="F185">
        <f t="shared" si="5"/>
        <v>1</v>
      </c>
    </row>
    <row r="186" spans="1:6">
      <c r="A186">
        <v>133.6</v>
      </c>
      <c r="B186">
        <v>17.399999999999999</v>
      </c>
      <c r="C186" s="2">
        <f t="shared" si="4"/>
        <v>1.7735827901311327</v>
      </c>
      <c r="D186">
        <v>0.255</v>
      </c>
      <c r="E186">
        <v>0</v>
      </c>
      <c r="F186">
        <f t="shared" si="5"/>
        <v>1</v>
      </c>
    </row>
    <row r="187" spans="1:6">
      <c r="A187">
        <v>135</v>
      </c>
      <c r="B187">
        <v>17.5</v>
      </c>
      <c r="C187" s="2">
        <f t="shared" si="4"/>
        <v>1.7837757946721164</v>
      </c>
      <c r="D187">
        <v>0.255</v>
      </c>
      <c r="E187">
        <v>0</v>
      </c>
      <c r="F187">
        <f t="shared" si="5"/>
        <v>1</v>
      </c>
    </row>
    <row r="188" spans="1:6">
      <c r="A188">
        <v>136.19999999999999</v>
      </c>
      <c r="B188">
        <v>17.399999999999999</v>
      </c>
      <c r="C188" s="2">
        <f t="shared" si="4"/>
        <v>1.7735827901311327</v>
      </c>
      <c r="D188">
        <v>0.255</v>
      </c>
      <c r="E188">
        <v>0</v>
      </c>
      <c r="F188">
        <f t="shared" si="5"/>
        <v>1</v>
      </c>
    </row>
    <row r="189" spans="1:6">
      <c r="A189">
        <v>137.6</v>
      </c>
      <c r="B189">
        <v>17.3</v>
      </c>
      <c r="C189" s="2">
        <f t="shared" si="4"/>
        <v>1.7633897855901495</v>
      </c>
      <c r="D189">
        <v>0.25600000000000001</v>
      </c>
      <c r="E189">
        <v>0</v>
      </c>
      <c r="F189">
        <f t="shared" si="5"/>
        <v>1</v>
      </c>
    </row>
    <row r="190" spans="1:6">
      <c r="A190">
        <v>138.80000000000001</v>
      </c>
      <c r="B190">
        <v>17.2</v>
      </c>
      <c r="C190" s="2">
        <f t="shared" si="4"/>
        <v>1.7531967810491658</v>
      </c>
      <c r="D190">
        <v>0.255</v>
      </c>
      <c r="E190">
        <v>0</v>
      </c>
      <c r="F190">
        <f t="shared" si="5"/>
        <v>1</v>
      </c>
    </row>
    <row r="191" spans="1:6">
      <c r="A191">
        <v>140.19999999999999</v>
      </c>
      <c r="B191">
        <v>17.399999999999999</v>
      </c>
      <c r="C191" s="2">
        <f t="shared" si="4"/>
        <v>1.7735827901311327</v>
      </c>
      <c r="D191">
        <v>0.25600000000000001</v>
      </c>
      <c r="E191">
        <v>0</v>
      </c>
      <c r="F191">
        <f t="shared" si="5"/>
        <v>1</v>
      </c>
    </row>
    <row r="192" spans="1:6">
      <c r="A192">
        <v>142.19999999999999</v>
      </c>
      <c r="B192">
        <v>17.2</v>
      </c>
      <c r="C192" s="2">
        <f t="shared" si="4"/>
        <v>1.7531967810491658</v>
      </c>
      <c r="D192">
        <v>0.25600000000000001</v>
      </c>
      <c r="E192">
        <v>0</v>
      </c>
      <c r="F192">
        <f t="shared" si="5"/>
        <v>1</v>
      </c>
    </row>
    <row r="193" spans="1:6">
      <c r="A193">
        <v>144</v>
      </c>
      <c r="B193">
        <v>17.2</v>
      </c>
      <c r="C193" s="2">
        <f t="shared" si="4"/>
        <v>1.7531967810491658</v>
      </c>
      <c r="D193">
        <v>0.25600000000000001</v>
      </c>
      <c r="E193">
        <v>0</v>
      </c>
      <c r="F193">
        <f t="shared" si="5"/>
        <v>1</v>
      </c>
    </row>
    <row r="194" spans="1:6">
      <c r="A194">
        <v>145.80000000000001</v>
      </c>
      <c r="B194">
        <v>17.399999999999999</v>
      </c>
      <c r="C194" s="2">
        <f t="shared" si="4"/>
        <v>1.7735827901311327</v>
      </c>
      <c r="D194">
        <v>0.25700000000000001</v>
      </c>
      <c r="E194">
        <v>0</v>
      </c>
      <c r="F194">
        <f t="shared" si="5"/>
        <v>1</v>
      </c>
    </row>
    <row r="195" spans="1:6">
      <c r="A195">
        <v>147</v>
      </c>
      <c r="B195">
        <v>17.2</v>
      </c>
      <c r="C195" s="2">
        <f t="shared" si="4"/>
        <v>1.7531967810491658</v>
      </c>
      <c r="D195">
        <v>0.25700000000000001</v>
      </c>
      <c r="E195">
        <v>0</v>
      </c>
      <c r="F195">
        <f t="shared" si="5"/>
        <v>1</v>
      </c>
    </row>
    <row r="196" spans="1:6">
      <c r="A196">
        <v>148.6</v>
      </c>
      <c r="B196">
        <v>17.2</v>
      </c>
      <c r="C196" s="2">
        <f t="shared" si="4"/>
        <v>1.7531967810491658</v>
      </c>
      <c r="D196">
        <v>0.25600000000000001</v>
      </c>
      <c r="E196">
        <v>0</v>
      </c>
      <c r="F196">
        <f t="shared" si="5"/>
        <v>1</v>
      </c>
    </row>
    <row r="197" spans="1:6">
      <c r="A197">
        <v>150.4</v>
      </c>
      <c r="B197">
        <v>17.2</v>
      </c>
      <c r="C197" s="2">
        <f t="shared" si="4"/>
        <v>1.7531967810491658</v>
      </c>
      <c r="D197">
        <v>0.25800000000000001</v>
      </c>
      <c r="E197">
        <v>0</v>
      </c>
      <c r="F197">
        <f t="shared" si="5"/>
        <v>1</v>
      </c>
    </row>
    <row r="198" spans="1:6">
      <c r="A198">
        <v>152.19999999999999</v>
      </c>
      <c r="B198">
        <v>17.3</v>
      </c>
      <c r="C198" s="2">
        <f t="shared" si="4"/>
        <v>1.7633897855901495</v>
      </c>
      <c r="D198">
        <v>0.25800000000000001</v>
      </c>
      <c r="E198">
        <v>0</v>
      </c>
      <c r="F198">
        <f t="shared" si="5"/>
        <v>1</v>
      </c>
    </row>
    <row r="199" spans="1:6">
      <c r="A199">
        <v>153.4</v>
      </c>
      <c r="B199">
        <v>17.3</v>
      </c>
      <c r="C199" s="2">
        <f t="shared" si="4"/>
        <v>1.7633897855901495</v>
      </c>
      <c r="D199">
        <v>0.25600000000000001</v>
      </c>
      <c r="E199">
        <v>0</v>
      </c>
      <c r="F199">
        <f t="shared" si="5"/>
        <v>1</v>
      </c>
    </row>
    <row r="200" spans="1:6">
      <c r="A200">
        <v>154.6</v>
      </c>
      <c r="B200">
        <v>17.100000000000001</v>
      </c>
      <c r="C200" s="2">
        <f t="shared" si="4"/>
        <v>1.7430037765081825</v>
      </c>
      <c r="D200">
        <v>0.25800000000000001</v>
      </c>
      <c r="E200">
        <v>0</v>
      </c>
      <c r="F200">
        <f t="shared" si="5"/>
        <v>1</v>
      </c>
    </row>
    <row r="201" spans="1:6">
      <c r="A201">
        <v>155.80000000000001</v>
      </c>
      <c r="B201">
        <v>17.2</v>
      </c>
      <c r="C201" s="2">
        <f t="shared" si="4"/>
        <v>1.7531967810491658</v>
      </c>
      <c r="D201">
        <v>0.25800000000000001</v>
      </c>
      <c r="E201">
        <v>0</v>
      </c>
      <c r="F201">
        <f t="shared" si="5"/>
        <v>1</v>
      </c>
    </row>
    <row r="202" spans="1:6">
      <c r="A202">
        <v>157</v>
      </c>
      <c r="B202">
        <v>17.2</v>
      </c>
      <c r="C202" s="2">
        <f t="shared" ref="C202:C265" si="6">B202/9.81065</f>
        <v>1.7531967810491658</v>
      </c>
      <c r="D202">
        <v>0.25800000000000001</v>
      </c>
      <c r="E202">
        <v>0</v>
      </c>
      <c r="F202">
        <f t="shared" ref="F202:F265" si="7">F201</f>
        <v>1</v>
      </c>
    </row>
    <row r="203" spans="1:6">
      <c r="A203">
        <v>158.19999999999999</v>
      </c>
      <c r="B203">
        <v>17.3</v>
      </c>
      <c r="C203" s="2">
        <f t="shared" si="6"/>
        <v>1.7633897855901495</v>
      </c>
      <c r="D203">
        <v>0.25700000000000001</v>
      </c>
      <c r="E203">
        <v>0</v>
      </c>
      <c r="F203">
        <f t="shared" si="7"/>
        <v>1</v>
      </c>
    </row>
    <row r="204" spans="1:6">
      <c r="A204">
        <v>159.4</v>
      </c>
      <c r="B204">
        <v>17.2</v>
      </c>
      <c r="C204" s="2">
        <f t="shared" si="6"/>
        <v>1.7531967810491658</v>
      </c>
      <c r="D204">
        <v>0.25900000000000001</v>
      </c>
      <c r="E204">
        <v>0</v>
      </c>
      <c r="F204">
        <f t="shared" si="7"/>
        <v>1</v>
      </c>
    </row>
    <row r="205" spans="1:6">
      <c r="A205">
        <v>161</v>
      </c>
      <c r="B205">
        <v>17.3</v>
      </c>
      <c r="C205" s="2">
        <f t="shared" si="6"/>
        <v>1.7633897855901495</v>
      </c>
      <c r="D205">
        <v>0.25900000000000001</v>
      </c>
      <c r="E205">
        <v>0</v>
      </c>
      <c r="F205">
        <f t="shared" si="7"/>
        <v>1</v>
      </c>
    </row>
    <row r="206" spans="1:6">
      <c r="A206">
        <v>162.19999999999999</v>
      </c>
      <c r="B206">
        <v>17.399999999999999</v>
      </c>
      <c r="C206" s="2">
        <f t="shared" si="6"/>
        <v>1.7735827901311327</v>
      </c>
      <c r="D206">
        <v>0.25900000000000001</v>
      </c>
      <c r="E206">
        <v>0</v>
      </c>
      <c r="F206">
        <f t="shared" si="7"/>
        <v>1</v>
      </c>
    </row>
    <row r="207" spans="1:6">
      <c r="A207">
        <v>163.4</v>
      </c>
      <c r="B207">
        <v>17.3</v>
      </c>
      <c r="C207" s="2">
        <f t="shared" si="6"/>
        <v>1.7633897855901495</v>
      </c>
      <c r="D207">
        <v>0.25900000000000001</v>
      </c>
      <c r="E207">
        <v>0</v>
      </c>
      <c r="F207">
        <f t="shared" si="7"/>
        <v>1</v>
      </c>
    </row>
    <row r="208" spans="1:6">
      <c r="A208">
        <v>165</v>
      </c>
      <c r="B208">
        <v>17.399999999999999</v>
      </c>
      <c r="C208" s="2">
        <f t="shared" si="6"/>
        <v>1.7735827901311327</v>
      </c>
      <c r="D208">
        <v>0.25800000000000001</v>
      </c>
      <c r="E208">
        <v>0</v>
      </c>
      <c r="F208">
        <f t="shared" si="7"/>
        <v>1</v>
      </c>
    </row>
    <row r="209" spans="1:6">
      <c r="A209">
        <v>166.2</v>
      </c>
      <c r="B209">
        <v>17.2</v>
      </c>
      <c r="C209" s="2">
        <f t="shared" si="6"/>
        <v>1.7531967810491658</v>
      </c>
      <c r="D209">
        <v>0.25900000000000001</v>
      </c>
      <c r="E209">
        <v>0</v>
      </c>
      <c r="F209">
        <f t="shared" si="7"/>
        <v>1</v>
      </c>
    </row>
    <row r="210" spans="1:6">
      <c r="A210">
        <v>167.4</v>
      </c>
      <c r="B210">
        <v>16.899999999999999</v>
      </c>
      <c r="C210" s="2">
        <f t="shared" si="6"/>
        <v>1.7226177674262151</v>
      </c>
      <c r="D210">
        <v>0.25900000000000001</v>
      </c>
      <c r="E210">
        <v>0</v>
      </c>
      <c r="F210">
        <f t="shared" si="7"/>
        <v>1</v>
      </c>
    </row>
    <row r="211" spans="1:6">
      <c r="A211">
        <v>168.6</v>
      </c>
      <c r="B211">
        <v>17.2</v>
      </c>
      <c r="C211" s="2">
        <f t="shared" si="6"/>
        <v>1.7531967810491658</v>
      </c>
      <c r="D211">
        <v>0.26</v>
      </c>
      <c r="E211">
        <v>0</v>
      </c>
      <c r="F211">
        <f t="shared" si="7"/>
        <v>1</v>
      </c>
    </row>
    <row r="212" spans="1:6">
      <c r="A212">
        <v>169.8</v>
      </c>
      <c r="B212">
        <v>17.3</v>
      </c>
      <c r="C212" s="2">
        <f t="shared" si="6"/>
        <v>1.7633897855901495</v>
      </c>
      <c r="D212">
        <v>0.26100000000000001</v>
      </c>
      <c r="E212">
        <v>0</v>
      </c>
      <c r="F212">
        <f t="shared" si="7"/>
        <v>1</v>
      </c>
    </row>
    <row r="213" spans="1:6">
      <c r="A213">
        <v>171.2</v>
      </c>
      <c r="B213">
        <v>17.399999999999999</v>
      </c>
      <c r="C213" s="2">
        <f t="shared" si="6"/>
        <v>1.7735827901311327</v>
      </c>
      <c r="D213">
        <v>0.26</v>
      </c>
      <c r="E213">
        <v>0</v>
      </c>
      <c r="F213">
        <f t="shared" si="7"/>
        <v>1</v>
      </c>
    </row>
    <row r="214" spans="1:6">
      <c r="A214">
        <v>172.6</v>
      </c>
      <c r="B214">
        <v>17.2</v>
      </c>
      <c r="C214" s="2">
        <f t="shared" si="6"/>
        <v>1.7531967810491658</v>
      </c>
      <c r="D214">
        <v>0.26100000000000001</v>
      </c>
      <c r="E214">
        <v>0</v>
      </c>
      <c r="F214">
        <f t="shared" si="7"/>
        <v>1</v>
      </c>
    </row>
    <row r="215" spans="1:6">
      <c r="A215">
        <v>174.2</v>
      </c>
      <c r="B215">
        <v>17.3</v>
      </c>
      <c r="C215" s="2">
        <f t="shared" si="6"/>
        <v>1.7633897855901495</v>
      </c>
      <c r="D215">
        <v>0.26100000000000001</v>
      </c>
      <c r="E215">
        <v>0</v>
      </c>
      <c r="F215">
        <f t="shared" si="7"/>
        <v>1</v>
      </c>
    </row>
    <row r="216" spans="1:6">
      <c r="A216">
        <v>175.8</v>
      </c>
      <c r="B216">
        <v>17.399999999999999</v>
      </c>
      <c r="C216" s="2">
        <f t="shared" si="6"/>
        <v>1.7735827901311327</v>
      </c>
      <c r="D216">
        <v>0.26100000000000001</v>
      </c>
      <c r="E216">
        <v>0</v>
      </c>
      <c r="F216">
        <f t="shared" si="7"/>
        <v>1</v>
      </c>
    </row>
    <row r="217" spans="1:6">
      <c r="A217">
        <v>177</v>
      </c>
      <c r="B217">
        <v>17.3</v>
      </c>
      <c r="C217" s="2">
        <f t="shared" si="6"/>
        <v>1.7633897855901495</v>
      </c>
      <c r="D217">
        <v>0.26100000000000001</v>
      </c>
      <c r="E217">
        <v>0</v>
      </c>
      <c r="F217">
        <f t="shared" si="7"/>
        <v>1</v>
      </c>
    </row>
    <row r="218" spans="1:6">
      <c r="A218">
        <v>178.8</v>
      </c>
      <c r="B218">
        <v>17.399999999999999</v>
      </c>
      <c r="C218" s="2">
        <f t="shared" si="6"/>
        <v>1.7735827901311327</v>
      </c>
      <c r="D218">
        <v>0.26100000000000001</v>
      </c>
      <c r="E218">
        <v>0</v>
      </c>
      <c r="F218">
        <f t="shared" si="7"/>
        <v>1</v>
      </c>
    </row>
    <row r="219" spans="1:6">
      <c r="A219">
        <v>180.6</v>
      </c>
      <c r="B219">
        <v>17.3</v>
      </c>
      <c r="C219" s="2">
        <f t="shared" si="6"/>
        <v>1.7633897855901495</v>
      </c>
      <c r="D219">
        <v>0.26100000000000001</v>
      </c>
      <c r="E219">
        <v>0</v>
      </c>
      <c r="F219">
        <f t="shared" si="7"/>
        <v>1</v>
      </c>
    </row>
    <row r="220" spans="1:6">
      <c r="A220">
        <v>182</v>
      </c>
      <c r="B220">
        <v>17.399999999999999</v>
      </c>
      <c r="C220" s="2">
        <f t="shared" si="6"/>
        <v>1.7735827901311327</v>
      </c>
      <c r="D220">
        <v>0.26200000000000001</v>
      </c>
      <c r="E220">
        <v>0</v>
      </c>
      <c r="F220">
        <f t="shared" si="7"/>
        <v>1</v>
      </c>
    </row>
    <row r="221" spans="1:6">
      <c r="A221">
        <v>183.2</v>
      </c>
      <c r="B221">
        <v>17.2</v>
      </c>
      <c r="C221" s="2">
        <f t="shared" si="6"/>
        <v>1.7531967810491658</v>
      </c>
      <c r="D221">
        <v>0.26100000000000001</v>
      </c>
      <c r="E221">
        <v>0</v>
      </c>
      <c r="F221">
        <f t="shared" si="7"/>
        <v>1</v>
      </c>
    </row>
    <row r="222" spans="1:6">
      <c r="A222">
        <v>184.4</v>
      </c>
      <c r="B222">
        <v>17.3</v>
      </c>
      <c r="C222" s="2">
        <f t="shared" si="6"/>
        <v>1.7633897855901495</v>
      </c>
      <c r="D222">
        <v>0.26200000000000001</v>
      </c>
      <c r="E222">
        <v>0</v>
      </c>
      <c r="F222">
        <f t="shared" si="7"/>
        <v>1</v>
      </c>
    </row>
    <row r="223" spans="1:6">
      <c r="A223">
        <v>185.8</v>
      </c>
      <c r="B223">
        <v>17.3</v>
      </c>
      <c r="C223" s="2">
        <f t="shared" si="6"/>
        <v>1.7633897855901495</v>
      </c>
      <c r="D223">
        <v>0.26200000000000001</v>
      </c>
      <c r="E223">
        <v>0</v>
      </c>
      <c r="F223">
        <f t="shared" si="7"/>
        <v>1</v>
      </c>
    </row>
    <row r="224" spans="1:6">
      <c r="A224">
        <v>187</v>
      </c>
      <c r="B224">
        <v>17.399999999999999</v>
      </c>
      <c r="C224" s="2">
        <f t="shared" si="6"/>
        <v>1.7735827901311327</v>
      </c>
      <c r="D224">
        <v>0.26200000000000001</v>
      </c>
      <c r="E224">
        <v>0</v>
      </c>
      <c r="F224">
        <f t="shared" si="7"/>
        <v>1</v>
      </c>
    </row>
    <row r="225" spans="1:6">
      <c r="A225">
        <v>188.2</v>
      </c>
      <c r="B225">
        <v>17.3</v>
      </c>
      <c r="C225" s="2">
        <f t="shared" si="6"/>
        <v>1.7633897855901495</v>
      </c>
      <c r="D225">
        <v>0.26200000000000001</v>
      </c>
      <c r="E225">
        <v>0</v>
      </c>
      <c r="F225">
        <f t="shared" si="7"/>
        <v>1</v>
      </c>
    </row>
    <row r="226" spans="1:6">
      <c r="A226">
        <v>189.6</v>
      </c>
      <c r="B226">
        <v>17.3</v>
      </c>
      <c r="C226" s="2">
        <f t="shared" si="6"/>
        <v>1.7633897855901495</v>
      </c>
      <c r="D226">
        <v>0.26200000000000001</v>
      </c>
      <c r="E226">
        <v>0</v>
      </c>
      <c r="F226">
        <f t="shared" si="7"/>
        <v>1</v>
      </c>
    </row>
    <row r="227" spans="1:6">
      <c r="A227">
        <v>191.4</v>
      </c>
      <c r="B227">
        <v>17.2</v>
      </c>
      <c r="C227" s="2">
        <f t="shared" si="6"/>
        <v>1.7531967810491658</v>
      </c>
      <c r="D227">
        <v>0.26300000000000001</v>
      </c>
      <c r="E227">
        <v>0</v>
      </c>
      <c r="F227">
        <f t="shared" si="7"/>
        <v>1</v>
      </c>
    </row>
    <row r="228" spans="1:6">
      <c r="A228">
        <v>192.8</v>
      </c>
      <c r="B228">
        <v>17.2</v>
      </c>
      <c r="C228" s="2">
        <f t="shared" si="6"/>
        <v>1.7531967810491658</v>
      </c>
      <c r="D228">
        <v>0.26400000000000001</v>
      </c>
      <c r="E228">
        <v>0</v>
      </c>
      <c r="F228">
        <f t="shared" si="7"/>
        <v>1</v>
      </c>
    </row>
    <row r="229" spans="1:6">
      <c r="A229">
        <v>194</v>
      </c>
      <c r="B229">
        <v>17.2</v>
      </c>
      <c r="C229" s="2">
        <f t="shared" si="6"/>
        <v>1.7531967810491658</v>
      </c>
      <c r="D229">
        <v>0.26300000000000001</v>
      </c>
      <c r="E229">
        <v>0</v>
      </c>
      <c r="F229">
        <f t="shared" si="7"/>
        <v>1</v>
      </c>
    </row>
    <row r="230" spans="1:6">
      <c r="A230">
        <v>195.4</v>
      </c>
      <c r="B230">
        <v>17.2</v>
      </c>
      <c r="C230" s="2">
        <f t="shared" si="6"/>
        <v>1.7531967810491658</v>
      </c>
      <c r="D230">
        <v>0.26300000000000001</v>
      </c>
      <c r="E230">
        <v>0</v>
      </c>
      <c r="F230">
        <f t="shared" si="7"/>
        <v>1</v>
      </c>
    </row>
    <row r="231" spans="1:6">
      <c r="A231">
        <v>196.8</v>
      </c>
      <c r="B231">
        <v>17.100000000000001</v>
      </c>
      <c r="C231" s="2">
        <f t="shared" si="6"/>
        <v>1.7430037765081825</v>
      </c>
      <c r="D231">
        <v>0.26400000000000001</v>
      </c>
      <c r="E231">
        <v>0</v>
      </c>
      <c r="F231">
        <f t="shared" si="7"/>
        <v>1</v>
      </c>
    </row>
    <row r="232" spans="1:6">
      <c r="A232">
        <v>198.4</v>
      </c>
      <c r="B232">
        <v>17.3</v>
      </c>
      <c r="C232" s="2">
        <f t="shared" si="6"/>
        <v>1.7633897855901495</v>
      </c>
      <c r="D232">
        <v>0.26400000000000001</v>
      </c>
      <c r="E232">
        <v>0</v>
      </c>
      <c r="F232">
        <f t="shared" si="7"/>
        <v>1</v>
      </c>
    </row>
    <row r="233" spans="1:6">
      <c r="A233">
        <v>201</v>
      </c>
      <c r="B233">
        <v>17.2</v>
      </c>
      <c r="C233" s="2">
        <f t="shared" si="6"/>
        <v>1.7531967810491658</v>
      </c>
      <c r="D233">
        <v>0.26400000000000001</v>
      </c>
      <c r="E233">
        <v>0</v>
      </c>
      <c r="F233">
        <f t="shared" si="7"/>
        <v>1</v>
      </c>
    </row>
    <row r="234" spans="1:6">
      <c r="A234">
        <v>203.2</v>
      </c>
      <c r="B234">
        <v>17.100000000000001</v>
      </c>
      <c r="C234" s="2">
        <f t="shared" si="6"/>
        <v>1.7430037765081825</v>
      </c>
      <c r="D234">
        <v>0.26400000000000001</v>
      </c>
      <c r="E234">
        <v>0</v>
      </c>
      <c r="F234">
        <f t="shared" si="7"/>
        <v>1</v>
      </c>
    </row>
    <row r="235" spans="1:6">
      <c r="A235">
        <v>205.4</v>
      </c>
      <c r="B235">
        <v>17.100000000000001</v>
      </c>
      <c r="C235" s="2">
        <f t="shared" si="6"/>
        <v>1.7430037765081825</v>
      </c>
      <c r="D235">
        <v>0.26500000000000001</v>
      </c>
      <c r="E235">
        <v>0</v>
      </c>
      <c r="F235">
        <f t="shared" si="7"/>
        <v>1</v>
      </c>
    </row>
    <row r="236" spans="1:6">
      <c r="A236">
        <v>207.6</v>
      </c>
      <c r="B236">
        <v>17.100000000000001</v>
      </c>
      <c r="C236" s="2">
        <f t="shared" si="6"/>
        <v>1.7430037765081825</v>
      </c>
      <c r="D236">
        <v>0.26500000000000001</v>
      </c>
      <c r="E236">
        <v>0</v>
      </c>
      <c r="F236">
        <f t="shared" si="7"/>
        <v>1</v>
      </c>
    </row>
    <row r="237" spans="1:6">
      <c r="A237">
        <v>210.2</v>
      </c>
      <c r="B237">
        <v>17</v>
      </c>
      <c r="C237" s="2">
        <f t="shared" si="6"/>
        <v>1.7328107719671988</v>
      </c>
      <c r="D237">
        <v>0.26500000000000001</v>
      </c>
      <c r="E237">
        <v>0</v>
      </c>
      <c r="F237">
        <f t="shared" si="7"/>
        <v>1</v>
      </c>
    </row>
    <row r="238" spans="1:6">
      <c r="A238">
        <v>212.4</v>
      </c>
      <c r="B238">
        <v>17.2</v>
      </c>
      <c r="C238" s="2">
        <f t="shared" si="6"/>
        <v>1.7531967810491658</v>
      </c>
      <c r="D238">
        <v>0.26600000000000001</v>
      </c>
      <c r="E238">
        <v>0</v>
      </c>
      <c r="F238">
        <f t="shared" si="7"/>
        <v>1</v>
      </c>
    </row>
    <row r="239" spans="1:6">
      <c r="A239">
        <v>214.8</v>
      </c>
      <c r="B239">
        <v>17.2</v>
      </c>
      <c r="C239" s="2">
        <f t="shared" si="6"/>
        <v>1.7531967810491658</v>
      </c>
      <c r="D239">
        <v>0.26500000000000001</v>
      </c>
      <c r="E239">
        <v>0</v>
      </c>
      <c r="F239">
        <f t="shared" si="7"/>
        <v>1</v>
      </c>
    </row>
    <row r="240" spans="1:6">
      <c r="A240">
        <v>217.2</v>
      </c>
      <c r="B240">
        <v>17</v>
      </c>
      <c r="C240" s="2">
        <f t="shared" si="6"/>
        <v>1.7328107719671988</v>
      </c>
      <c r="D240">
        <v>0.26600000000000001</v>
      </c>
      <c r="E240">
        <v>0</v>
      </c>
      <c r="F240">
        <f t="shared" si="7"/>
        <v>1</v>
      </c>
    </row>
    <row r="241" spans="1:6">
      <c r="A241">
        <v>219.4</v>
      </c>
      <c r="B241">
        <v>17.100000000000001</v>
      </c>
      <c r="C241" s="2">
        <f t="shared" si="6"/>
        <v>1.7430037765081825</v>
      </c>
      <c r="D241">
        <v>0.26600000000000001</v>
      </c>
      <c r="E241">
        <v>0</v>
      </c>
      <c r="F241">
        <f t="shared" si="7"/>
        <v>1</v>
      </c>
    </row>
    <row r="242" spans="1:6">
      <c r="A242">
        <v>221.8</v>
      </c>
      <c r="B242">
        <v>17.2</v>
      </c>
      <c r="C242" s="2">
        <f t="shared" si="6"/>
        <v>1.7531967810491658</v>
      </c>
      <c r="D242">
        <v>0.26600000000000001</v>
      </c>
      <c r="E242">
        <v>0</v>
      </c>
      <c r="F242">
        <f t="shared" si="7"/>
        <v>1</v>
      </c>
    </row>
    <row r="243" spans="1:6">
      <c r="A243">
        <v>224.6</v>
      </c>
      <c r="B243">
        <v>17.2</v>
      </c>
      <c r="C243" s="2">
        <f t="shared" si="6"/>
        <v>1.7531967810491658</v>
      </c>
      <c r="D243">
        <v>0.26600000000000001</v>
      </c>
      <c r="E243">
        <v>0</v>
      </c>
      <c r="F243">
        <f t="shared" si="7"/>
        <v>1</v>
      </c>
    </row>
    <row r="244" spans="1:6">
      <c r="A244">
        <v>227.4</v>
      </c>
      <c r="B244">
        <v>17.2</v>
      </c>
      <c r="C244" s="2">
        <f t="shared" si="6"/>
        <v>1.7531967810491658</v>
      </c>
      <c r="D244">
        <v>0.26800000000000002</v>
      </c>
      <c r="E244">
        <v>0</v>
      </c>
      <c r="F244">
        <f t="shared" si="7"/>
        <v>1</v>
      </c>
    </row>
    <row r="245" spans="1:6">
      <c r="A245">
        <v>230.2</v>
      </c>
      <c r="B245">
        <v>17.2</v>
      </c>
      <c r="C245" s="2">
        <f t="shared" si="6"/>
        <v>1.7531967810491658</v>
      </c>
      <c r="D245">
        <v>0.26800000000000002</v>
      </c>
      <c r="E245">
        <v>0</v>
      </c>
      <c r="F245">
        <f t="shared" si="7"/>
        <v>1</v>
      </c>
    </row>
    <row r="246" spans="1:6">
      <c r="A246">
        <v>232.6</v>
      </c>
      <c r="B246">
        <v>17.2</v>
      </c>
      <c r="C246" s="2">
        <f t="shared" si="6"/>
        <v>1.7531967810491658</v>
      </c>
      <c r="D246">
        <v>0.26800000000000002</v>
      </c>
      <c r="E246">
        <v>0</v>
      </c>
      <c r="F246">
        <f t="shared" si="7"/>
        <v>1</v>
      </c>
    </row>
    <row r="247" spans="1:6">
      <c r="A247">
        <v>235</v>
      </c>
      <c r="B247">
        <v>17.2</v>
      </c>
      <c r="C247" s="2">
        <f t="shared" si="6"/>
        <v>1.7531967810491658</v>
      </c>
      <c r="D247">
        <v>0.26800000000000002</v>
      </c>
      <c r="E247">
        <v>0</v>
      </c>
      <c r="F247">
        <f t="shared" si="7"/>
        <v>1</v>
      </c>
    </row>
    <row r="248" spans="1:6">
      <c r="A248">
        <v>237.4</v>
      </c>
      <c r="B248">
        <v>17.3</v>
      </c>
      <c r="C248" s="2">
        <f t="shared" si="6"/>
        <v>1.7633897855901495</v>
      </c>
      <c r="D248">
        <v>0.26800000000000002</v>
      </c>
      <c r="E248">
        <v>0</v>
      </c>
      <c r="F248">
        <f t="shared" si="7"/>
        <v>1</v>
      </c>
    </row>
    <row r="249" spans="1:6">
      <c r="A249">
        <v>239.6</v>
      </c>
      <c r="B249">
        <v>17</v>
      </c>
      <c r="C249" s="2">
        <f t="shared" si="6"/>
        <v>1.7328107719671988</v>
      </c>
      <c r="D249">
        <v>0.26800000000000002</v>
      </c>
      <c r="E249">
        <v>0</v>
      </c>
      <c r="F249">
        <f t="shared" si="7"/>
        <v>1</v>
      </c>
    </row>
    <row r="250" spans="1:6">
      <c r="A250">
        <v>242.2</v>
      </c>
      <c r="B250">
        <v>17.3</v>
      </c>
      <c r="C250" s="2">
        <f t="shared" si="6"/>
        <v>1.7633897855901495</v>
      </c>
      <c r="D250">
        <v>0.26800000000000002</v>
      </c>
      <c r="E250">
        <v>0</v>
      </c>
      <c r="F250">
        <f t="shared" si="7"/>
        <v>1</v>
      </c>
    </row>
    <row r="251" spans="1:6">
      <c r="A251">
        <v>244.8</v>
      </c>
      <c r="B251">
        <v>17.2</v>
      </c>
      <c r="C251" s="2">
        <f t="shared" si="6"/>
        <v>1.7531967810491658</v>
      </c>
      <c r="D251">
        <v>0.26900000000000002</v>
      </c>
      <c r="E251">
        <v>0</v>
      </c>
      <c r="F251">
        <f t="shared" si="7"/>
        <v>1</v>
      </c>
    </row>
    <row r="252" spans="1:6">
      <c r="A252">
        <v>247.4</v>
      </c>
      <c r="B252">
        <v>17.2</v>
      </c>
      <c r="C252" s="2">
        <f t="shared" si="6"/>
        <v>1.7531967810491658</v>
      </c>
      <c r="D252">
        <v>0.26800000000000002</v>
      </c>
      <c r="E252">
        <v>0</v>
      </c>
      <c r="F252">
        <f t="shared" si="7"/>
        <v>1</v>
      </c>
    </row>
    <row r="253" spans="1:6">
      <c r="A253">
        <v>249.6</v>
      </c>
      <c r="B253">
        <v>17.2</v>
      </c>
      <c r="C253" s="2">
        <f t="shared" si="6"/>
        <v>1.7531967810491658</v>
      </c>
      <c r="D253">
        <v>0.26800000000000002</v>
      </c>
      <c r="E253">
        <v>0</v>
      </c>
      <c r="F253">
        <f t="shared" si="7"/>
        <v>1</v>
      </c>
    </row>
    <row r="254" spans="1:6">
      <c r="A254">
        <v>251.8</v>
      </c>
      <c r="B254">
        <v>17.3</v>
      </c>
      <c r="C254" s="2">
        <f t="shared" si="6"/>
        <v>1.7633897855901495</v>
      </c>
      <c r="D254">
        <v>0.26800000000000002</v>
      </c>
      <c r="E254">
        <v>0</v>
      </c>
      <c r="F254">
        <f t="shared" si="7"/>
        <v>1</v>
      </c>
    </row>
    <row r="255" spans="1:6">
      <c r="A255">
        <v>254.4</v>
      </c>
      <c r="B255">
        <v>17.100000000000001</v>
      </c>
      <c r="C255" s="2">
        <f t="shared" si="6"/>
        <v>1.7430037765081825</v>
      </c>
      <c r="D255">
        <v>0.26800000000000002</v>
      </c>
      <c r="E255">
        <v>0</v>
      </c>
      <c r="F255">
        <f t="shared" si="7"/>
        <v>1</v>
      </c>
    </row>
    <row r="256" spans="1:6">
      <c r="A256">
        <v>256.8</v>
      </c>
      <c r="B256">
        <v>17.100000000000001</v>
      </c>
      <c r="C256" s="2">
        <f t="shared" si="6"/>
        <v>1.7430037765081825</v>
      </c>
      <c r="D256">
        <v>0.26800000000000002</v>
      </c>
      <c r="E256">
        <v>0</v>
      </c>
      <c r="F256">
        <f t="shared" si="7"/>
        <v>1</v>
      </c>
    </row>
    <row r="257" spans="1:6">
      <c r="A257">
        <v>259.2</v>
      </c>
      <c r="B257">
        <v>17.100000000000001</v>
      </c>
      <c r="C257" s="2">
        <f t="shared" si="6"/>
        <v>1.7430037765081825</v>
      </c>
      <c r="D257">
        <v>0.26900000000000002</v>
      </c>
      <c r="E257">
        <v>0</v>
      </c>
      <c r="F257">
        <f t="shared" si="7"/>
        <v>1</v>
      </c>
    </row>
    <row r="258" spans="1:6">
      <c r="A258">
        <v>262</v>
      </c>
      <c r="B258">
        <v>17.100000000000001</v>
      </c>
      <c r="C258" s="2">
        <f t="shared" si="6"/>
        <v>1.7430037765081825</v>
      </c>
      <c r="D258">
        <v>0.27</v>
      </c>
      <c r="E258">
        <v>0</v>
      </c>
      <c r="F258">
        <f t="shared" si="7"/>
        <v>1</v>
      </c>
    </row>
    <row r="259" spans="1:6">
      <c r="A259">
        <v>264.2</v>
      </c>
      <c r="B259">
        <v>17.100000000000001</v>
      </c>
      <c r="C259" s="2">
        <f t="shared" si="6"/>
        <v>1.7430037765081825</v>
      </c>
      <c r="D259">
        <v>0.27200000000000002</v>
      </c>
      <c r="E259">
        <v>0</v>
      </c>
      <c r="F259">
        <f t="shared" si="7"/>
        <v>1</v>
      </c>
    </row>
    <row r="260" spans="1:6">
      <c r="A260">
        <v>266.39999999999998</v>
      </c>
      <c r="B260">
        <v>17</v>
      </c>
      <c r="C260" s="2">
        <f t="shared" si="6"/>
        <v>1.7328107719671988</v>
      </c>
      <c r="D260">
        <v>0.27200000000000002</v>
      </c>
      <c r="E260">
        <v>0</v>
      </c>
      <c r="F260">
        <f t="shared" si="7"/>
        <v>1</v>
      </c>
    </row>
    <row r="261" spans="1:6">
      <c r="A261">
        <v>269.2</v>
      </c>
      <c r="B261">
        <v>17</v>
      </c>
      <c r="C261" s="2">
        <f t="shared" si="6"/>
        <v>1.7328107719671988</v>
      </c>
      <c r="D261">
        <v>0.27100000000000002</v>
      </c>
      <c r="E261">
        <v>0</v>
      </c>
      <c r="F261">
        <f t="shared" si="7"/>
        <v>1</v>
      </c>
    </row>
    <row r="262" spans="1:6">
      <c r="A262">
        <v>271.39999999999998</v>
      </c>
      <c r="B262">
        <v>17.100000000000001</v>
      </c>
      <c r="C262" s="2">
        <f t="shared" si="6"/>
        <v>1.7430037765081825</v>
      </c>
      <c r="D262">
        <v>0.27100000000000002</v>
      </c>
      <c r="E262">
        <v>0</v>
      </c>
      <c r="F262">
        <f t="shared" si="7"/>
        <v>1</v>
      </c>
    </row>
    <row r="263" spans="1:6">
      <c r="A263">
        <v>273.8</v>
      </c>
      <c r="B263">
        <v>17</v>
      </c>
      <c r="C263" s="2">
        <f t="shared" si="6"/>
        <v>1.7328107719671988</v>
      </c>
      <c r="D263">
        <v>0.27</v>
      </c>
      <c r="E263">
        <v>0</v>
      </c>
      <c r="F263">
        <f t="shared" si="7"/>
        <v>1</v>
      </c>
    </row>
    <row r="264" spans="1:6">
      <c r="A264">
        <v>276.8</v>
      </c>
      <c r="B264">
        <v>17</v>
      </c>
      <c r="C264" s="2">
        <f t="shared" si="6"/>
        <v>1.7328107719671988</v>
      </c>
      <c r="D264">
        <v>0.27200000000000002</v>
      </c>
      <c r="E264">
        <v>0</v>
      </c>
      <c r="F264">
        <f t="shared" si="7"/>
        <v>1</v>
      </c>
    </row>
    <row r="265" spans="1:6">
      <c r="A265">
        <v>279.2</v>
      </c>
      <c r="B265">
        <v>17.100000000000001</v>
      </c>
      <c r="C265" s="2">
        <f t="shared" si="6"/>
        <v>1.7430037765081825</v>
      </c>
      <c r="D265">
        <v>0.27200000000000002</v>
      </c>
      <c r="E265">
        <v>0</v>
      </c>
      <c r="F265">
        <f t="shared" si="7"/>
        <v>1</v>
      </c>
    </row>
    <row r="266" spans="1:6">
      <c r="A266">
        <v>281.39999999999998</v>
      </c>
      <c r="B266">
        <v>16.899999999999999</v>
      </c>
      <c r="C266" s="2">
        <f t="shared" ref="C266:C277" si="8">B266/9.81065</f>
        <v>1.7226177674262151</v>
      </c>
      <c r="D266">
        <v>0.27200000000000002</v>
      </c>
      <c r="E266">
        <v>0</v>
      </c>
      <c r="F266">
        <f t="shared" ref="F266:F278" si="9">F265</f>
        <v>1</v>
      </c>
    </row>
    <row r="267" spans="1:6">
      <c r="A267">
        <v>283.8</v>
      </c>
      <c r="B267">
        <v>17</v>
      </c>
      <c r="C267" s="2">
        <f t="shared" si="8"/>
        <v>1.7328107719671988</v>
      </c>
      <c r="D267">
        <v>0.27200000000000002</v>
      </c>
      <c r="E267">
        <v>0</v>
      </c>
      <c r="F267">
        <f t="shared" si="9"/>
        <v>1</v>
      </c>
    </row>
    <row r="268" spans="1:6">
      <c r="A268">
        <v>286.2</v>
      </c>
      <c r="B268">
        <v>17</v>
      </c>
      <c r="C268" s="2">
        <f t="shared" si="8"/>
        <v>1.7328107719671988</v>
      </c>
      <c r="D268">
        <v>0.27</v>
      </c>
      <c r="E268">
        <v>0</v>
      </c>
      <c r="F268">
        <f t="shared" si="9"/>
        <v>1</v>
      </c>
    </row>
    <row r="269" spans="1:6">
      <c r="A269">
        <v>289.39999999999998</v>
      </c>
      <c r="B269">
        <v>17.100000000000001</v>
      </c>
      <c r="C269" s="2">
        <f t="shared" si="8"/>
        <v>1.7430037765081825</v>
      </c>
      <c r="D269">
        <v>0.27100000000000002</v>
      </c>
      <c r="E269">
        <v>0</v>
      </c>
      <c r="F269">
        <f t="shared" si="9"/>
        <v>1</v>
      </c>
    </row>
    <row r="270" spans="1:6">
      <c r="A270">
        <v>291.60000000000002</v>
      </c>
      <c r="B270">
        <v>17.100000000000001</v>
      </c>
      <c r="C270" s="2">
        <f t="shared" si="8"/>
        <v>1.7430037765081825</v>
      </c>
      <c r="D270">
        <v>0.27100000000000002</v>
      </c>
      <c r="E270">
        <v>0</v>
      </c>
      <c r="F270">
        <f t="shared" si="9"/>
        <v>1</v>
      </c>
    </row>
    <row r="271" spans="1:6">
      <c r="A271">
        <v>294.39999999999998</v>
      </c>
      <c r="B271">
        <v>17.3</v>
      </c>
      <c r="C271" s="2">
        <f t="shared" si="8"/>
        <v>1.7633897855901495</v>
      </c>
      <c r="D271">
        <v>0.27200000000000002</v>
      </c>
      <c r="E271">
        <v>0</v>
      </c>
      <c r="F271">
        <f t="shared" si="9"/>
        <v>1</v>
      </c>
    </row>
    <row r="272" spans="1:6">
      <c r="A272">
        <v>297</v>
      </c>
      <c r="B272">
        <v>17.100000000000001</v>
      </c>
      <c r="C272" s="2">
        <f t="shared" si="8"/>
        <v>1.7430037765081825</v>
      </c>
      <c r="D272">
        <v>0.27200000000000002</v>
      </c>
      <c r="E272">
        <v>0</v>
      </c>
      <c r="F272">
        <f t="shared" si="9"/>
        <v>1</v>
      </c>
    </row>
    <row r="273" spans="1:6">
      <c r="A273">
        <v>299.39999999999998</v>
      </c>
      <c r="B273">
        <v>17.100000000000001</v>
      </c>
      <c r="C273" s="2">
        <f t="shared" si="8"/>
        <v>1.7430037765081825</v>
      </c>
      <c r="D273">
        <v>0.27200000000000002</v>
      </c>
      <c r="E273">
        <v>0</v>
      </c>
      <c r="F273">
        <f t="shared" si="9"/>
        <v>1</v>
      </c>
    </row>
    <row r="274" spans="1:6">
      <c r="A274">
        <v>301.8</v>
      </c>
      <c r="B274">
        <v>17.100000000000001</v>
      </c>
      <c r="C274" s="2">
        <f t="shared" si="8"/>
        <v>1.7430037765081825</v>
      </c>
      <c r="D274">
        <v>0.27400000000000002</v>
      </c>
      <c r="E274">
        <v>0</v>
      </c>
      <c r="F274">
        <f t="shared" si="9"/>
        <v>1</v>
      </c>
    </row>
    <row r="275" spans="1:6">
      <c r="A275">
        <v>304.39999999999998</v>
      </c>
      <c r="B275">
        <v>17</v>
      </c>
      <c r="C275" s="2">
        <f t="shared" si="8"/>
        <v>1.7328107719671988</v>
      </c>
      <c r="D275">
        <v>0.27300000000000002</v>
      </c>
      <c r="E275">
        <v>0</v>
      </c>
      <c r="F275">
        <f t="shared" si="9"/>
        <v>1</v>
      </c>
    </row>
    <row r="276" spans="1:6">
      <c r="A276">
        <v>306.60000000000002</v>
      </c>
      <c r="B276">
        <v>17</v>
      </c>
      <c r="C276" s="2">
        <f t="shared" si="8"/>
        <v>1.7328107719671988</v>
      </c>
      <c r="D276">
        <v>0.27400000000000002</v>
      </c>
      <c r="E276">
        <v>0</v>
      </c>
      <c r="F276">
        <f t="shared" si="9"/>
        <v>1</v>
      </c>
    </row>
    <row r="277" spans="1:6">
      <c r="A277">
        <v>309.2</v>
      </c>
      <c r="B277">
        <v>17.100000000000001</v>
      </c>
      <c r="C277" s="2">
        <f t="shared" si="8"/>
        <v>1.7430037765081825</v>
      </c>
      <c r="D277">
        <v>0.27300000000000002</v>
      </c>
      <c r="E277">
        <v>0</v>
      </c>
      <c r="F277">
        <f t="shared" si="9"/>
        <v>1</v>
      </c>
    </row>
    <row r="278" spans="1:6">
      <c r="A278">
        <v>350</v>
      </c>
      <c r="C278" s="2"/>
      <c r="F278">
        <f t="shared" si="9"/>
        <v>1</v>
      </c>
    </row>
    <row r="279" spans="1:6">
      <c r="C279" s="2"/>
    </row>
    <row r="280" spans="1:6">
      <c r="C280" s="2"/>
    </row>
    <row r="281" spans="1:6">
      <c r="C281" s="2"/>
    </row>
    <row r="282" spans="1:6">
      <c r="C282" s="2"/>
    </row>
    <row r="283" spans="1:6">
      <c r="C283" s="2"/>
    </row>
    <row r="284" spans="1:6">
      <c r="C284" s="2"/>
    </row>
    <row r="285" spans="1:6">
      <c r="C285" s="2"/>
    </row>
    <row r="286" spans="1:6">
      <c r="C286" s="2"/>
    </row>
    <row r="287" spans="1:6">
      <c r="C287" s="2"/>
    </row>
    <row r="288" spans="1:6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X479"/>
  <sheetViews>
    <sheetView topLeftCell="G1" zoomScaleNormal="100" workbookViewId="0"/>
  </sheetViews>
  <sheetFormatPr defaultColWidth="11" defaultRowHeight="12.75"/>
  <cols>
    <col min="23" max="23" width="12" bestFit="1" customWidth="1"/>
  </cols>
  <sheetData>
    <row r="1" spans="1:24">
      <c r="A1" t="s">
        <v>33</v>
      </c>
      <c r="C1" t="s">
        <v>118</v>
      </c>
    </row>
    <row r="3" spans="1:24">
      <c r="A3" t="s">
        <v>34</v>
      </c>
    </row>
    <row r="4" spans="1:24">
      <c r="A4" t="s">
        <v>31</v>
      </c>
    </row>
    <row r="6" spans="1:24">
      <c r="A6" t="s">
        <v>29</v>
      </c>
      <c r="B6" s="5">
        <v>2.81</v>
      </c>
      <c r="C6" s="1" t="s">
        <v>49</v>
      </c>
    </row>
    <row r="7" spans="1:24">
      <c r="A7" s="1" t="s">
        <v>51</v>
      </c>
      <c r="B7" s="1" t="s">
        <v>50</v>
      </c>
      <c r="C7" s="3" t="s">
        <v>54</v>
      </c>
      <c r="D7" t="s">
        <v>27</v>
      </c>
      <c r="E7" t="s">
        <v>28</v>
      </c>
      <c r="F7" t="str">
        <f>V11</f>
        <v>Hydrostatic Pore Pressure (m) =</v>
      </c>
    </row>
    <row r="8" spans="1:24">
      <c r="A8" s="1">
        <v>0</v>
      </c>
      <c r="B8" s="1"/>
      <c r="C8" s="3"/>
      <c r="F8">
        <f>X11</f>
        <v>2.5</v>
      </c>
    </row>
    <row r="9" spans="1:24">
      <c r="A9">
        <v>1.2</v>
      </c>
      <c r="B9">
        <v>113.3</v>
      </c>
      <c r="C9" s="2">
        <f>B9/9.81065</f>
        <v>11.54867414493433</v>
      </c>
      <c r="D9">
        <v>0.191</v>
      </c>
      <c r="E9">
        <v>0</v>
      </c>
      <c r="F9">
        <f>F8</f>
        <v>2.5</v>
      </c>
      <c r="S9" s="20" t="s">
        <v>99</v>
      </c>
      <c r="T9" s="21">
        <v>2.8</v>
      </c>
    </row>
    <row r="10" spans="1:24">
      <c r="A10">
        <v>2</v>
      </c>
      <c r="B10">
        <v>112.7</v>
      </c>
      <c r="C10" s="2">
        <f t="shared" ref="C10:C73" si="0">B10/9.81065</f>
        <v>11.487516117688429</v>
      </c>
      <c r="D10">
        <v>0.191</v>
      </c>
      <c r="E10">
        <v>0</v>
      </c>
      <c r="F10">
        <f t="shared" ref="F10:F73" si="1">F9</f>
        <v>2.5</v>
      </c>
    </row>
    <row r="11" spans="1:24" ht="14.25">
      <c r="A11">
        <v>2.6</v>
      </c>
      <c r="B11">
        <v>111.8</v>
      </c>
      <c r="C11" s="2">
        <f t="shared" si="0"/>
        <v>11.395779076819577</v>
      </c>
      <c r="D11">
        <v>0.19</v>
      </c>
      <c r="E11">
        <v>0</v>
      </c>
      <c r="F11">
        <f t="shared" si="1"/>
        <v>2.5</v>
      </c>
      <c r="S11" s="1" t="s">
        <v>59</v>
      </c>
      <c r="T11" s="17">
        <f>1-(((C478-X11)/(C9-X11)))</f>
        <v>0.88314767800593363</v>
      </c>
      <c r="V11" s="18" t="s">
        <v>94</v>
      </c>
      <c r="W11" s="18"/>
      <c r="X11" s="19">
        <v>2.5</v>
      </c>
    </row>
    <row r="12" spans="1:24">
      <c r="A12">
        <v>3.4</v>
      </c>
      <c r="B12">
        <v>111.3</v>
      </c>
      <c r="C12" s="2">
        <f t="shared" si="0"/>
        <v>11.344814054114661</v>
      </c>
      <c r="D12">
        <v>0.189</v>
      </c>
      <c r="E12">
        <v>0</v>
      </c>
      <c r="F12">
        <f t="shared" si="1"/>
        <v>2.5</v>
      </c>
    </row>
    <row r="13" spans="1:24" ht="15.75">
      <c r="A13">
        <v>4</v>
      </c>
      <c r="B13">
        <v>110.4</v>
      </c>
      <c r="C13" s="2">
        <f t="shared" si="0"/>
        <v>11.253077013245809</v>
      </c>
      <c r="D13">
        <v>0.19</v>
      </c>
      <c r="E13">
        <v>0</v>
      </c>
      <c r="F13">
        <f t="shared" si="1"/>
        <v>2.5</v>
      </c>
      <c r="S13" s="1" t="s">
        <v>61</v>
      </c>
      <c r="T13">
        <f>((0.5*(C9-X11))+X11)</f>
        <v>7.0243370724671648</v>
      </c>
      <c r="V13" s="9" t="s">
        <v>101</v>
      </c>
      <c r="W13" s="8">
        <v>9.81</v>
      </c>
      <c r="X13" s="10" t="s">
        <v>102</v>
      </c>
    </row>
    <row r="14" spans="1:24" ht="14.25">
      <c r="A14">
        <v>4.5999999999999996</v>
      </c>
      <c r="B14">
        <v>109.5</v>
      </c>
      <c r="C14" s="2">
        <f t="shared" si="0"/>
        <v>11.161339972376958</v>
      </c>
      <c r="D14">
        <v>0.189</v>
      </c>
      <c r="E14">
        <v>0</v>
      </c>
      <c r="F14">
        <f t="shared" si="1"/>
        <v>2.5</v>
      </c>
      <c r="S14" s="1" t="s">
        <v>97</v>
      </c>
      <c r="T14">
        <v>123</v>
      </c>
    </row>
    <row r="15" spans="1:24" ht="14.25">
      <c r="A15">
        <v>5.4</v>
      </c>
      <c r="B15">
        <v>108.6</v>
      </c>
      <c r="C15" s="2">
        <f t="shared" si="0"/>
        <v>11.069602931508104</v>
      </c>
      <c r="D15">
        <v>0.189</v>
      </c>
      <c r="E15">
        <v>0</v>
      </c>
      <c r="F15">
        <f t="shared" si="1"/>
        <v>2.5</v>
      </c>
      <c r="S15" s="1" t="s">
        <v>98</v>
      </c>
      <c r="T15" s="2">
        <f>T14*0.0166667</f>
        <v>2.0500040999999998</v>
      </c>
    </row>
    <row r="16" spans="1:24" ht="15.75">
      <c r="A16">
        <v>6</v>
      </c>
      <c r="B16">
        <v>107.9</v>
      </c>
      <c r="C16" s="2">
        <f t="shared" si="0"/>
        <v>10.998251899721222</v>
      </c>
      <c r="D16">
        <v>0.19</v>
      </c>
      <c r="E16">
        <v>0</v>
      </c>
      <c r="F16">
        <f t="shared" si="1"/>
        <v>2.5</v>
      </c>
      <c r="V16" s="1" t="s">
        <v>95</v>
      </c>
      <c r="W16">
        <f>(1.67*10^-6)*(10^(1-LOG(T15,10)))</f>
        <v>8.1463251707642938E-6</v>
      </c>
    </row>
    <row r="17" spans="1:24">
      <c r="A17">
        <v>6.8</v>
      </c>
      <c r="B17">
        <v>107.1</v>
      </c>
      <c r="C17" s="2">
        <f t="shared" si="0"/>
        <v>10.916707863393352</v>
      </c>
      <c r="D17">
        <v>0.191</v>
      </c>
      <c r="E17">
        <v>0</v>
      </c>
      <c r="F17">
        <f t="shared" si="1"/>
        <v>2.5</v>
      </c>
      <c r="V17" s="1" t="s">
        <v>104</v>
      </c>
      <c r="W17">
        <f>'[3]Data Analysis'!$O$157</f>
        <v>17.311374466768136</v>
      </c>
    </row>
    <row r="18" spans="1:24">
      <c r="A18">
        <v>7.4</v>
      </c>
      <c r="B18">
        <v>106.3</v>
      </c>
      <c r="C18" s="2">
        <f t="shared" si="0"/>
        <v>10.835163827065484</v>
      </c>
      <c r="D18">
        <v>0.19</v>
      </c>
      <c r="E18">
        <v>0</v>
      </c>
      <c r="F18">
        <f t="shared" si="1"/>
        <v>2.5</v>
      </c>
      <c r="V18" s="1" t="s">
        <v>110</v>
      </c>
      <c r="W18">
        <v>100</v>
      </c>
      <c r="X18" s="1" t="s">
        <v>109</v>
      </c>
    </row>
    <row r="19" spans="1:24" ht="14.25">
      <c r="A19">
        <v>8.4</v>
      </c>
      <c r="B19">
        <v>105.2</v>
      </c>
      <c r="C19" s="2">
        <f t="shared" si="0"/>
        <v>10.723040777114665</v>
      </c>
      <c r="D19">
        <v>0.191</v>
      </c>
      <c r="E19">
        <v>0</v>
      </c>
      <c r="F19">
        <f t="shared" si="1"/>
        <v>2.5</v>
      </c>
      <c r="V19" s="1" t="s">
        <v>108</v>
      </c>
      <c r="W19" s="2">
        <f>'[3]Data Analysis'!$J$157</f>
        <v>26.664499999999887</v>
      </c>
      <c r="X19" s="1" t="s">
        <v>109</v>
      </c>
    </row>
    <row r="20" spans="1:24">
      <c r="A20">
        <v>9.1999999999999993</v>
      </c>
      <c r="B20">
        <v>104.3</v>
      </c>
      <c r="C20" s="2">
        <f t="shared" si="0"/>
        <v>10.631303736245814</v>
      </c>
      <c r="D20">
        <v>0.191</v>
      </c>
      <c r="E20">
        <v>0</v>
      </c>
      <c r="F20">
        <f t="shared" si="1"/>
        <v>2.5</v>
      </c>
      <c r="V20" s="1" t="s">
        <v>111</v>
      </c>
      <c r="W20" s="2">
        <v>0.7</v>
      </c>
      <c r="X20" s="1"/>
    </row>
    <row r="21" spans="1:24">
      <c r="A21">
        <v>9.6</v>
      </c>
      <c r="B21">
        <v>103.7</v>
      </c>
      <c r="C21" s="2">
        <f t="shared" si="0"/>
        <v>10.570145708999913</v>
      </c>
      <c r="D21">
        <v>0.189</v>
      </c>
      <c r="E21">
        <v>0</v>
      </c>
      <c r="F21">
        <f t="shared" si="1"/>
        <v>2.5</v>
      </c>
      <c r="V21" s="1" t="s">
        <v>103</v>
      </c>
      <c r="W21">
        <f>W17*(W18/W19)^W20</f>
        <v>43.669491984827694</v>
      </c>
    </row>
    <row r="22" spans="1:24">
      <c r="A22">
        <v>10.4</v>
      </c>
      <c r="B22">
        <v>103</v>
      </c>
      <c r="C22" s="2">
        <f t="shared" si="0"/>
        <v>10.498794677213027</v>
      </c>
      <c r="D22">
        <v>0.19</v>
      </c>
      <c r="E22">
        <v>0</v>
      </c>
      <c r="F22">
        <f t="shared" si="1"/>
        <v>2.5</v>
      </c>
      <c r="V22" s="1" t="s">
        <v>105</v>
      </c>
      <c r="W22">
        <f>'[3]Data Analysis'!$C$157</f>
        <v>513.2791444691369</v>
      </c>
      <c r="X22" s="1" t="s">
        <v>109</v>
      </c>
    </row>
    <row r="23" spans="1:24" ht="14.25">
      <c r="A23">
        <v>11</v>
      </c>
      <c r="B23">
        <v>102.7</v>
      </c>
      <c r="C23" s="2">
        <f t="shared" si="0"/>
        <v>10.468215663590078</v>
      </c>
      <c r="D23">
        <v>0.19</v>
      </c>
      <c r="E23">
        <v>0</v>
      </c>
      <c r="F23">
        <f t="shared" si="1"/>
        <v>2.5</v>
      </c>
      <c r="V23" s="1" t="s">
        <v>107</v>
      </c>
      <c r="W23" s="2">
        <f>'[3]Data Analysis'!$I$157</f>
        <v>51.679999999999886</v>
      </c>
      <c r="X23" s="1" t="s">
        <v>109</v>
      </c>
    </row>
    <row r="24" spans="1:24">
      <c r="A24">
        <v>11.4</v>
      </c>
      <c r="B24">
        <v>101.9</v>
      </c>
      <c r="C24" s="2">
        <f t="shared" si="0"/>
        <v>10.38667162726221</v>
      </c>
      <c r="D24">
        <v>0.189</v>
      </c>
      <c r="E24">
        <v>0</v>
      </c>
      <c r="F24">
        <f t="shared" si="1"/>
        <v>2.5</v>
      </c>
      <c r="V24" s="1" t="s">
        <v>106</v>
      </c>
      <c r="W24">
        <f>IF(W21&gt;14,14*(W22-W23),W21*(W22-W23))</f>
        <v>6462.3880225679177</v>
      </c>
    </row>
    <row r="25" spans="1:24" ht="14.25">
      <c r="A25">
        <v>12.2</v>
      </c>
      <c r="B25">
        <v>101.3</v>
      </c>
      <c r="C25" s="2">
        <f t="shared" si="0"/>
        <v>10.325513600016308</v>
      </c>
      <c r="D25">
        <v>0.19</v>
      </c>
      <c r="E25">
        <v>0</v>
      </c>
      <c r="F25">
        <f t="shared" si="1"/>
        <v>2.5</v>
      </c>
      <c r="V25" s="1" t="s">
        <v>96</v>
      </c>
      <c r="W25">
        <f>(W16*W13)/W24</f>
        <v>1.2366241340835216E-8</v>
      </c>
      <c r="X25" s="1" t="s">
        <v>112</v>
      </c>
    </row>
    <row r="26" spans="1:24" ht="14.25">
      <c r="A26">
        <v>13.2</v>
      </c>
      <c r="B26">
        <v>100.8</v>
      </c>
      <c r="C26" s="2">
        <f t="shared" si="0"/>
        <v>10.274548577311391</v>
      </c>
      <c r="D26">
        <v>0.19</v>
      </c>
      <c r="E26">
        <v>0</v>
      </c>
      <c r="F26">
        <f t="shared" si="1"/>
        <v>2.5</v>
      </c>
      <c r="V26" s="1" t="s">
        <v>96</v>
      </c>
      <c r="W26">
        <f>W25*100</f>
        <v>1.2366241340835215E-6</v>
      </c>
      <c r="X26" s="1" t="s">
        <v>113</v>
      </c>
    </row>
    <row r="27" spans="1:24">
      <c r="A27">
        <v>13.4</v>
      </c>
      <c r="B27">
        <v>100.3</v>
      </c>
      <c r="C27" s="2">
        <f t="shared" si="0"/>
        <v>10.223583554606472</v>
      </c>
      <c r="D27">
        <v>0.19</v>
      </c>
      <c r="E27">
        <v>0</v>
      </c>
      <c r="F27">
        <f t="shared" si="1"/>
        <v>2.5</v>
      </c>
    </row>
    <row r="28" spans="1:24">
      <c r="A28">
        <v>14.2</v>
      </c>
      <c r="B28">
        <v>99.8</v>
      </c>
      <c r="C28" s="2">
        <f t="shared" si="0"/>
        <v>10.172618531901556</v>
      </c>
      <c r="D28">
        <v>0.189</v>
      </c>
      <c r="E28">
        <v>0</v>
      </c>
      <c r="F28">
        <f t="shared" si="1"/>
        <v>2.5</v>
      </c>
    </row>
    <row r="29" spans="1:24">
      <c r="A29">
        <v>14.8</v>
      </c>
      <c r="B29">
        <v>99.1</v>
      </c>
      <c r="C29" s="2">
        <f t="shared" si="0"/>
        <v>10.10126750011467</v>
      </c>
      <c r="D29">
        <v>0.188</v>
      </c>
      <c r="E29">
        <v>0</v>
      </c>
      <c r="F29">
        <f t="shared" si="1"/>
        <v>2.5</v>
      </c>
    </row>
    <row r="30" spans="1:24">
      <c r="A30">
        <v>15.4</v>
      </c>
      <c r="B30">
        <v>98.7</v>
      </c>
      <c r="C30" s="2">
        <f t="shared" si="0"/>
        <v>10.060495481950737</v>
      </c>
      <c r="D30">
        <v>0.189</v>
      </c>
      <c r="E30">
        <v>0</v>
      </c>
      <c r="F30">
        <f t="shared" si="1"/>
        <v>2.5</v>
      </c>
    </row>
    <row r="31" spans="1:24">
      <c r="A31">
        <v>16.399999999999999</v>
      </c>
      <c r="B31">
        <v>98.2</v>
      </c>
      <c r="C31" s="2">
        <f t="shared" si="0"/>
        <v>10.00953045924582</v>
      </c>
      <c r="D31">
        <v>0.189</v>
      </c>
      <c r="E31">
        <v>0</v>
      </c>
      <c r="F31">
        <f t="shared" si="1"/>
        <v>2.5</v>
      </c>
    </row>
    <row r="32" spans="1:24">
      <c r="A32">
        <v>17.2</v>
      </c>
      <c r="B32">
        <v>97.8</v>
      </c>
      <c r="C32" s="2">
        <f t="shared" si="0"/>
        <v>9.968758441081885</v>
      </c>
      <c r="D32">
        <v>0.189</v>
      </c>
      <c r="E32">
        <v>0</v>
      </c>
      <c r="F32">
        <f t="shared" si="1"/>
        <v>2.5</v>
      </c>
    </row>
    <row r="33" spans="1:6">
      <c r="A33">
        <v>17.8</v>
      </c>
      <c r="B33">
        <v>97.3</v>
      </c>
      <c r="C33" s="2">
        <f t="shared" si="0"/>
        <v>9.9177934183769665</v>
      </c>
      <c r="D33">
        <v>0.189</v>
      </c>
      <c r="E33">
        <v>0</v>
      </c>
      <c r="F33">
        <f t="shared" si="1"/>
        <v>2.5</v>
      </c>
    </row>
    <row r="34" spans="1:6">
      <c r="A34">
        <v>18.399999999999999</v>
      </c>
      <c r="B34">
        <v>96.8</v>
      </c>
      <c r="C34" s="2">
        <f t="shared" si="0"/>
        <v>9.8668283956720497</v>
      </c>
      <c r="D34">
        <v>0.189</v>
      </c>
      <c r="E34">
        <v>0</v>
      </c>
      <c r="F34">
        <f t="shared" si="1"/>
        <v>2.5</v>
      </c>
    </row>
    <row r="35" spans="1:6">
      <c r="A35">
        <v>19.2</v>
      </c>
      <c r="B35">
        <v>96.4</v>
      </c>
      <c r="C35" s="2">
        <f t="shared" si="0"/>
        <v>9.8260563775081167</v>
      </c>
      <c r="D35">
        <v>0.189</v>
      </c>
      <c r="E35">
        <v>0</v>
      </c>
      <c r="F35">
        <f t="shared" si="1"/>
        <v>2.5</v>
      </c>
    </row>
    <row r="36" spans="1:6">
      <c r="A36">
        <v>19.8</v>
      </c>
      <c r="B36">
        <v>95.9</v>
      </c>
      <c r="C36" s="2">
        <f t="shared" si="0"/>
        <v>9.7750913548031981</v>
      </c>
      <c r="D36">
        <v>0.188</v>
      </c>
      <c r="E36">
        <v>0</v>
      </c>
      <c r="F36">
        <f t="shared" si="1"/>
        <v>2.5</v>
      </c>
    </row>
    <row r="37" spans="1:6">
      <c r="A37">
        <v>20.399999999999999</v>
      </c>
      <c r="B37">
        <v>95.4</v>
      </c>
      <c r="C37" s="2">
        <f t="shared" si="0"/>
        <v>9.7241263320982814</v>
      </c>
      <c r="D37">
        <v>0.189</v>
      </c>
      <c r="E37">
        <v>0</v>
      </c>
      <c r="F37">
        <f t="shared" si="1"/>
        <v>2.5</v>
      </c>
    </row>
    <row r="38" spans="1:6">
      <c r="A38">
        <v>21.2</v>
      </c>
      <c r="B38">
        <v>95</v>
      </c>
      <c r="C38" s="2">
        <f t="shared" si="0"/>
        <v>9.6833543139343465</v>
      </c>
      <c r="D38">
        <v>0.188</v>
      </c>
      <c r="E38">
        <v>0</v>
      </c>
      <c r="F38">
        <f t="shared" si="1"/>
        <v>2.5</v>
      </c>
    </row>
    <row r="39" spans="1:6">
      <c r="A39">
        <v>21.6</v>
      </c>
      <c r="B39">
        <v>94.6</v>
      </c>
      <c r="C39" s="2">
        <f t="shared" si="0"/>
        <v>9.6425822957704117</v>
      </c>
      <c r="D39">
        <v>0.189</v>
      </c>
      <c r="E39">
        <v>0</v>
      </c>
      <c r="F39">
        <f t="shared" si="1"/>
        <v>2.5</v>
      </c>
    </row>
    <row r="40" spans="1:6">
      <c r="A40">
        <v>22.2</v>
      </c>
      <c r="B40">
        <v>94.2</v>
      </c>
      <c r="C40" s="2">
        <f t="shared" si="0"/>
        <v>9.6018102776064786</v>
      </c>
      <c r="D40">
        <v>0.188</v>
      </c>
      <c r="E40">
        <v>0</v>
      </c>
      <c r="F40">
        <f t="shared" si="1"/>
        <v>2.5</v>
      </c>
    </row>
    <row r="41" spans="1:6">
      <c r="A41">
        <v>23</v>
      </c>
      <c r="B41">
        <v>93.8</v>
      </c>
      <c r="C41" s="2">
        <f t="shared" si="0"/>
        <v>9.5610382594425438</v>
      </c>
      <c r="D41">
        <v>0.187</v>
      </c>
      <c r="E41">
        <v>0</v>
      </c>
      <c r="F41">
        <f t="shared" si="1"/>
        <v>2.5</v>
      </c>
    </row>
    <row r="42" spans="1:6">
      <c r="A42">
        <v>23.6</v>
      </c>
      <c r="B42">
        <v>93.5</v>
      </c>
      <c r="C42" s="2">
        <f t="shared" si="0"/>
        <v>9.5304592458195927</v>
      </c>
      <c r="D42">
        <v>0.188</v>
      </c>
      <c r="E42">
        <v>0</v>
      </c>
      <c r="F42">
        <f t="shared" si="1"/>
        <v>2.5</v>
      </c>
    </row>
    <row r="43" spans="1:6">
      <c r="A43">
        <v>24.2</v>
      </c>
      <c r="B43">
        <v>93.3</v>
      </c>
      <c r="C43" s="2">
        <f t="shared" si="0"/>
        <v>9.5100732367376253</v>
      </c>
      <c r="D43">
        <v>0.188</v>
      </c>
      <c r="E43">
        <v>0</v>
      </c>
      <c r="F43">
        <f t="shared" si="1"/>
        <v>2.5</v>
      </c>
    </row>
    <row r="44" spans="1:6">
      <c r="A44">
        <v>25.2</v>
      </c>
      <c r="B44">
        <v>93</v>
      </c>
      <c r="C44" s="2">
        <f t="shared" si="0"/>
        <v>9.4794942231146759</v>
      </c>
      <c r="D44">
        <v>0.185</v>
      </c>
      <c r="E44">
        <v>0</v>
      </c>
      <c r="F44">
        <f t="shared" si="1"/>
        <v>2.5</v>
      </c>
    </row>
    <row r="45" spans="1:6">
      <c r="A45">
        <v>25.8</v>
      </c>
      <c r="B45">
        <v>92.7</v>
      </c>
      <c r="C45" s="2">
        <f t="shared" si="0"/>
        <v>9.4489152094917248</v>
      </c>
      <c r="D45">
        <v>0.186</v>
      </c>
      <c r="E45">
        <v>0</v>
      </c>
      <c r="F45">
        <f t="shared" si="1"/>
        <v>2.5</v>
      </c>
    </row>
    <row r="46" spans="1:6">
      <c r="A46">
        <v>26.6</v>
      </c>
      <c r="B46">
        <v>92.3</v>
      </c>
      <c r="C46" s="2">
        <f t="shared" si="0"/>
        <v>9.40814319132779</v>
      </c>
      <c r="D46">
        <v>0.186</v>
      </c>
      <c r="E46">
        <v>0</v>
      </c>
      <c r="F46">
        <f t="shared" si="1"/>
        <v>2.5</v>
      </c>
    </row>
    <row r="47" spans="1:6">
      <c r="A47">
        <v>26.8</v>
      </c>
      <c r="B47">
        <v>92</v>
      </c>
      <c r="C47" s="2">
        <f t="shared" si="0"/>
        <v>9.3775641777048406</v>
      </c>
      <c r="D47">
        <v>0.186</v>
      </c>
      <c r="E47">
        <v>0</v>
      </c>
      <c r="F47">
        <f t="shared" si="1"/>
        <v>2.5</v>
      </c>
    </row>
    <row r="48" spans="1:6">
      <c r="A48">
        <v>27.6</v>
      </c>
      <c r="B48">
        <v>91.6</v>
      </c>
      <c r="C48" s="2">
        <f t="shared" si="0"/>
        <v>9.3367921595409058</v>
      </c>
      <c r="D48">
        <v>0.186</v>
      </c>
      <c r="E48">
        <v>0</v>
      </c>
      <c r="F48">
        <f t="shared" si="1"/>
        <v>2.5</v>
      </c>
    </row>
    <row r="49" spans="1:6">
      <c r="A49">
        <v>28.4</v>
      </c>
      <c r="B49">
        <v>91.2</v>
      </c>
      <c r="C49" s="2">
        <f t="shared" si="0"/>
        <v>9.2960201413769727</v>
      </c>
      <c r="D49">
        <v>0.186</v>
      </c>
      <c r="E49">
        <v>0</v>
      </c>
      <c r="F49">
        <f t="shared" si="1"/>
        <v>2.5</v>
      </c>
    </row>
    <row r="50" spans="1:6">
      <c r="A50">
        <v>29.2</v>
      </c>
      <c r="B50">
        <v>90.8</v>
      </c>
      <c r="C50" s="2">
        <f t="shared" si="0"/>
        <v>9.2552481232130379</v>
      </c>
      <c r="D50">
        <v>0.186</v>
      </c>
      <c r="E50">
        <v>0</v>
      </c>
      <c r="F50">
        <f t="shared" si="1"/>
        <v>2.5</v>
      </c>
    </row>
    <row r="51" spans="1:6">
      <c r="A51">
        <v>30</v>
      </c>
      <c r="B51">
        <v>90.8</v>
      </c>
      <c r="C51" s="2">
        <f t="shared" si="0"/>
        <v>9.2552481232130379</v>
      </c>
      <c r="D51">
        <v>0.185</v>
      </c>
      <c r="E51">
        <v>0</v>
      </c>
      <c r="F51">
        <f t="shared" si="1"/>
        <v>2.5</v>
      </c>
    </row>
    <row r="52" spans="1:6">
      <c r="A52">
        <v>30.4</v>
      </c>
      <c r="B52">
        <v>90.5</v>
      </c>
      <c r="C52" s="2">
        <f t="shared" si="0"/>
        <v>9.2246691095900868</v>
      </c>
      <c r="D52">
        <v>0.185</v>
      </c>
      <c r="E52">
        <v>0</v>
      </c>
      <c r="F52">
        <f t="shared" si="1"/>
        <v>2.5</v>
      </c>
    </row>
    <row r="53" spans="1:6">
      <c r="A53">
        <v>31.2</v>
      </c>
      <c r="B53">
        <v>90.1</v>
      </c>
      <c r="C53" s="2">
        <f t="shared" si="0"/>
        <v>9.1838970914261537</v>
      </c>
      <c r="D53">
        <v>0.185</v>
      </c>
      <c r="E53">
        <v>0</v>
      </c>
      <c r="F53">
        <f t="shared" si="1"/>
        <v>2.5</v>
      </c>
    </row>
    <row r="54" spans="1:6">
      <c r="A54">
        <v>31.8</v>
      </c>
      <c r="B54">
        <v>89.8</v>
      </c>
      <c r="C54" s="2">
        <f t="shared" si="0"/>
        <v>9.1533180778032026</v>
      </c>
      <c r="D54">
        <v>0.185</v>
      </c>
      <c r="E54">
        <v>0</v>
      </c>
      <c r="F54">
        <f t="shared" si="1"/>
        <v>2.5</v>
      </c>
    </row>
    <row r="55" spans="1:6">
      <c r="A55">
        <v>32.4</v>
      </c>
      <c r="B55">
        <v>89.5</v>
      </c>
      <c r="C55" s="2">
        <f t="shared" si="0"/>
        <v>9.1227390641802533</v>
      </c>
      <c r="D55">
        <v>0.184</v>
      </c>
      <c r="E55">
        <v>0</v>
      </c>
      <c r="F55">
        <f t="shared" si="1"/>
        <v>2.5</v>
      </c>
    </row>
    <row r="56" spans="1:6">
      <c r="A56">
        <v>33.200000000000003</v>
      </c>
      <c r="B56">
        <v>89.1</v>
      </c>
      <c r="C56" s="2">
        <f t="shared" si="0"/>
        <v>9.0819670460163184</v>
      </c>
      <c r="D56">
        <v>0.185</v>
      </c>
      <c r="E56">
        <v>0</v>
      </c>
      <c r="F56">
        <f t="shared" si="1"/>
        <v>2.5</v>
      </c>
    </row>
    <row r="57" spans="1:6">
      <c r="A57">
        <v>33.799999999999997</v>
      </c>
      <c r="B57">
        <v>88.8</v>
      </c>
      <c r="C57" s="2">
        <f t="shared" si="0"/>
        <v>9.0513880323933673</v>
      </c>
      <c r="D57">
        <v>0.184</v>
      </c>
      <c r="E57">
        <v>0</v>
      </c>
      <c r="F57">
        <f t="shared" si="1"/>
        <v>2.5</v>
      </c>
    </row>
    <row r="58" spans="1:6">
      <c r="A58">
        <v>34.799999999999997</v>
      </c>
      <c r="B58">
        <v>88.6</v>
      </c>
      <c r="C58" s="2">
        <f t="shared" si="0"/>
        <v>9.0310020233113999</v>
      </c>
      <c r="D58">
        <v>0.185</v>
      </c>
      <c r="E58">
        <v>0</v>
      </c>
      <c r="F58">
        <f t="shared" si="1"/>
        <v>2.5</v>
      </c>
    </row>
    <row r="59" spans="1:6">
      <c r="A59">
        <v>35.4</v>
      </c>
      <c r="B59">
        <v>88.4</v>
      </c>
      <c r="C59" s="2">
        <f t="shared" si="0"/>
        <v>9.0106160142294343</v>
      </c>
      <c r="D59">
        <v>0.184</v>
      </c>
      <c r="E59">
        <v>0</v>
      </c>
      <c r="F59">
        <f t="shared" si="1"/>
        <v>2.5</v>
      </c>
    </row>
    <row r="60" spans="1:6">
      <c r="A60">
        <v>36.200000000000003</v>
      </c>
      <c r="B60">
        <v>88.1</v>
      </c>
      <c r="C60" s="2">
        <f t="shared" si="0"/>
        <v>8.9800370006064831</v>
      </c>
      <c r="D60">
        <v>0.185</v>
      </c>
      <c r="E60">
        <v>0</v>
      </c>
      <c r="F60">
        <f t="shared" si="1"/>
        <v>2.5</v>
      </c>
    </row>
    <row r="61" spans="1:6">
      <c r="A61">
        <v>36.799999999999997</v>
      </c>
      <c r="B61">
        <v>87.7</v>
      </c>
      <c r="C61" s="2">
        <f t="shared" si="0"/>
        <v>8.9392649824425501</v>
      </c>
      <c r="D61">
        <v>0.185</v>
      </c>
      <c r="E61">
        <v>0</v>
      </c>
      <c r="F61">
        <f t="shared" si="1"/>
        <v>2.5</v>
      </c>
    </row>
    <row r="62" spans="1:6">
      <c r="A62">
        <v>37.4</v>
      </c>
      <c r="B62">
        <v>87.5</v>
      </c>
      <c r="C62" s="2">
        <f t="shared" si="0"/>
        <v>8.9188789733605827</v>
      </c>
      <c r="D62">
        <v>0.184</v>
      </c>
      <c r="E62">
        <v>0</v>
      </c>
      <c r="F62">
        <f t="shared" si="1"/>
        <v>2.5</v>
      </c>
    </row>
    <row r="63" spans="1:6">
      <c r="A63">
        <v>38.200000000000003</v>
      </c>
      <c r="B63">
        <v>87.1</v>
      </c>
      <c r="C63" s="2">
        <f t="shared" si="0"/>
        <v>8.8781069551966478</v>
      </c>
      <c r="D63">
        <v>0.183</v>
      </c>
      <c r="E63">
        <v>0</v>
      </c>
      <c r="F63">
        <f t="shared" si="1"/>
        <v>2.5</v>
      </c>
    </row>
    <row r="64" spans="1:6">
      <c r="A64">
        <v>38.799999999999997</v>
      </c>
      <c r="B64">
        <v>86.7</v>
      </c>
      <c r="C64" s="2">
        <f t="shared" si="0"/>
        <v>8.8373349370327148</v>
      </c>
      <c r="D64">
        <v>0.183</v>
      </c>
      <c r="E64">
        <v>0</v>
      </c>
      <c r="F64">
        <f t="shared" si="1"/>
        <v>2.5</v>
      </c>
    </row>
    <row r="65" spans="1:6">
      <c r="A65">
        <v>39.4</v>
      </c>
      <c r="B65">
        <v>86.5</v>
      </c>
      <c r="C65" s="2">
        <f t="shared" si="0"/>
        <v>8.8169489279507474</v>
      </c>
      <c r="D65">
        <v>0.184</v>
      </c>
      <c r="E65">
        <v>0</v>
      </c>
      <c r="F65">
        <f t="shared" si="1"/>
        <v>2.5</v>
      </c>
    </row>
    <row r="66" spans="1:6">
      <c r="A66">
        <v>40.200000000000003</v>
      </c>
      <c r="B66">
        <v>86.2</v>
      </c>
      <c r="C66" s="2">
        <f t="shared" si="0"/>
        <v>8.7863699143277962</v>
      </c>
      <c r="D66">
        <v>0.184</v>
      </c>
      <c r="E66">
        <v>0</v>
      </c>
      <c r="F66">
        <f t="shared" si="1"/>
        <v>2.5</v>
      </c>
    </row>
    <row r="67" spans="1:6">
      <c r="A67">
        <v>41</v>
      </c>
      <c r="B67">
        <v>85.8</v>
      </c>
      <c r="C67" s="2">
        <f t="shared" si="0"/>
        <v>8.7455978961638614</v>
      </c>
      <c r="D67">
        <v>0.184</v>
      </c>
      <c r="E67">
        <v>0</v>
      </c>
      <c r="F67">
        <f t="shared" si="1"/>
        <v>2.5</v>
      </c>
    </row>
    <row r="68" spans="1:6">
      <c r="A68">
        <v>41.4</v>
      </c>
      <c r="B68">
        <v>85.6</v>
      </c>
      <c r="C68" s="2">
        <f t="shared" si="0"/>
        <v>8.725211887081894</v>
      </c>
      <c r="D68">
        <v>0.184</v>
      </c>
      <c r="E68">
        <v>0</v>
      </c>
      <c r="F68">
        <f t="shared" si="1"/>
        <v>2.5</v>
      </c>
    </row>
    <row r="69" spans="1:6">
      <c r="A69">
        <v>42.2</v>
      </c>
      <c r="B69">
        <v>85.5</v>
      </c>
      <c r="C69" s="2">
        <f t="shared" si="0"/>
        <v>8.7150188825409121</v>
      </c>
      <c r="D69">
        <v>0.183</v>
      </c>
      <c r="E69">
        <v>0</v>
      </c>
      <c r="F69">
        <f t="shared" si="1"/>
        <v>2.5</v>
      </c>
    </row>
    <row r="70" spans="1:6">
      <c r="A70">
        <v>42.8</v>
      </c>
      <c r="B70">
        <v>85.2</v>
      </c>
      <c r="C70" s="2">
        <f t="shared" si="0"/>
        <v>8.6844398689179609</v>
      </c>
      <c r="D70">
        <v>0.183</v>
      </c>
      <c r="E70">
        <v>0</v>
      </c>
      <c r="F70">
        <f t="shared" si="1"/>
        <v>2.5</v>
      </c>
    </row>
    <row r="71" spans="1:6">
      <c r="A71">
        <v>43.8</v>
      </c>
      <c r="B71">
        <v>85.2</v>
      </c>
      <c r="C71" s="2">
        <f t="shared" si="0"/>
        <v>8.6844398689179609</v>
      </c>
      <c r="D71">
        <v>0.183</v>
      </c>
      <c r="E71">
        <v>0</v>
      </c>
      <c r="F71">
        <f t="shared" si="1"/>
        <v>2.5</v>
      </c>
    </row>
    <row r="72" spans="1:6">
      <c r="A72">
        <v>44.4</v>
      </c>
      <c r="B72">
        <v>84.9</v>
      </c>
      <c r="C72" s="2">
        <f t="shared" si="0"/>
        <v>8.6538608552950116</v>
      </c>
      <c r="D72">
        <v>0.184</v>
      </c>
      <c r="E72">
        <v>0</v>
      </c>
      <c r="F72">
        <f t="shared" si="1"/>
        <v>2.5</v>
      </c>
    </row>
    <row r="73" spans="1:6">
      <c r="A73">
        <v>45</v>
      </c>
      <c r="B73">
        <v>84.7</v>
      </c>
      <c r="C73" s="2">
        <f t="shared" si="0"/>
        <v>8.6334748462130442</v>
      </c>
      <c r="D73">
        <v>0.184</v>
      </c>
      <c r="E73">
        <v>0</v>
      </c>
      <c r="F73">
        <f t="shared" si="1"/>
        <v>2.5</v>
      </c>
    </row>
    <row r="74" spans="1:6">
      <c r="A74">
        <v>45.8</v>
      </c>
      <c r="B74">
        <v>84.5</v>
      </c>
      <c r="C74" s="2">
        <f t="shared" ref="C74:C137" si="2">B74/9.81065</f>
        <v>8.6130888371310768</v>
      </c>
      <c r="D74">
        <v>0.184</v>
      </c>
      <c r="E74">
        <v>0</v>
      </c>
      <c r="F74">
        <f t="shared" ref="F74:F137" si="3">F73</f>
        <v>2.5</v>
      </c>
    </row>
    <row r="75" spans="1:6">
      <c r="A75">
        <v>46.4</v>
      </c>
      <c r="B75">
        <v>84</v>
      </c>
      <c r="C75" s="2">
        <f t="shared" si="2"/>
        <v>8.5621238144261582</v>
      </c>
      <c r="D75">
        <v>0.183</v>
      </c>
      <c r="E75">
        <v>0</v>
      </c>
      <c r="F75">
        <f t="shared" si="3"/>
        <v>2.5</v>
      </c>
    </row>
    <row r="76" spans="1:6">
      <c r="A76">
        <v>47.2</v>
      </c>
      <c r="B76">
        <v>83.9</v>
      </c>
      <c r="C76" s="2">
        <f t="shared" si="2"/>
        <v>8.5519308098851763</v>
      </c>
      <c r="D76">
        <v>0.183</v>
      </c>
      <c r="E76">
        <v>0</v>
      </c>
      <c r="F76">
        <f t="shared" si="3"/>
        <v>2.5</v>
      </c>
    </row>
    <row r="77" spans="1:6">
      <c r="A77">
        <v>47.8</v>
      </c>
      <c r="B77">
        <v>83.8</v>
      </c>
      <c r="C77" s="2">
        <f t="shared" si="2"/>
        <v>8.5417378053441908</v>
      </c>
      <c r="D77">
        <v>0.183</v>
      </c>
      <c r="E77">
        <v>0</v>
      </c>
      <c r="F77">
        <f t="shared" si="3"/>
        <v>2.5</v>
      </c>
    </row>
    <row r="78" spans="1:6">
      <c r="A78">
        <v>48.4</v>
      </c>
      <c r="B78">
        <v>83.6</v>
      </c>
      <c r="C78" s="2">
        <f t="shared" si="2"/>
        <v>8.5213517962622234</v>
      </c>
      <c r="D78">
        <v>0.183</v>
      </c>
      <c r="E78">
        <v>0</v>
      </c>
      <c r="F78">
        <f t="shared" si="3"/>
        <v>2.5</v>
      </c>
    </row>
    <row r="79" spans="1:6">
      <c r="A79">
        <v>49.2</v>
      </c>
      <c r="B79">
        <v>83.3</v>
      </c>
      <c r="C79" s="2">
        <f t="shared" si="2"/>
        <v>8.490772782639274</v>
      </c>
      <c r="D79">
        <v>0.183</v>
      </c>
      <c r="E79">
        <v>0</v>
      </c>
      <c r="F79">
        <f t="shared" si="3"/>
        <v>2.5</v>
      </c>
    </row>
    <row r="80" spans="1:6">
      <c r="A80">
        <v>49.8</v>
      </c>
      <c r="B80">
        <v>83</v>
      </c>
      <c r="C80" s="2">
        <f t="shared" si="2"/>
        <v>8.4601937690163229</v>
      </c>
      <c r="D80">
        <v>0.182</v>
      </c>
      <c r="E80">
        <v>0</v>
      </c>
      <c r="F80">
        <f t="shared" si="3"/>
        <v>2.5</v>
      </c>
    </row>
    <row r="81" spans="1:6">
      <c r="A81">
        <v>50.6</v>
      </c>
      <c r="B81">
        <v>82.9</v>
      </c>
      <c r="C81" s="2">
        <f t="shared" si="2"/>
        <v>8.450000764475341</v>
      </c>
      <c r="D81">
        <v>0.183</v>
      </c>
      <c r="E81">
        <v>0</v>
      </c>
      <c r="F81">
        <f t="shared" si="3"/>
        <v>2.5</v>
      </c>
    </row>
    <row r="82" spans="1:6">
      <c r="A82">
        <v>51.4</v>
      </c>
      <c r="B82">
        <v>82.7</v>
      </c>
      <c r="C82" s="2">
        <f t="shared" si="2"/>
        <v>8.4296147553933736</v>
      </c>
      <c r="D82">
        <v>0.182</v>
      </c>
      <c r="E82">
        <v>0</v>
      </c>
      <c r="F82">
        <f t="shared" si="3"/>
        <v>2.5</v>
      </c>
    </row>
    <row r="83" spans="1:6">
      <c r="A83">
        <v>51.8</v>
      </c>
      <c r="B83">
        <v>82.5</v>
      </c>
      <c r="C83" s="2">
        <f t="shared" si="2"/>
        <v>8.4092287463114062</v>
      </c>
      <c r="D83">
        <v>0.183</v>
      </c>
      <c r="E83">
        <v>0</v>
      </c>
      <c r="F83">
        <f t="shared" si="3"/>
        <v>2.5</v>
      </c>
    </row>
    <row r="84" spans="1:6">
      <c r="A84">
        <v>53</v>
      </c>
      <c r="B84">
        <v>82.3</v>
      </c>
      <c r="C84" s="2">
        <f t="shared" si="2"/>
        <v>8.3888427372294387</v>
      </c>
      <c r="D84">
        <v>0.183</v>
      </c>
      <c r="E84">
        <v>0</v>
      </c>
      <c r="F84">
        <f t="shared" si="3"/>
        <v>2.5</v>
      </c>
    </row>
    <row r="85" spans="1:6">
      <c r="A85">
        <v>53.6</v>
      </c>
      <c r="B85">
        <v>82</v>
      </c>
      <c r="C85" s="2">
        <f t="shared" si="2"/>
        <v>8.3582637236064876</v>
      </c>
      <c r="D85">
        <v>0.18</v>
      </c>
      <c r="E85">
        <v>0</v>
      </c>
      <c r="F85">
        <f t="shared" si="3"/>
        <v>2.5</v>
      </c>
    </row>
    <row r="86" spans="1:6">
      <c r="A86">
        <v>54.2</v>
      </c>
      <c r="B86">
        <v>81.8</v>
      </c>
      <c r="C86" s="2">
        <f t="shared" si="2"/>
        <v>8.3378777145245202</v>
      </c>
      <c r="D86">
        <v>0.18</v>
      </c>
      <c r="E86">
        <v>0</v>
      </c>
      <c r="F86">
        <f t="shared" si="3"/>
        <v>2.5</v>
      </c>
    </row>
    <row r="87" spans="1:6">
      <c r="A87">
        <v>55</v>
      </c>
      <c r="B87">
        <v>81.8</v>
      </c>
      <c r="C87" s="2">
        <f t="shared" si="2"/>
        <v>8.3378777145245202</v>
      </c>
      <c r="D87">
        <v>0.182</v>
      </c>
      <c r="E87">
        <v>0</v>
      </c>
      <c r="F87">
        <f t="shared" si="3"/>
        <v>2.5</v>
      </c>
    </row>
    <row r="88" spans="1:6">
      <c r="A88">
        <v>55.6</v>
      </c>
      <c r="B88">
        <v>81.599999999999994</v>
      </c>
      <c r="C88" s="2">
        <f t="shared" si="2"/>
        <v>8.3174917054425528</v>
      </c>
      <c r="D88">
        <v>0.183</v>
      </c>
      <c r="E88">
        <v>0</v>
      </c>
      <c r="F88">
        <f t="shared" si="3"/>
        <v>2.5</v>
      </c>
    </row>
    <row r="89" spans="1:6">
      <c r="A89">
        <v>56.2</v>
      </c>
      <c r="B89">
        <v>81.2</v>
      </c>
      <c r="C89" s="2">
        <f t="shared" si="2"/>
        <v>8.2767196872786197</v>
      </c>
      <c r="D89">
        <v>0.18</v>
      </c>
      <c r="E89">
        <v>0</v>
      </c>
      <c r="F89">
        <f t="shared" si="3"/>
        <v>2.5</v>
      </c>
    </row>
    <row r="90" spans="1:6">
      <c r="A90">
        <v>57.2</v>
      </c>
      <c r="B90">
        <v>81.099999999999994</v>
      </c>
      <c r="C90" s="2">
        <f t="shared" si="2"/>
        <v>8.266526682737636</v>
      </c>
      <c r="D90">
        <v>0.183</v>
      </c>
      <c r="E90">
        <v>0</v>
      </c>
      <c r="F90">
        <f t="shared" si="3"/>
        <v>2.5</v>
      </c>
    </row>
    <row r="91" spans="1:6">
      <c r="A91">
        <v>57.6</v>
      </c>
      <c r="B91">
        <v>80.7</v>
      </c>
      <c r="C91" s="2">
        <f t="shared" si="2"/>
        <v>8.225754664573703</v>
      </c>
      <c r="D91">
        <v>0.183</v>
      </c>
      <c r="E91">
        <v>0</v>
      </c>
      <c r="F91">
        <f t="shared" si="3"/>
        <v>2.5</v>
      </c>
    </row>
    <row r="92" spans="1:6">
      <c r="A92">
        <v>58.2</v>
      </c>
      <c r="B92">
        <v>80.8</v>
      </c>
      <c r="C92" s="2">
        <f t="shared" si="2"/>
        <v>8.2359476691146849</v>
      </c>
      <c r="D92">
        <v>0.18</v>
      </c>
      <c r="E92">
        <v>0</v>
      </c>
      <c r="F92">
        <f t="shared" si="3"/>
        <v>2.5</v>
      </c>
    </row>
    <row r="93" spans="1:6">
      <c r="A93">
        <v>58.8</v>
      </c>
      <c r="B93">
        <v>80.5</v>
      </c>
      <c r="C93" s="2">
        <f t="shared" si="2"/>
        <v>8.2053686554917356</v>
      </c>
      <c r="D93">
        <v>0.182</v>
      </c>
      <c r="E93">
        <v>0</v>
      </c>
      <c r="F93">
        <f t="shared" si="3"/>
        <v>2.5</v>
      </c>
    </row>
    <row r="94" spans="1:6">
      <c r="A94">
        <v>59.6</v>
      </c>
      <c r="B94">
        <v>80.3</v>
      </c>
      <c r="C94" s="2">
        <f t="shared" si="2"/>
        <v>8.1849826464097681</v>
      </c>
      <c r="D94">
        <v>0.182</v>
      </c>
      <c r="E94">
        <v>0</v>
      </c>
      <c r="F94">
        <f t="shared" si="3"/>
        <v>2.5</v>
      </c>
    </row>
    <row r="95" spans="1:6">
      <c r="A95">
        <v>60.4</v>
      </c>
      <c r="B95">
        <v>80.099999999999994</v>
      </c>
      <c r="C95" s="2">
        <f t="shared" si="2"/>
        <v>8.1645966373278007</v>
      </c>
      <c r="D95">
        <v>0.182</v>
      </c>
      <c r="E95">
        <v>0</v>
      </c>
      <c r="F95">
        <f t="shared" si="3"/>
        <v>2.5</v>
      </c>
    </row>
    <row r="96" spans="1:6">
      <c r="A96">
        <v>61</v>
      </c>
      <c r="B96">
        <v>79.900000000000006</v>
      </c>
      <c r="C96" s="2">
        <f t="shared" si="2"/>
        <v>8.1442106282458351</v>
      </c>
      <c r="D96">
        <v>0.182</v>
      </c>
      <c r="E96">
        <v>0</v>
      </c>
      <c r="F96">
        <f t="shared" si="3"/>
        <v>2.5</v>
      </c>
    </row>
    <row r="97" spans="1:6">
      <c r="A97">
        <v>62.2</v>
      </c>
      <c r="B97">
        <v>79.8</v>
      </c>
      <c r="C97" s="2">
        <f t="shared" si="2"/>
        <v>8.1340176237048496</v>
      </c>
      <c r="D97">
        <v>0.182</v>
      </c>
      <c r="E97">
        <v>0</v>
      </c>
      <c r="F97">
        <f t="shared" si="3"/>
        <v>2.5</v>
      </c>
    </row>
    <row r="98" spans="1:6">
      <c r="A98">
        <v>62.6</v>
      </c>
      <c r="B98">
        <v>79.5</v>
      </c>
      <c r="C98" s="2">
        <f t="shared" si="2"/>
        <v>8.1034386100819003</v>
      </c>
      <c r="D98">
        <v>0.182</v>
      </c>
      <c r="E98">
        <v>0</v>
      </c>
      <c r="F98">
        <f t="shared" si="3"/>
        <v>2.5</v>
      </c>
    </row>
    <row r="99" spans="1:6">
      <c r="A99">
        <v>63.4</v>
      </c>
      <c r="B99">
        <v>79.2</v>
      </c>
      <c r="C99" s="2">
        <f t="shared" si="2"/>
        <v>8.0728595964589491</v>
      </c>
      <c r="D99">
        <v>0.182</v>
      </c>
      <c r="E99">
        <v>0</v>
      </c>
      <c r="F99">
        <f t="shared" si="3"/>
        <v>2.5</v>
      </c>
    </row>
    <row r="100" spans="1:6">
      <c r="A100">
        <v>64.2</v>
      </c>
      <c r="B100">
        <v>79.2</v>
      </c>
      <c r="C100" s="2">
        <f t="shared" si="2"/>
        <v>8.0728595964589491</v>
      </c>
      <c r="D100">
        <v>0.18</v>
      </c>
      <c r="E100">
        <v>0</v>
      </c>
      <c r="F100">
        <f t="shared" si="3"/>
        <v>2.5</v>
      </c>
    </row>
    <row r="101" spans="1:6">
      <c r="A101">
        <v>64.8</v>
      </c>
      <c r="B101">
        <v>79.2</v>
      </c>
      <c r="C101" s="2">
        <f t="shared" si="2"/>
        <v>8.0728595964589491</v>
      </c>
      <c r="D101">
        <v>0.182</v>
      </c>
      <c r="E101">
        <v>0</v>
      </c>
      <c r="F101">
        <f t="shared" si="3"/>
        <v>2.5</v>
      </c>
    </row>
    <row r="102" spans="1:6">
      <c r="A102">
        <v>65.400000000000006</v>
      </c>
      <c r="B102">
        <v>79</v>
      </c>
      <c r="C102" s="2">
        <f t="shared" si="2"/>
        <v>8.0524735873769817</v>
      </c>
      <c r="D102">
        <v>0.183</v>
      </c>
      <c r="E102">
        <v>0</v>
      </c>
      <c r="F102">
        <f t="shared" si="3"/>
        <v>2.5</v>
      </c>
    </row>
    <row r="103" spans="1:6">
      <c r="A103">
        <v>66.400000000000006</v>
      </c>
      <c r="B103">
        <v>78.8</v>
      </c>
      <c r="C103" s="2">
        <f t="shared" si="2"/>
        <v>8.0320875782950161</v>
      </c>
      <c r="D103">
        <v>0.182</v>
      </c>
      <c r="E103">
        <v>0</v>
      </c>
      <c r="F103">
        <f t="shared" si="3"/>
        <v>2.5</v>
      </c>
    </row>
    <row r="104" spans="1:6">
      <c r="A104">
        <v>66.8</v>
      </c>
      <c r="B104">
        <v>78.599999999999994</v>
      </c>
      <c r="C104" s="2">
        <f t="shared" si="2"/>
        <v>8.0117015692130487</v>
      </c>
      <c r="D104">
        <v>0.182</v>
      </c>
      <c r="E104">
        <v>0</v>
      </c>
      <c r="F104">
        <f t="shared" si="3"/>
        <v>2.5</v>
      </c>
    </row>
    <row r="105" spans="1:6">
      <c r="A105">
        <v>67.400000000000006</v>
      </c>
      <c r="B105">
        <v>78.400000000000006</v>
      </c>
      <c r="C105" s="2">
        <f t="shared" si="2"/>
        <v>7.9913155601310821</v>
      </c>
      <c r="D105">
        <v>0.18099999999999999</v>
      </c>
      <c r="E105">
        <v>0</v>
      </c>
      <c r="F105">
        <f t="shared" si="3"/>
        <v>2.5</v>
      </c>
    </row>
    <row r="106" spans="1:6">
      <c r="A106">
        <v>68</v>
      </c>
      <c r="B106">
        <v>78.2</v>
      </c>
      <c r="C106" s="2">
        <f t="shared" si="2"/>
        <v>7.9709295510491147</v>
      </c>
      <c r="D106">
        <v>0.182</v>
      </c>
      <c r="E106">
        <v>0</v>
      </c>
      <c r="F106">
        <f t="shared" si="3"/>
        <v>2.5</v>
      </c>
    </row>
    <row r="107" spans="1:6">
      <c r="A107">
        <v>68.8</v>
      </c>
      <c r="B107">
        <v>77.900000000000006</v>
      </c>
      <c r="C107" s="2">
        <f t="shared" si="2"/>
        <v>7.9403505374261645</v>
      </c>
      <c r="D107">
        <v>0.182</v>
      </c>
      <c r="E107">
        <v>0</v>
      </c>
      <c r="F107">
        <f t="shared" si="3"/>
        <v>2.5</v>
      </c>
    </row>
    <row r="108" spans="1:6">
      <c r="A108">
        <v>69.599999999999994</v>
      </c>
      <c r="B108">
        <v>77.900000000000006</v>
      </c>
      <c r="C108" s="2">
        <f t="shared" si="2"/>
        <v>7.9403505374261645</v>
      </c>
      <c r="D108">
        <v>0.18099999999999999</v>
      </c>
      <c r="E108">
        <v>0</v>
      </c>
      <c r="F108">
        <f t="shared" si="3"/>
        <v>2.5</v>
      </c>
    </row>
    <row r="109" spans="1:6">
      <c r="A109">
        <v>70.400000000000006</v>
      </c>
      <c r="B109">
        <v>77.8</v>
      </c>
      <c r="C109" s="2">
        <f t="shared" si="2"/>
        <v>7.9301575328851799</v>
      </c>
      <c r="D109">
        <v>0.18099999999999999</v>
      </c>
      <c r="E109">
        <v>0</v>
      </c>
      <c r="F109">
        <f t="shared" si="3"/>
        <v>2.5</v>
      </c>
    </row>
    <row r="110" spans="1:6">
      <c r="A110">
        <v>71.2</v>
      </c>
      <c r="B110">
        <v>77.599999999999994</v>
      </c>
      <c r="C110" s="2">
        <f t="shared" si="2"/>
        <v>7.9097715238032125</v>
      </c>
      <c r="D110">
        <v>0.18099999999999999</v>
      </c>
      <c r="E110">
        <v>0</v>
      </c>
      <c r="F110">
        <f t="shared" si="3"/>
        <v>2.5</v>
      </c>
    </row>
    <row r="111" spans="1:6">
      <c r="A111">
        <v>71.599999999999994</v>
      </c>
      <c r="B111">
        <v>77.400000000000006</v>
      </c>
      <c r="C111" s="2">
        <f t="shared" si="2"/>
        <v>7.8893855147212468</v>
      </c>
      <c r="D111">
        <v>0.18</v>
      </c>
      <c r="E111">
        <v>0</v>
      </c>
      <c r="F111">
        <f t="shared" si="3"/>
        <v>2.5</v>
      </c>
    </row>
    <row r="112" spans="1:6">
      <c r="A112">
        <v>72.400000000000006</v>
      </c>
      <c r="B112">
        <v>77.2</v>
      </c>
      <c r="C112" s="2">
        <f t="shared" si="2"/>
        <v>7.8689995056392794</v>
      </c>
      <c r="D112">
        <v>0.18</v>
      </c>
      <c r="E112">
        <v>0</v>
      </c>
      <c r="F112">
        <f t="shared" si="3"/>
        <v>2.5</v>
      </c>
    </row>
    <row r="113" spans="1:6">
      <c r="A113">
        <v>73</v>
      </c>
      <c r="B113">
        <v>77.099999999999994</v>
      </c>
      <c r="C113" s="2">
        <f t="shared" si="2"/>
        <v>7.8588065010982948</v>
      </c>
      <c r="D113">
        <v>0.18099999999999999</v>
      </c>
      <c r="E113">
        <v>0</v>
      </c>
      <c r="F113">
        <f t="shared" si="3"/>
        <v>2.5</v>
      </c>
    </row>
    <row r="114" spans="1:6">
      <c r="A114">
        <v>73.599999999999994</v>
      </c>
      <c r="B114">
        <v>76.900000000000006</v>
      </c>
      <c r="C114" s="2">
        <f t="shared" si="2"/>
        <v>7.8384204920163292</v>
      </c>
      <c r="D114">
        <v>0.182</v>
      </c>
      <c r="E114">
        <v>0</v>
      </c>
      <c r="F114">
        <f t="shared" si="3"/>
        <v>2.5</v>
      </c>
    </row>
    <row r="115" spans="1:6">
      <c r="A115">
        <v>74.400000000000006</v>
      </c>
      <c r="B115">
        <v>76.8</v>
      </c>
      <c r="C115" s="2">
        <f t="shared" si="2"/>
        <v>7.8282274874753446</v>
      </c>
      <c r="D115">
        <v>0.18</v>
      </c>
      <c r="E115">
        <v>0</v>
      </c>
      <c r="F115">
        <f t="shared" si="3"/>
        <v>2.5</v>
      </c>
    </row>
    <row r="116" spans="1:6">
      <c r="A116">
        <v>75</v>
      </c>
      <c r="B116">
        <v>76.5</v>
      </c>
      <c r="C116" s="2">
        <f t="shared" si="2"/>
        <v>7.7976484738523943</v>
      </c>
      <c r="D116">
        <v>0.18099999999999999</v>
      </c>
      <c r="E116">
        <v>0</v>
      </c>
      <c r="F116">
        <f t="shared" si="3"/>
        <v>2.5</v>
      </c>
    </row>
    <row r="117" spans="1:6">
      <c r="A117">
        <v>75.599999999999994</v>
      </c>
      <c r="B117">
        <v>76.5</v>
      </c>
      <c r="C117" s="2">
        <f t="shared" si="2"/>
        <v>7.7976484738523943</v>
      </c>
      <c r="D117">
        <v>0.18099999999999999</v>
      </c>
      <c r="E117">
        <v>0</v>
      </c>
      <c r="F117">
        <f t="shared" si="3"/>
        <v>2.5</v>
      </c>
    </row>
    <row r="118" spans="1:6">
      <c r="A118">
        <v>76.400000000000006</v>
      </c>
      <c r="B118">
        <v>76.3</v>
      </c>
      <c r="C118" s="2">
        <f t="shared" si="2"/>
        <v>7.7772624647704269</v>
      </c>
      <c r="D118">
        <v>0.18099999999999999</v>
      </c>
      <c r="E118">
        <v>0</v>
      </c>
      <c r="F118">
        <f t="shared" si="3"/>
        <v>2.5</v>
      </c>
    </row>
    <row r="119" spans="1:6">
      <c r="A119">
        <v>77.2</v>
      </c>
      <c r="B119">
        <v>76.2</v>
      </c>
      <c r="C119" s="2">
        <f t="shared" si="2"/>
        <v>7.7670694602294441</v>
      </c>
      <c r="D119">
        <v>0.18</v>
      </c>
      <c r="E119">
        <v>0</v>
      </c>
      <c r="F119">
        <f t="shared" si="3"/>
        <v>2.5</v>
      </c>
    </row>
    <row r="120" spans="1:6">
      <c r="A120">
        <v>78</v>
      </c>
      <c r="B120">
        <v>76</v>
      </c>
      <c r="C120" s="2">
        <f t="shared" si="2"/>
        <v>7.7466834511474767</v>
      </c>
      <c r="D120">
        <v>0.18099999999999999</v>
      </c>
      <c r="E120">
        <v>0</v>
      </c>
      <c r="F120">
        <f t="shared" si="3"/>
        <v>2.5</v>
      </c>
    </row>
    <row r="121" spans="1:6">
      <c r="A121">
        <v>78.8</v>
      </c>
      <c r="B121">
        <v>76</v>
      </c>
      <c r="C121" s="2">
        <f t="shared" si="2"/>
        <v>7.7466834511474767</v>
      </c>
      <c r="D121">
        <v>0.18</v>
      </c>
      <c r="E121">
        <v>0</v>
      </c>
      <c r="F121">
        <f t="shared" si="3"/>
        <v>2.5</v>
      </c>
    </row>
    <row r="122" spans="1:6">
      <c r="A122">
        <v>79.2</v>
      </c>
      <c r="B122">
        <v>75.8</v>
      </c>
      <c r="C122" s="2">
        <f t="shared" si="2"/>
        <v>7.7262974420655093</v>
      </c>
      <c r="D122">
        <v>0.18</v>
      </c>
      <c r="E122">
        <v>0</v>
      </c>
      <c r="F122">
        <f t="shared" si="3"/>
        <v>2.5</v>
      </c>
    </row>
    <row r="123" spans="1:6">
      <c r="A123">
        <v>80.2</v>
      </c>
      <c r="B123">
        <v>75.7</v>
      </c>
      <c r="C123" s="2">
        <f t="shared" si="2"/>
        <v>7.7161044375245265</v>
      </c>
      <c r="D123">
        <v>0.18</v>
      </c>
      <c r="E123">
        <v>0</v>
      </c>
      <c r="F123">
        <f t="shared" si="3"/>
        <v>2.5</v>
      </c>
    </row>
    <row r="124" spans="1:6">
      <c r="A124">
        <v>80.400000000000006</v>
      </c>
      <c r="B124">
        <v>75.7</v>
      </c>
      <c r="C124" s="2">
        <f t="shared" si="2"/>
        <v>7.7161044375245265</v>
      </c>
      <c r="D124">
        <v>0.18099999999999999</v>
      </c>
      <c r="E124">
        <v>0</v>
      </c>
      <c r="F124">
        <f t="shared" si="3"/>
        <v>2.5</v>
      </c>
    </row>
    <row r="125" spans="1:6">
      <c r="A125">
        <v>81.599999999999994</v>
      </c>
      <c r="B125">
        <v>75.5</v>
      </c>
      <c r="C125" s="2">
        <f t="shared" si="2"/>
        <v>7.695718428442559</v>
      </c>
      <c r="D125">
        <v>0.18099999999999999</v>
      </c>
      <c r="E125">
        <v>0</v>
      </c>
      <c r="F125">
        <f t="shared" si="3"/>
        <v>2.5</v>
      </c>
    </row>
    <row r="126" spans="1:6">
      <c r="A126">
        <v>82.4</v>
      </c>
      <c r="B126">
        <v>75.3</v>
      </c>
      <c r="C126" s="2">
        <f t="shared" si="2"/>
        <v>7.6753324193605916</v>
      </c>
      <c r="D126">
        <v>0.18</v>
      </c>
      <c r="E126">
        <v>0</v>
      </c>
      <c r="F126">
        <f t="shared" si="3"/>
        <v>2.5</v>
      </c>
    </row>
    <row r="127" spans="1:6">
      <c r="A127">
        <v>83</v>
      </c>
      <c r="B127">
        <v>75.099999999999994</v>
      </c>
      <c r="C127" s="2">
        <f t="shared" si="2"/>
        <v>7.6549464102786242</v>
      </c>
      <c r="D127">
        <v>0.18</v>
      </c>
      <c r="E127">
        <v>0</v>
      </c>
      <c r="F127">
        <f t="shared" si="3"/>
        <v>2.5</v>
      </c>
    </row>
    <row r="128" spans="1:6">
      <c r="A128">
        <v>83.8</v>
      </c>
      <c r="B128">
        <v>75</v>
      </c>
      <c r="C128" s="2">
        <f t="shared" si="2"/>
        <v>7.6447534057376414</v>
      </c>
      <c r="D128">
        <v>0.18099999999999999</v>
      </c>
      <c r="E128">
        <v>0</v>
      </c>
      <c r="F128">
        <f t="shared" si="3"/>
        <v>2.5</v>
      </c>
    </row>
    <row r="129" spans="1:6">
      <c r="A129">
        <v>84.4</v>
      </c>
      <c r="B129">
        <v>74.8</v>
      </c>
      <c r="C129" s="2">
        <f t="shared" si="2"/>
        <v>7.624367396655674</v>
      </c>
      <c r="D129">
        <v>0.18099999999999999</v>
      </c>
      <c r="E129">
        <v>0</v>
      </c>
      <c r="F129">
        <f t="shared" si="3"/>
        <v>2.5</v>
      </c>
    </row>
    <row r="130" spans="1:6">
      <c r="A130">
        <v>85</v>
      </c>
      <c r="B130">
        <v>74.7</v>
      </c>
      <c r="C130" s="2">
        <f t="shared" si="2"/>
        <v>7.6141743921146912</v>
      </c>
      <c r="D130">
        <v>0.18</v>
      </c>
      <c r="E130">
        <v>0</v>
      </c>
      <c r="F130">
        <f t="shared" si="3"/>
        <v>2.5</v>
      </c>
    </row>
    <row r="131" spans="1:6">
      <c r="A131">
        <v>85.8</v>
      </c>
      <c r="B131">
        <v>74.5</v>
      </c>
      <c r="C131" s="2">
        <f t="shared" si="2"/>
        <v>7.5937883830327237</v>
      </c>
      <c r="D131">
        <v>0.182</v>
      </c>
      <c r="E131">
        <v>0</v>
      </c>
      <c r="F131">
        <f t="shared" si="3"/>
        <v>2.5</v>
      </c>
    </row>
    <row r="132" spans="1:6">
      <c r="A132">
        <v>86.4</v>
      </c>
      <c r="B132">
        <v>74.5</v>
      </c>
      <c r="C132" s="2">
        <f t="shared" si="2"/>
        <v>7.5937883830327237</v>
      </c>
      <c r="D132">
        <v>0.18099999999999999</v>
      </c>
      <c r="E132">
        <v>0</v>
      </c>
      <c r="F132">
        <f t="shared" si="3"/>
        <v>2.5</v>
      </c>
    </row>
    <row r="133" spans="1:6">
      <c r="A133">
        <v>87</v>
      </c>
      <c r="B133">
        <v>74.3</v>
      </c>
      <c r="C133" s="2">
        <f t="shared" si="2"/>
        <v>7.5734023739507563</v>
      </c>
      <c r="D133">
        <v>0.18</v>
      </c>
      <c r="E133">
        <v>0</v>
      </c>
      <c r="F133">
        <f t="shared" si="3"/>
        <v>2.5</v>
      </c>
    </row>
    <row r="134" spans="1:6">
      <c r="A134">
        <v>87.8</v>
      </c>
      <c r="B134">
        <v>74.099999999999994</v>
      </c>
      <c r="C134" s="2">
        <f t="shared" si="2"/>
        <v>7.5530163648687898</v>
      </c>
      <c r="D134">
        <v>0.18</v>
      </c>
      <c r="E134">
        <v>0</v>
      </c>
      <c r="F134">
        <f t="shared" si="3"/>
        <v>2.5</v>
      </c>
    </row>
    <row r="135" spans="1:6">
      <c r="A135">
        <v>89</v>
      </c>
      <c r="B135">
        <v>74</v>
      </c>
      <c r="C135" s="2">
        <f t="shared" si="2"/>
        <v>7.5428233603278061</v>
      </c>
      <c r="D135">
        <v>0.18</v>
      </c>
      <c r="E135">
        <v>0</v>
      </c>
      <c r="F135">
        <f t="shared" si="3"/>
        <v>2.5</v>
      </c>
    </row>
    <row r="136" spans="1:6">
      <c r="A136">
        <v>89.6</v>
      </c>
      <c r="B136">
        <v>73.900000000000006</v>
      </c>
      <c r="C136" s="2">
        <f t="shared" si="2"/>
        <v>7.5326303557868233</v>
      </c>
      <c r="D136">
        <v>0.18099999999999999</v>
      </c>
      <c r="E136">
        <v>0</v>
      </c>
      <c r="F136">
        <f t="shared" si="3"/>
        <v>2.5</v>
      </c>
    </row>
    <row r="137" spans="1:6">
      <c r="A137">
        <v>90.2</v>
      </c>
      <c r="B137">
        <v>73.7</v>
      </c>
      <c r="C137" s="2">
        <f t="shared" si="2"/>
        <v>7.5122443467048559</v>
      </c>
      <c r="D137">
        <v>0.18099999999999999</v>
      </c>
      <c r="E137">
        <v>0</v>
      </c>
      <c r="F137">
        <f t="shared" si="3"/>
        <v>2.5</v>
      </c>
    </row>
    <row r="138" spans="1:6">
      <c r="A138">
        <v>91</v>
      </c>
      <c r="B138">
        <v>73.5</v>
      </c>
      <c r="C138" s="2">
        <f t="shared" ref="C138:C201" si="4">B138/9.81065</f>
        <v>7.4918583376228884</v>
      </c>
      <c r="D138">
        <v>0.18</v>
      </c>
      <c r="E138">
        <v>0</v>
      </c>
      <c r="F138">
        <f t="shared" ref="F138:F201" si="5">F137</f>
        <v>2.5</v>
      </c>
    </row>
    <row r="139" spans="1:6">
      <c r="A139">
        <v>91.4</v>
      </c>
      <c r="B139">
        <v>73.599999999999994</v>
      </c>
      <c r="C139" s="2">
        <f t="shared" si="4"/>
        <v>7.5020513421638721</v>
      </c>
      <c r="D139">
        <v>0.18</v>
      </c>
      <c r="E139">
        <v>0</v>
      </c>
      <c r="F139">
        <f t="shared" si="5"/>
        <v>2.5</v>
      </c>
    </row>
    <row r="140" spans="1:6">
      <c r="A140">
        <v>92</v>
      </c>
      <c r="B140">
        <v>73.3</v>
      </c>
      <c r="C140" s="2">
        <f t="shared" si="4"/>
        <v>7.4714723285409219</v>
      </c>
      <c r="D140">
        <v>0.18</v>
      </c>
      <c r="E140">
        <v>0</v>
      </c>
      <c r="F140">
        <f t="shared" si="5"/>
        <v>2.5</v>
      </c>
    </row>
    <row r="141" spans="1:6">
      <c r="A141">
        <v>92.8</v>
      </c>
      <c r="B141">
        <v>73.2</v>
      </c>
      <c r="C141" s="2">
        <f t="shared" si="4"/>
        <v>7.4612793239999382</v>
      </c>
      <c r="D141">
        <v>0.18</v>
      </c>
      <c r="E141">
        <v>0</v>
      </c>
      <c r="F141">
        <f t="shared" si="5"/>
        <v>2.5</v>
      </c>
    </row>
    <row r="142" spans="1:6">
      <c r="A142">
        <v>93.2</v>
      </c>
      <c r="B142">
        <v>73.2</v>
      </c>
      <c r="C142" s="2">
        <f t="shared" si="4"/>
        <v>7.4612793239999382</v>
      </c>
      <c r="D142">
        <v>0.17899999999999999</v>
      </c>
      <c r="E142">
        <v>0</v>
      </c>
      <c r="F142">
        <f t="shared" si="5"/>
        <v>2.5</v>
      </c>
    </row>
    <row r="143" spans="1:6">
      <c r="A143">
        <v>94</v>
      </c>
      <c r="B143">
        <v>72.900000000000006</v>
      </c>
      <c r="C143" s="2">
        <f t="shared" si="4"/>
        <v>7.430700310376988</v>
      </c>
      <c r="D143">
        <v>0.18</v>
      </c>
      <c r="E143">
        <v>0</v>
      </c>
      <c r="F143">
        <f t="shared" si="5"/>
        <v>2.5</v>
      </c>
    </row>
    <row r="144" spans="1:6">
      <c r="A144">
        <v>95</v>
      </c>
      <c r="B144">
        <v>72.900000000000006</v>
      </c>
      <c r="C144" s="2">
        <f t="shared" si="4"/>
        <v>7.430700310376988</v>
      </c>
      <c r="D144">
        <v>0.18</v>
      </c>
      <c r="E144">
        <v>0</v>
      </c>
      <c r="F144">
        <f t="shared" si="5"/>
        <v>2.5</v>
      </c>
    </row>
    <row r="145" spans="1:6">
      <c r="A145">
        <v>95.4</v>
      </c>
      <c r="B145">
        <v>72.7</v>
      </c>
      <c r="C145" s="2">
        <f t="shared" si="4"/>
        <v>7.4103143012950206</v>
      </c>
      <c r="D145">
        <v>0.18</v>
      </c>
      <c r="E145">
        <v>0</v>
      </c>
      <c r="F145">
        <f t="shared" si="5"/>
        <v>2.5</v>
      </c>
    </row>
    <row r="146" spans="1:6">
      <c r="A146">
        <v>96</v>
      </c>
      <c r="B146">
        <v>72.7</v>
      </c>
      <c r="C146" s="2">
        <f t="shared" si="4"/>
        <v>7.4103143012950206</v>
      </c>
      <c r="D146">
        <v>0.18</v>
      </c>
      <c r="E146">
        <v>0</v>
      </c>
      <c r="F146">
        <f t="shared" si="5"/>
        <v>2.5</v>
      </c>
    </row>
    <row r="147" spans="1:6">
      <c r="A147">
        <v>96.6</v>
      </c>
      <c r="B147">
        <v>72.599999999999994</v>
      </c>
      <c r="C147" s="2">
        <f t="shared" si="4"/>
        <v>7.4001212967540368</v>
      </c>
      <c r="D147">
        <v>0.18</v>
      </c>
      <c r="E147">
        <v>0</v>
      </c>
      <c r="F147">
        <f t="shared" si="5"/>
        <v>2.5</v>
      </c>
    </row>
    <row r="148" spans="1:6">
      <c r="A148">
        <v>97.6</v>
      </c>
      <c r="B148">
        <v>72.400000000000006</v>
      </c>
      <c r="C148" s="2">
        <f t="shared" si="4"/>
        <v>7.3797352876720703</v>
      </c>
      <c r="D148">
        <v>0.18</v>
      </c>
      <c r="E148">
        <v>0</v>
      </c>
      <c r="F148">
        <f t="shared" si="5"/>
        <v>2.5</v>
      </c>
    </row>
    <row r="149" spans="1:6">
      <c r="A149">
        <v>98.4</v>
      </c>
      <c r="B149">
        <v>72.2</v>
      </c>
      <c r="C149" s="2">
        <f t="shared" si="4"/>
        <v>7.3593492785901029</v>
      </c>
      <c r="D149">
        <v>0.18</v>
      </c>
      <c r="E149">
        <v>0</v>
      </c>
      <c r="F149">
        <f t="shared" si="5"/>
        <v>2.5</v>
      </c>
    </row>
    <row r="150" spans="1:6">
      <c r="A150">
        <v>99.2</v>
      </c>
      <c r="B150">
        <v>72.2</v>
      </c>
      <c r="C150" s="2">
        <f t="shared" si="4"/>
        <v>7.3593492785901029</v>
      </c>
      <c r="D150">
        <v>0.18</v>
      </c>
      <c r="E150">
        <v>0</v>
      </c>
      <c r="F150">
        <f t="shared" si="5"/>
        <v>2.5</v>
      </c>
    </row>
    <row r="151" spans="1:6">
      <c r="A151">
        <v>100.4</v>
      </c>
      <c r="B151">
        <v>72.099999999999994</v>
      </c>
      <c r="C151" s="2">
        <f t="shared" si="4"/>
        <v>7.3491562740491192</v>
      </c>
      <c r="D151">
        <v>0.18</v>
      </c>
      <c r="E151">
        <v>0</v>
      </c>
      <c r="F151">
        <f t="shared" si="5"/>
        <v>2.5</v>
      </c>
    </row>
    <row r="152" spans="1:6">
      <c r="A152">
        <v>101.8</v>
      </c>
      <c r="B152">
        <v>71.8</v>
      </c>
      <c r="C152" s="2">
        <f t="shared" si="4"/>
        <v>7.318577260426169</v>
      </c>
      <c r="D152">
        <v>0.18</v>
      </c>
      <c r="E152">
        <v>0</v>
      </c>
      <c r="F152">
        <f t="shared" si="5"/>
        <v>2.5</v>
      </c>
    </row>
    <row r="153" spans="1:6">
      <c r="A153">
        <v>103</v>
      </c>
      <c r="B153">
        <v>71.5</v>
      </c>
      <c r="C153" s="2">
        <f t="shared" si="4"/>
        <v>7.2879982468032187</v>
      </c>
      <c r="D153">
        <v>0.18</v>
      </c>
      <c r="E153">
        <v>0</v>
      </c>
      <c r="F153">
        <f t="shared" si="5"/>
        <v>2.5</v>
      </c>
    </row>
    <row r="154" spans="1:6">
      <c r="A154">
        <v>104</v>
      </c>
      <c r="B154">
        <v>71.400000000000006</v>
      </c>
      <c r="C154" s="2">
        <f t="shared" si="4"/>
        <v>7.277805242262235</v>
      </c>
      <c r="D154">
        <v>0.18</v>
      </c>
      <c r="E154">
        <v>0</v>
      </c>
      <c r="F154">
        <f t="shared" si="5"/>
        <v>2.5</v>
      </c>
    </row>
    <row r="155" spans="1:6">
      <c r="A155">
        <v>105</v>
      </c>
      <c r="B155">
        <v>71.099999999999994</v>
      </c>
      <c r="C155" s="2">
        <f t="shared" si="4"/>
        <v>7.2472262286392839</v>
      </c>
      <c r="D155">
        <v>0.18</v>
      </c>
      <c r="E155">
        <v>0</v>
      </c>
      <c r="F155">
        <f t="shared" si="5"/>
        <v>2.5</v>
      </c>
    </row>
    <row r="156" spans="1:6">
      <c r="A156">
        <v>106.6</v>
      </c>
      <c r="B156">
        <v>71</v>
      </c>
      <c r="C156" s="2">
        <f t="shared" si="4"/>
        <v>7.2370332240983011</v>
      </c>
      <c r="D156">
        <v>0.18</v>
      </c>
      <c r="E156">
        <v>0</v>
      </c>
      <c r="F156">
        <f t="shared" si="5"/>
        <v>2.5</v>
      </c>
    </row>
    <row r="157" spans="1:6">
      <c r="A157">
        <v>108</v>
      </c>
      <c r="B157">
        <v>70.7</v>
      </c>
      <c r="C157" s="2">
        <f t="shared" si="4"/>
        <v>7.2064542104753508</v>
      </c>
      <c r="D157">
        <v>0.18</v>
      </c>
      <c r="E157">
        <v>0</v>
      </c>
      <c r="F157">
        <f t="shared" si="5"/>
        <v>2.5</v>
      </c>
    </row>
    <row r="158" spans="1:6">
      <c r="A158">
        <v>109.2</v>
      </c>
      <c r="B158">
        <v>70.599999999999994</v>
      </c>
      <c r="C158" s="2">
        <f t="shared" si="4"/>
        <v>7.1962612059343662</v>
      </c>
      <c r="D158">
        <v>0.18</v>
      </c>
      <c r="E158">
        <v>0</v>
      </c>
      <c r="F158">
        <f t="shared" si="5"/>
        <v>2.5</v>
      </c>
    </row>
    <row r="159" spans="1:6">
      <c r="A159">
        <v>110.8</v>
      </c>
      <c r="B159">
        <v>70.400000000000006</v>
      </c>
      <c r="C159" s="2">
        <f t="shared" si="4"/>
        <v>7.1758751968524006</v>
      </c>
      <c r="D159">
        <v>0.18</v>
      </c>
      <c r="E159">
        <v>0</v>
      </c>
      <c r="F159">
        <f t="shared" si="5"/>
        <v>2.5</v>
      </c>
    </row>
    <row r="160" spans="1:6">
      <c r="A160">
        <v>112</v>
      </c>
      <c r="B160">
        <v>70.2</v>
      </c>
      <c r="C160" s="2">
        <f t="shared" si="4"/>
        <v>7.1554891877704332</v>
      </c>
      <c r="D160">
        <v>0.18</v>
      </c>
      <c r="E160">
        <v>0</v>
      </c>
      <c r="F160">
        <f t="shared" si="5"/>
        <v>2.5</v>
      </c>
    </row>
    <row r="161" spans="1:6">
      <c r="A161">
        <v>113.2</v>
      </c>
      <c r="B161">
        <v>70</v>
      </c>
      <c r="C161" s="2">
        <f t="shared" si="4"/>
        <v>7.1351031786884658</v>
      </c>
      <c r="D161">
        <v>0.18</v>
      </c>
      <c r="E161">
        <v>0</v>
      </c>
      <c r="F161">
        <f t="shared" si="5"/>
        <v>2.5</v>
      </c>
    </row>
    <row r="162" spans="1:6">
      <c r="A162">
        <v>114.8</v>
      </c>
      <c r="B162">
        <v>69.8</v>
      </c>
      <c r="C162" s="2">
        <f t="shared" si="4"/>
        <v>7.1147171696064984</v>
      </c>
      <c r="D162">
        <v>0.18</v>
      </c>
      <c r="E162">
        <v>0</v>
      </c>
      <c r="F162">
        <f t="shared" si="5"/>
        <v>2.5</v>
      </c>
    </row>
    <row r="163" spans="1:6">
      <c r="A163">
        <v>116.2</v>
      </c>
      <c r="B163">
        <v>69.7</v>
      </c>
      <c r="C163" s="2">
        <f t="shared" si="4"/>
        <v>7.1045241650655155</v>
      </c>
      <c r="D163">
        <v>0.17899999999999999</v>
      </c>
      <c r="E163">
        <v>0</v>
      </c>
      <c r="F163">
        <f t="shared" si="5"/>
        <v>2.5</v>
      </c>
    </row>
    <row r="164" spans="1:6">
      <c r="A164">
        <v>117.6</v>
      </c>
      <c r="B164">
        <v>69.599999999999994</v>
      </c>
      <c r="C164" s="2">
        <f t="shared" si="4"/>
        <v>7.0943311605245309</v>
      </c>
      <c r="D164">
        <v>0.18</v>
      </c>
      <c r="E164">
        <v>0</v>
      </c>
      <c r="F164">
        <f t="shared" si="5"/>
        <v>2.5</v>
      </c>
    </row>
    <row r="165" spans="1:6">
      <c r="A165">
        <v>118.8</v>
      </c>
      <c r="B165">
        <v>69.3</v>
      </c>
      <c r="C165" s="2">
        <f t="shared" si="4"/>
        <v>7.0637521469015807</v>
      </c>
      <c r="D165">
        <v>0.17899999999999999</v>
      </c>
      <c r="E165">
        <v>0</v>
      </c>
      <c r="F165">
        <f t="shared" si="5"/>
        <v>2.5</v>
      </c>
    </row>
    <row r="166" spans="1:6">
      <c r="A166">
        <v>120</v>
      </c>
      <c r="B166">
        <v>69.099999999999994</v>
      </c>
      <c r="C166" s="2">
        <f t="shared" si="4"/>
        <v>7.0433661378196133</v>
      </c>
      <c r="D166">
        <v>0.17899999999999999</v>
      </c>
      <c r="E166">
        <v>0</v>
      </c>
      <c r="F166">
        <f t="shared" si="5"/>
        <v>2.5</v>
      </c>
    </row>
    <row r="167" spans="1:6">
      <c r="A167">
        <v>121.2</v>
      </c>
      <c r="B167">
        <v>69</v>
      </c>
      <c r="C167" s="2">
        <f t="shared" si="4"/>
        <v>7.0331731332786305</v>
      </c>
      <c r="D167">
        <v>0.17899999999999999</v>
      </c>
      <c r="E167">
        <v>0</v>
      </c>
      <c r="F167">
        <f t="shared" si="5"/>
        <v>2.5</v>
      </c>
    </row>
    <row r="168" spans="1:6">
      <c r="A168" s="11">
        <v>123</v>
      </c>
      <c r="B168" s="11">
        <v>68.8</v>
      </c>
      <c r="C168" s="12">
        <f t="shared" si="4"/>
        <v>7.0127871241966631</v>
      </c>
      <c r="D168" s="11">
        <v>0.18</v>
      </c>
      <c r="E168">
        <v>0</v>
      </c>
      <c r="F168">
        <f t="shared" si="5"/>
        <v>2.5</v>
      </c>
    </row>
    <row r="169" spans="1:6">
      <c r="A169">
        <v>124.4</v>
      </c>
      <c r="B169">
        <v>68.599999999999994</v>
      </c>
      <c r="C169" s="2">
        <f t="shared" si="4"/>
        <v>6.9924011151146956</v>
      </c>
      <c r="D169">
        <v>0.18</v>
      </c>
      <c r="E169">
        <v>0</v>
      </c>
      <c r="F169">
        <f t="shared" si="5"/>
        <v>2.5</v>
      </c>
    </row>
    <row r="170" spans="1:6">
      <c r="A170">
        <v>125.6</v>
      </c>
      <c r="B170">
        <v>68.400000000000006</v>
      </c>
      <c r="C170" s="2">
        <f t="shared" si="4"/>
        <v>6.97201510603273</v>
      </c>
      <c r="D170">
        <v>0.18</v>
      </c>
      <c r="E170">
        <v>0</v>
      </c>
      <c r="F170">
        <f t="shared" si="5"/>
        <v>2.5</v>
      </c>
    </row>
    <row r="171" spans="1:6">
      <c r="A171">
        <v>126.8</v>
      </c>
      <c r="B171">
        <v>68.2</v>
      </c>
      <c r="C171" s="2">
        <f t="shared" si="4"/>
        <v>6.9516290969507626</v>
      </c>
      <c r="D171">
        <v>0.18</v>
      </c>
      <c r="E171">
        <v>0</v>
      </c>
      <c r="F171">
        <f t="shared" si="5"/>
        <v>2.5</v>
      </c>
    </row>
    <row r="172" spans="1:6">
      <c r="A172">
        <v>128</v>
      </c>
      <c r="B172">
        <v>67.900000000000006</v>
      </c>
      <c r="C172" s="2">
        <f t="shared" si="4"/>
        <v>6.9210500833278124</v>
      </c>
      <c r="D172">
        <v>0.18</v>
      </c>
      <c r="E172">
        <v>0</v>
      </c>
      <c r="F172">
        <f t="shared" si="5"/>
        <v>2.5</v>
      </c>
    </row>
    <row r="173" spans="1:6">
      <c r="A173">
        <v>129.4</v>
      </c>
      <c r="B173">
        <v>67.7</v>
      </c>
      <c r="C173" s="2">
        <f t="shared" si="4"/>
        <v>6.9006640742458449</v>
      </c>
      <c r="D173">
        <v>0.17899999999999999</v>
      </c>
      <c r="E173">
        <v>0</v>
      </c>
      <c r="F173">
        <f t="shared" si="5"/>
        <v>2.5</v>
      </c>
    </row>
    <row r="174" spans="1:6">
      <c r="A174">
        <v>130.6</v>
      </c>
      <c r="B174">
        <v>67.7</v>
      </c>
      <c r="C174" s="2">
        <f t="shared" si="4"/>
        <v>6.9006640742458449</v>
      </c>
      <c r="D174">
        <v>0.17899999999999999</v>
      </c>
      <c r="E174">
        <v>0</v>
      </c>
      <c r="F174">
        <f t="shared" si="5"/>
        <v>2.5</v>
      </c>
    </row>
    <row r="175" spans="1:6">
      <c r="A175">
        <v>131.80000000000001</v>
      </c>
      <c r="B175">
        <v>67.400000000000006</v>
      </c>
      <c r="C175" s="2">
        <f t="shared" si="4"/>
        <v>6.8700850606228947</v>
      </c>
      <c r="D175">
        <v>0.18</v>
      </c>
      <c r="E175">
        <v>0</v>
      </c>
      <c r="F175">
        <f t="shared" si="5"/>
        <v>2.5</v>
      </c>
    </row>
    <row r="176" spans="1:6">
      <c r="A176">
        <v>133</v>
      </c>
      <c r="B176">
        <v>67.3</v>
      </c>
      <c r="C176" s="2">
        <f t="shared" si="4"/>
        <v>6.8598920560819101</v>
      </c>
      <c r="D176">
        <v>0.18</v>
      </c>
      <c r="E176">
        <v>0</v>
      </c>
      <c r="F176">
        <f t="shared" si="5"/>
        <v>2.5</v>
      </c>
    </row>
    <row r="177" spans="1:6">
      <c r="A177">
        <v>134.19999999999999</v>
      </c>
      <c r="B177">
        <v>67.3</v>
      </c>
      <c r="C177" s="2">
        <f t="shared" si="4"/>
        <v>6.8598920560819101</v>
      </c>
      <c r="D177">
        <v>0.18</v>
      </c>
      <c r="E177">
        <v>0</v>
      </c>
      <c r="F177">
        <f t="shared" si="5"/>
        <v>2.5</v>
      </c>
    </row>
    <row r="178" spans="1:6">
      <c r="A178">
        <v>135.80000000000001</v>
      </c>
      <c r="B178">
        <v>67.099999999999994</v>
      </c>
      <c r="C178" s="2">
        <f t="shared" si="4"/>
        <v>6.8395060469999427</v>
      </c>
      <c r="D178">
        <v>0.18</v>
      </c>
      <c r="E178">
        <v>0</v>
      </c>
      <c r="F178">
        <f t="shared" si="5"/>
        <v>2.5</v>
      </c>
    </row>
    <row r="179" spans="1:6">
      <c r="A179">
        <v>137.6</v>
      </c>
      <c r="B179">
        <v>66.900000000000006</v>
      </c>
      <c r="C179" s="2">
        <f t="shared" si="4"/>
        <v>6.8191200379179771</v>
      </c>
      <c r="D179">
        <v>0.17899999999999999</v>
      </c>
      <c r="E179">
        <v>0</v>
      </c>
      <c r="F179">
        <f t="shared" si="5"/>
        <v>2.5</v>
      </c>
    </row>
    <row r="180" spans="1:6">
      <c r="A180">
        <v>138.80000000000001</v>
      </c>
      <c r="B180">
        <v>66.8</v>
      </c>
      <c r="C180" s="2">
        <f t="shared" si="4"/>
        <v>6.8089270333769925</v>
      </c>
      <c r="D180">
        <v>0.18</v>
      </c>
      <c r="E180">
        <v>0</v>
      </c>
      <c r="F180">
        <f t="shared" si="5"/>
        <v>2.5</v>
      </c>
    </row>
    <row r="181" spans="1:6">
      <c r="A181">
        <v>140.4</v>
      </c>
      <c r="B181">
        <v>66.599999999999994</v>
      </c>
      <c r="C181" s="2">
        <f t="shared" si="4"/>
        <v>6.788541024295025</v>
      </c>
      <c r="D181">
        <v>0.18</v>
      </c>
      <c r="E181">
        <v>0</v>
      </c>
      <c r="F181">
        <f t="shared" si="5"/>
        <v>2.5</v>
      </c>
    </row>
    <row r="182" spans="1:6">
      <c r="A182">
        <v>141.80000000000001</v>
      </c>
      <c r="B182">
        <v>66.3</v>
      </c>
      <c r="C182" s="2">
        <f t="shared" si="4"/>
        <v>6.7579620106720748</v>
      </c>
      <c r="D182">
        <v>0.18</v>
      </c>
      <c r="E182">
        <v>0</v>
      </c>
      <c r="F182">
        <f t="shared" si="5"/>
        <v>2.5</v>
      </c>
    </row>
    <row r="183" spans="1:6">
      <c r="A183">
        <v>143.19999999999999</v>
      </c>
      <c r="B183">
        <v>66.2</v>
      </c>
      <c r="C183" s="2">
        <f t="shared" si="4"/>
        <v>6.747769006131092</v>
      </c>
      <c r="D183">
        <v>0.17899999999999999</v>
      </c>
      <c r="E183">
        <v>0</v>
      </c>
      <c r="F183">
        <f t="shared" si="5"/>
        <v>2.5</v>
      </c>
    </row>
    <row r="184" spans="1:6">
      <c r="A184">
        <v>144.4</v>
      </c>
      <c r="B184">
        <v>66.2</v>
      </c>
      <c r="C184" s="2">
        <f t="shared" si="4"/>
        <v>6.747769006131092</v>
      </c>
      <c r="D184">
        <v>0.18</v>
      </c>
      <c r="E184">
        <v>0</v>
      </c>
      <c r="F184">
        <f t="shared" si="5"/>
        <v>2.5</v>
      </c>
    </row>
    <row r="185" spans="1:6">
      <c r="A185">
        <v>145.6</v>
      </c>
      <c r="B185">
        <v>66.099999999999994</v>
      </c>
      <c r="C185" s="2">
        <f t="shared" si="4"/>
        <v>6.7375760015901074</v>
      </c>
      <c r="D185">
        <v>0.17899999999999999</v>
      </c>
      <c r="E185">
        <v>0</v>
      </c>
      <c r="F185">
        <f t="shared" si="5"/>
        <v>2.5</v>
      </c>
    </row>
    <row r="186" spans="1:6">
      <c r="A186">
        <v>147</v>
      </c>
      <c r="B186">
        <v>65.7</v>
      </c>
      <c r="C186" s="2">
        <f t="shared" si="4"/>
        <v>6.6968039834261743</v>
      </c>
      <c r="D186">
        <v>0.17899999999999999</v>
      </c>
      <c r="E186">
        <v>0</v>
      </c>
      <c r="F186">
        <f t="shared" si="5"/>
        <v>2.5</v>
      </c>
    </row>
    <row r="187" spans="1:6">
      <c r="A187">
        <v>148.6</v>
      </c>
      <c r="B187">
        <v>65.7</v>
      </c>
      <c r="C187" s="2">
        <f t="shared" si="4"/>
        <v>6.6968039834261743</v>
      </c>
      <c r="D187">
        <v>0.17899999999999999</v>
      </c>
      <c r="E187">
        <v>0</v>
      </c>
      <c r="F187">
        <f t="shared" si="5"/>
        <v>2.5</v>
      </c>
    </row>
    <row r="188" spans="1:6">
      <c r="A188">
        <v>150.19999999999999</v>
      </c>
      <c r="B188">
        <v>65.599999999999994</v>
      </c>
      <c r="C188" s="2">
        <f t="shared" si="4"/>
        <v>6.6866109788851897</v>
      </c>
      <c r="D188">
        <v>0.17899999999999999</v>
      </c>
      <c r="E188">
        <v>0</v>
      </c>
      <c r="F188">
        <f t="shared" si="5"/>
        <v>2.5</v>
      </c>
    </row>
    <row r="189" spans="1:6">
      <c r="A189">
        <v>151.6</v>
      </c>
      <c r="B189">
        <v>65.400000000000006</v>
      </c>
      <c r="C189" s="2">
        <f t="shared" si="4"/>
        <v>6.6662249698032241</v>
      </c>
      <c r="D189">
        <v>0.18</v>
      </c>
      <c r="E189">
        <v>0</v>
      </c>
      <c r="F189">
        <f t="shared" si="5"/>
        <v>2.5</v>
      </c>
    </row>
    <row r="190" spans="1:6">
      <c r="A190">
        <v>152.80000000000001</v>
      </c>
      <c r="B190">
        <v>65</v>
      </c>
      <c r="C190" s="2">
        <f t="shared" si="4"/>
        <v>6.6254529516392893</v>
      </c>
      <c r="D190">
        <v>0.17899999999999999</v>
      </c>
      <c r="E190">
        <v>0</v>
      </c>
      <c r="F190">
        <f t="shared" si="5"/>
        <v>2.5</v>
      </c>
    </row>
    <row r="191" spans="1:6">
      <c r="A191">
        <v>154</v>
      </c>
      <c r="B191">
        <v>64.900000000000006</v>
      </c>
      <c r="C191" s="2">
        <f t="shared" si="4"/>
        <v>6.6152599470983064</v>
      </c>
      <c r="D191">
        <v>0.17899999999999999</v>
      </c>
      <c r="E191">
        <v>0</v>
      </c>
      <c r="F191">
        <f t="shared" si="5"/>
        <v>2.5</v>
      </c>
    </row>
    <row r="192" spans="1:6">
      <c r="A192">
        <v>155.4</v>
      </c>
      <c r="B192">
        <v>64.7</v>
      </c>
      <c r="C192" s="2">
        <f t="shared" si="4"/>
        <v>6.594873938016339</v>
      </c>
      <c r="D192">
        <v>0.17899999999999999</v>
      </c>
      <c r="E192">
        <v>0</v>
      </c>
      <c r="F192">
        <f t="shared" si="5"/>
        <v>2.5</v>
      </c>
    </row>
    <row r="193" spans="1:6">
      <c r="A193">
        <v>156.80000000000001</v>
      </c>
      <c r="B193">
        <v>64.5</v>
      </c>
      <c r="C193" s="2">
        <f t="shared" si="4"/>
        <v>6.5744879289343716</v>
      </c>
      <c r="D193">
        <v>0.17899999999999999</v>
      </c>
      <c r="E193">
        <v>0</v>
      </c>
      <c r="F193">
        <f t="shared" si="5"/>
        <v>2.5</v>
      </c>
    </row>
    <row r="194" spans="1:6">
      <c r="A194">
        <v>158.4</v>
      </c>
      <c r="B194">
        <v>64.5</v>
      </c>
      <c r="C194" s="2">
        <f t="shared" si="4"/>
        <v>6.5744879289343716</v>
      </c>
      <c r="D194">
        <v>0.17899999999999999</v>
      </c>
      <c r="E194">
        <v>0</v>
      </c>
      <c r="F194">
        <f t="shared" si="5"/>
        <v>2.5</v>
      </c>
    </row>
    <row r="195" spans="1:6">
      <c r="A195">
        <v>159.80000000000001</v>
      </c>
      <c r="B195">
        <v>64.3</v>
      </c>
      <c r="C195" s="2">
        <f t="shared" si="4"/>
        <v>6.5541019198524042</v>
      </c>
      <c r="D195">
        <v>0.18</v>
      </c>
      <c r="E195">
        <v>0</v>
      </c>
      <c r="F195">
        <f t="shared" si="5"/>
        <v>2.5</v>
      </c>
    </row>
    <row r="196" spans="1:6">
      <c r="A196">
        <v>161</v>
      </c>
      <c r="B196">
        <v>64.099999999999994</v>
      </c>
      <c r="C196" s="2">
        <f t="shared" si="4"/>
        <v>6.5337159107704368</v>
      </c>
      <c r="D196">
        <v>0.17899999999999999</v>
      </c>
      <c r="E196">
        <v>0</v>
      </c>
      <c r="F196">
        <f t="shared" si="5"/>
        <v>2.5</v>
      </c>
    </row>
    <row r="197" spans="1:6">
      <c r="A197">
        <v>162.4</v>
      </c>
      <c r="B197">
        <v>64.099999999999994</v>
      </c>
      <c r="C197" s="2">
        <f t="shared" si="4"/>
        <v>6.5337159107704368</v>
      </c>
      <c r="D197">
        <v>0.17899999999999999</v>
      </c>
      <c r="E197">
        <v>0</v>
      </c>
      <c r="F197">
        <f t="shared" si="5"/>
        <v>2.5</v>
      </c>
    </row>
    <row r="198" spans="1:6">
      <c r="A198">
        <v>163.80000000000001</v>
      </c>
      <c r="B198">
        <v>64</v>
      </c>
      <c r="C198" s="2">
        <f t="shared" si="4"/>
        <v>6.523522906229454</v>
      </c>
      <c r="D198">
        <v>0.17899999999999999</v>
      </c>
      <c r="E198">
        <v>0</v>
      </c>
      <c r="F198">
        <f t="shared" si="5"/>
        <v>2.5</v>
      </c>
    </row>
    <row r="199" spans="1:6">
      <c r="A199">
        <v>165</v>
      </c>
      <c r="B199">
        <v>63.8</v>
      </c>
      <c r="C199" s="2">
        <f t="shared" si="4"/>
        <v>6.5031368971474866</v>
      </c>
      <c r="D199">
        <v>0.17899999999999999</v>
      </c>
      <c r="E199">
        <v>0</v>
      </c>
      <c r="F199">
        <f t="shared" si="5"/>
        <v>2.5</v>
      </c>
    </row>
    <row r="200" spans="1:6">
      <c r="A200">
        <v>166.4</v>
      </c>
      <c r="B200">
        <v>63.7</v>
      </c>
      <c r="C200" s="2">
        <f t="shared" si="4"/>
        <v>6.4929438926065037</v>
      </c>
      <c r="D200">
        <v>0.17899999999999999</v>
      </c>
      <c r="E200">
        <v>0</v>
      </c>
      <c r="F200">
        <f t="shared" si="5"/>
        <v>2.5</v>
      </c>
    </row>
    <row r="201" spans="1:6">
      <c r="A201">
        <v>168</v>
      </c>
      <c r="B201">
        <v>63.6</v>
      </c>
      <c r="C201" s="2">
        <f t="shared" si="4"/>
        <v>6.48275088806552</v>
      </c>
      <c r="D201">
        <v>0.17899999999999999</v>
      </c>
      <c r="E201">
        <v>0</v>
      </c>
      <c r="F201">
        <f t="shared" si="5"/>
        <v>2.5</v>
      </c>
    </row>
    <row r="202" spans="1:6">
      <c r="A202">
        <v>169.4</v>
      </c>
      <c r="B202">
        <v>63.5</v>
      </c>
      <c r="C202" s="2">
        <f t="shared" ref="C202:C265" si="6">B202/9.81065</f>
        <v>6.4725578835245363</v>
      </c>
      <c r="D202">
        <v>0.17899999999999999</v>
      </c>
      <c r="E202">
        <v>0</v>
      </c>
      <c r="F202">
        <f t="shared" ref="F202:F265" si="7">F201</f>
        <v>2.5</v>
      </c>
    </row>
    <row r="203" spans="1:6">
      <c r="A203">
        <v>170.6</v>
      </c>
      <c r="B203">
        <v>63.4</v>
      </c>
      <c r="C203" s="2">
        <f t="shared" si="6"/>
        <v>6.4623648789835526</v>
      </c>
      <c r="D203">
        <v>0.17799999999999999</v>
      </c>
      <c r="E203">
        <v>0</v>
      </c>
      <c r="F203">
        <f t="shared" si="7"/>
        <v>2.5</v>
      </c>
    </row>
    <row r="204" spans="1:6">
      <c r="A204">
        <v>172</v>
      </c>
      <c r="B204">
        <v>63.2</v>
      </c>
      <c r="C204" s="2">
        <f t="shared" si="6"/>
        <v>6.4419788699015861</v>
      </c>
      <c r="D204">
        <v>0.17799999999999999</v>
      </c>
      <c r="E204">
        <v>0</v>
      </c>
      <c r="F204">
        <f t="shared" si="7"/>
        <v>2.5</v>
      </c>
    </row>
    <row r="205" spans="1:6">
      <c r="A205">
        <v>173.2</v>
      </c>
      <c r="B205">
        <v>63.2</v>
      </c>
      <c r="C205" s="2">
        <f t="shared" si="6"/>
        <v>6.4419788699015861</v>
      </c>
      <c r="D205">
        <v>0.17899999999999999</v>
      </c>
      <c r="E205">
        <v>0</v>
      </c>
      <c r="F205">
        <f t="shared" si="7"/>
        <v>2.5</v>
      </c>
    </row>
    <row r="206" spans="1:6">
      <c r="A206">
        <v>175</v>
      </c>
      <c r="B206">
        <v>63.1</v>
      </c>
      <c r="C206" s="2">
        <f t="shared" si="6"/>
        <v>6.4317858653606024</v>
      </c>
      <c r="D206">
        <v>0.17799999999999999</v>
      </c>
      <c r="E206">
        <v>0</v>
      </c>
      <c r="F206">
        <f t="shared" si="7"/>
        <v>2.5</v>
      </c>
    </row>
    <row r="207" spans="1:6">
      <c r="A207">
        <v>176.4</v>
      </c>
      <c r="B207">
        <v>62.9</v>
      </c>
      <c r="C207" s="2">
        <f t="shared" si="6"/>
        <v>6.411399856278635</v>
      </c>
      <c r="D207">
        <v>0.17799999999999999</v>
      </c>
      <c r="E207">
        <v>0</v>
      </c>
      <c r="F207">
        <f t="shared" si="7"/>
        <v>2.5</v>
      </c>
    </row>
    <row r="208" spans="1:6">
      <c r="A208">
        <v>177.6</v>
      </c>
      <c r="B208">
        <v>62.9</v>
      </c>
      <c r="C208" s="2">
        <f t="shared" si="6"/>
        <v>6.411399856278635</v>
      </c>
      <c r="D208">
        <v>0.17899999999999999</v>
      </c>
      <c r="E208">
        <v>0</v>
      </c>
      <c r="F208">
        <f t="shared" si="7"/>
        <v>2.5</v>
      </c>
    </row>
    <row r="209" spans="1:6">
      <c r="A209">
        <v>178.8</v>
      </c>
      <c r="B209">
        <v>62.8</v>
      </c>
      <c r="C209" s="2">
        <f t="shared" si="6"/>
        <v>6.4012068517376512</v>
      </c>
      <c r="D209">
        <v>0.17899999999999999</v>
      </c>
      <c r="E209">
        <v>0</v>
      </c>
      <c r="F209">
        <f t="shared" si="7"/>
        <v>2.5</v>
      </c>
    </row>
    <row r="210" spans="1:6">
      <c r="A210">
        <v>180</v>
      </c>
      <c r="B210">
        <v>62.6</v>
      </c>
      <c r="C210" s="2">
        <f t="shared" si="6"/>
        <v>6.3808208426556847</v>
      </c>
      <c r="D210">
        <v>0.17899999999999999</v>
      </c>
      <c r="E210">
        <v>0</v>
      </c>
      <c r="F210">
        <f t="shared" si="7"/>
        <v>2.5</v>
      </c>
    </row>
    <row r="211" spans="1:6">
      <c r="A211">
        <v>181.4</v>
      </c>
      <c r="B211">
        <v>62.4</v>
      </c>
      <c r="C211" s="2">
        <f t="shared" si="6"/>
        <v>6.3604348335737173</v>
      </c>
      <c r="D211">
        <v>0.17899999999999999</v>
      </c>
      <c r="E211">
        <v>0</v>
      </c>
      <c r="F211">
        <f t="shared" si="7"/>
        <v>2.5</v>
      </c>
    </row>
    <row r="212" spans="1:6">
      <c r="A212">
        <v>182.8</v>
      </c>
      <c r="B212">
        <v>62.3</v>
      </c>
      <c r="C212" s="2">
        <f t="shared" si="6"/>
        <v>6.3502418290327345</v>
      </c>
      <c r="D212">
        <v>0.17899999999999999</v>
      </c>
      <c r="E212">
        <v>0</v>
      </c>
      <c r="F212">
        <f t="shared" si="7"/>
        <v>2.5</v>
      </c>
    </row>
    <row r="213" spans="1:6">
      <c r="A213">
        <v>184</v>
      </c>
      <c r="B213">
        <v>62.2</v>
      </c>
      <c r="C213" s="2">
        <f t="shared" si="6"/>
        <v>6.3400488244917508</v>
      </c>
      <c r="D213">
        <v>0.17799999999999999</v>
      </c>
      <c r="E213">
        <v>0</v>
      </c>
      <c r="F213">
        <f t="shared" si="7"/>
        <v>2.5</v>
      </c>
    </row>
    <row r="214" spans="1:6">
      <c r="A214">
        <v>185.2</v>
      </c>
      <c r="B214">
        <v>62.1</v>
      </c>
      <c r="C214" s="2">
        <f t="shared" si="6"/>
        <v>6.3298558199507671</v>
      </c>
      <c r="D214">
        <v>0.17899999999999999</v>
      </c>
      <c r="E214">
        <v>0</v>
      </c>
      <c r="F214">
        <f t="shared" si="7"/>
        <v>2.5</v>
      </c>
    </row>
    <row r="215" spans="1:6">
      <c r="A215">
        <v>186.4</v>
      </c>
      <c r="B215">
        <v>62.2</v>
      </c>
      <c r="C215" s="2">
        <f t="shared" si="6"/>
        <v>6.3400488244917508</v>
      </c>
      <c r="D215">
        <v>0.17799999999999999</v>
      </c>
      <c r="E215">
        <v>0</v>
      </c>
      <c r="F215">
        <f t="shared" si="7"/>
        <v>2.5</v>
      </c>
    </row>
    <row r="216" spans="1:6">
      <c r="A216">
        <v>187.8</v>
      </c>
      <c r="B216">
        <v>62</v>
      </c>
      <c r="C216" s="2">
        <f t="shared" si="6"/>
        <v>6.3196628154097834</v>
      </c>
      <c r="D216">
        <v>0.17799999999999999</v>
      </c>
      <c r="E216">
        <v>0</v>
      </c>
      <c r="F216">
        <f t="shared" si="7"/>
        <v>2.5</v>
      </c>
    </row>
    <row r="217" spans="1:6">
      <c r="A217">
        <v>189.6</v>
      </c>
      <c r="B217">
        <v>61.8</v>
      </c>
      <c r="C217" s="2">
        <f t="shared" si="6"/>
        <v>6.2992768063278168</v>
      </c>
      <c r="D217">
        <v>0.17899999999999999</v>
      </c>
      <c r="E217">
        <v>0</v>
      </c>
      <c r="F217">
        <f t="shared" si="7"/>
        <v>2.5</v>
      </c>
    </row>
    <row r="218" spans="1:6">
      <c r="A218">
        <v>191.4</v>
      </c>
      <c r="B218">
        <v>61.6</v>
      </c>
      <c r="C218" s="2">
        <f t="shared" si="6"/>
        <v>6.2788907972458494</v>
      </c>
      <c r="D218">
        <v>0.17899999999999999</v>
      </c>
      <c r="E218">
        <v>0</v>
      </c>
      <c r="F218">
        <f t="shared" si="7"/>
        <v>2.5</v>
      </c>
    </row>
    <row r="219" spans="1:6">
      <c r="A219">
        <v>193.2</v>
      </c>
      <c r="B219">
        <v>61.5</v>
      </c>
      <c r="C219" s="2">
        <f t="shared" si="6"/>
        <v>6.2686977927048666</v>
      </c>
      <c r="D219">
        <v>0.17899999999999999</v>
      </c>
      <c r="E219">
        <v>0</v>
      </c>
      <c r="F219">
        <f t="shared" si="7"/>
        <v>2.5</v>
      </c>
    </row>
    <row r="220" spans="1:6">
      <c r="A220">
        <v>194.4</v>
      </c>
      <c r="B220">
        <v>61.4</v>
      </c>
      <c r="C220" s="2">
        <f t="shared" si="6"/>
        <v>6.2585047881638829</v>
      </c>
      <c r="D220">
        <v>0.17799999999999999</v>
      </c>
      <c r="E220">
        <v>0</v>
      </c>
      <c r="F220">
        <f t="shared" si="7"/>
        <v>2.5</v>
      </c>
    </row>
    <row r="221" spans="1:6">
      <c r="A221">
        <v>195.8</v>
      </c>
      <c r="B221">
        <v>61.3</v>
      </c>
      <c r="C221" s="2">
        <f t="shared" si="6"/>
        <v>6.2483117836228992</v>
      </c>
      <c r="D221">
        <v>0.17799999999999999</v>
      </c>
      <c r="E221">
        <v>0</v>
      </c>
      <c r="F221">
        <f t="shared" si="7"/>
        <v>2.5</v>
      </c>
    </row>
    <row r="222" spans="1:6">
      <c r="A222">
        <v>197</v>
      </c>
      <c r="B222">
        <v>61.2</v>
      </c>
      <c r="C222" s="2">
        <f t="shared" si="6"/>
        <v>6.2381187790819155</v>
      </c>
      <c r="D222">
        <v>0.17799999999999999</v>
      </c>
      <c r="E222">
        <v>0</v>
      </c>
      <c r="F222">
        <f t="shared" si="7"/>
        <v>2.5</v>
      </c>
    </row>
    <row r="223" spans="1:6">
      <c r="A223">
        <v>198.2</v>
      </c>
      <c r="B223">
        <v>61.1</v>
      </c>
      <c r="C223" s="2">
        <f t="shared" si="6"/>
        <v>6.2279257745409327</v>
      </c>
      <c r="D223">
        <v>0.17799999999999999</v>
      </c>
      <c r="E223">
        <v>0</v>
      </c>
      <c r="F223">
        <f t="shared" si="7"/>
        <v>2.5</v>
      </c>
    </row>
    <row r="224" spans="1:6">
      <c r="A224">
        <v>199.4</v>
      </c>
      <c r="B224">
        <v>61</v>
      </c>
      <c r="C224" s="2">
        <f t="shared" si="6"/>
        <v>6.2177327699999489</v>
      </c>
      <c r="D224">
        <v>0.17899999999999999</v>
      </c>
      <c r="E224">
        <v>0</v>
      </c>
      <c r="F224">
        <f t="shared" si="7"/>
        <v>2.5</v>
      </c>
    </row>
    <row r="225" spans="1:6">
      <c r="A225">
        <v>201.8</v>
      </c>
      <c r="B225">
        <v>60.9</v>
      </c>
      <c r="C225" s="2">
        <f t="shared" si="6"/>
        <v>6.2075397654589652</v>
      </c>
      <c r="D225">
        <v>0.17899999999999999</v>
      </c>
      <c r="E225">
        <v>0</v>
      </c>
      <c r="F225">
        <f t="shared" si="7"/>
        <v>2.5</v>
      </c>
    </row>
    <row r="226" spans="1:6">
      <c r="A226">
        <v>204.4</v>
      </c>
      <c r="B226">
        <v>60.5</v>
      </c>
      <c r="C226" s="2">
        <f t="shared" si="6"/>
        <v>6.1667677472950313</v>
      </c>
      <c r="D226">
        <v>0.17899999999999999</v>
      </c>
      <c r="E226">
        <v>0</v>
      </c>
      <c r="F226">
        <f t="shared" si="7"/>
        <v>2.5</v>
      </c>
    </row>
    <row r="227" spans="1:6">
      <c r="A227">
        <v>206.8</v>
      </c>
      <c r="B227">
        <v>60.4</v>
      </c>
      <c r="C227" s="2">
        <f t="shared" si="6"/>
        <v>6.1565747427540476</v>
      </c>
      <c r="D227">
        <v>0.17899999999999999</v>
      </c>
      <c r="E227">
        <v>0</v>
      </c>
      <c r="F227">
        <f t="shared" si="7"/>
        <v>2.5</v>
      </c>
    </row>
    <row r="228" spans="1:6">
      <c r="A228">
        <v>209.2</v>
      </c>
      <c r="B228">
        <v>60.1</v>
      </c>
      <c r="C228" s="2">
        <f t="shared" si="6"/>
        <v>6.1259957291310974</v>
      </c>
      <c r="D228">
        <v>0.17899999999999999</v>
      </c>
      <c r="E228">
        <v>0</v>
      </c>
      <c r="F228">
        <f t="shared" si="7"/>
        <v>2.5</v>
      </c>
    </row>
    <row r="229" spans="1:6">
      <c r="A229">
        <v>211.6</v>
      </c>
      <c r="B229">
        <v>60.1</v>
      </c>
      <c r="C229" s="2">
        <f t="shared" si="6"/>
        <v>6.1259957291310974</v>
      </c>
      <c r="D229">
        <v>0.17799999999999999</v>
      </c>
      <c r="E229">
        <v>0</v>
      </c>
      <c r="F229">
        <f t="shared" si="7"/>
        <v>2.5</v>
      </c>
    </row>
    <row r="230" spans="1:6">
      <c r="A230">
        <v>213.8</v>
      </c>
      <c r="B230">
        <v>59.9</v>
      </c>
      <c r="C230" s="2">
        <f t="shared" si="6"/>
        <v>6.1056097200491299</v>
      </c>
      <c r="D230">
        <v>0.17699999999999999</v>
      </c>
      <c r="E230">
        <v>0</v>
      </c>
      <c r="F230">
        <f t="shared" si="7"/>
        <v>2.5</v>
      </c>
    </row>
    <row r="231" spans="1:6">
      <c r="A231">
        <v>216.2</v>
      </c>
      <c r="B231">
        <v>59.7</v>
      </c>
      <c r="C231" s="2">
        <f t="shared" si="6"/>
        <v>6.0852237109671634</v>
      </c>
      <c r="D231">
        <v>0.17799999999999999</v>
      </c>
      <c r="E231">
        <v>0</v>
      </c>
      <c r="F231">
        <f t="shared" si="7"/>
        <v>2.5</v>
      </c>
    </row>
    <row r="232" spans="1:6">
      <c r="A232">
        <v>219</v>
      </c>
      <c r="B232">
        <v>59.5</v>
      </c>
      <c r="C232" s="2">
        <f t="shared" si="6"/>
        <v>6.064837701885196</v>
      </c>
      <c r="D232">
        <v>0.17899999999999999</v>
      </c>
      <c r="E232">
        <v>0</v>
      </c>
      <c r="F232">
        <f t="shared" si="7"/>
        <v>2.5</v>
      </c>
    </row>
    <row r="233" spans="1:6">
      <c r="A233">
        <v>221.2</v>
      </c>
      <c r="B233">
        <v>59.1</v>
      </c>
      <c r="C233" s="2">
        <f t="shared" si="6"/>
        <v>6.0240656837212621</v>
      </c>
      <c r="D233">
        <v>0.17799999999999999</v>
      </c>
      <c r="E233">
        <v>0</v>
      </c>
      <c r="F233">
        <f t="shared" si="7"/>
        <v>2.5</v>
      </c>
    </row>
    <row r="234" spans="1:6">
      <c r="A234">
        <v>223.6</v>
      </c>
      <c r="B234">
        <v>59.2</v>
      </c>
      <c r="C234" s="2">
        <f t="shared" si="6"/>
        <v>6.0342586882622458</v>
      </c>
      <c r="D234">
        <v>0.17699999999999999</v>
      </c>
      <c r="E234">
        <v>0</v>
      </c>
      <c r="F234">
        <f t="shared" si="7"/>
        <v>2.5</v>
      </c>
    </row>
    <row r="235" spans="1:6">
      <c r="A235">
        <v>226.6</v>
      </c>
      <c r="B235">
        <v>58.9</v>
      </c>
      <c r="C235" s="2">
        <f t="shared" si="6"/>
        <v>6.0036796746392946</v>
      </c>
      <c r="D235">
        <v>0.17799999999999999</v>
      </c>
      <c r="E235">
        <v>0</v>
      </c>
      <c r="F235">
        <f t="shared" si="7"/>
        <v>2.5</v>
      </c>
    </row>
    <row r="236" spans="1:6">
      <c r="A236">
        <v>228.8</v>
      </c>
      <c r="B236">
        <v>58.8</v>
      </c>
      <c r="C236" s="2">
        <f t="shared" si="6"/>
        <v>5.9934866700983109</v>
      </c>
      <c r="D236">
        <v>0.17799999999999999</v>
      </c>
      <c r="E236">
        <v>0</v>
      </c>
      <c r="F236">
        <f t="shared" si="7"/>
        <v>2.5</v>
      </c>
    </row>
    <row r="237" spans="1:6">
      <c r="A237">
        <v>231.4</v>
      </c>
      <c r="B237">
        <v>58.7</v>
      </c>
      <c r="C237" s="2">
        <f t="shared" si="6"/>
        <v>5.9832936655573281</v>
      </c>
      <c r="D237">
        <v>0.17799999999999999</v>
      </c>
      <c r="E237">
        <v>0</v>
      </c>
      <c r="F237">
        <f t="shared" si="7"/>
        <v>2.5</v>
      </c>
    </row>
    <row r="238" spans="1:6">
      <c r="A238">
        <v>233.8</v>
      </c>
      <c r="B238">
        <v>58.5</v>
      </c>
      <c r="C238" s="2">
        <f t="shared" si="6"/>
        <v>5.9629076564753607</v>
      </c>
      <c r="D238">
        <v>0.17799999999999999</v>
      </c>
      <c r="E238">
        <v>0</v>
      </c>
      <c r="F238">
        <f t="shared" si="7"/>
        <v>2.5</v>
      </c>
    </row>
    <row r="239" spans="1:6">
      <c r="A239">
        <v>236.8</v>
      </c>
      <c r="B239">
        <v>58.3</v>
      </c>
      <c r="C239" s="2">
        <f t="shared" si="6"/>
        <v>5.9425216473933933</v>
      </c>
      <c r="D239">
        <v>0.17799999999999999</v>
      </c>
      <c r="E239">
        <v>0</v>
      </c>
      <c r="F239">
        <f t="shared" si="7"/>
        <v>2.5</v>
      </c>
    </row>
    <row r="240" spans="1:6">
      <c r="A240">
        <v>239.2</v>
      </c>
      <c r="B240">
        <v>58.2</v>
      </c>
      <c r="C240" s="2">
        <f t="shared" si="6"/>
        <v>5.9323286428524105</v>
      </c>
      <c r="D240">
        <v>0.17699999999999999</v>
      </c>
      <c r="E240">
        <v>0</v>
      </c>
      <c r="F240">
        <f t="shared" si="7"/>
        <v>2.5</v>
      </c>
    </row>
    <row r="241" spans="1:6">
      <c r="A241">
        <v>242</v>
      </c>
      <c r="B241">
        <v>57.9</v>
      </c>
      <c r="C241" s="2">
        <f t="shared" si="6"/>
        <v>5.9017496292294593</v>
      </c>
      <c r="D241">
        <v>0.17699999999999999</v>
      </c>
      <c r="E241">
        <v>0</v>
      </c>
      <c r="F241">
        <f t="shared" si="7"/>
        <v>2.5</v>
      </c>
    </row>
    <row r="242" spans="1:6">
      <c r="A242">
        <v>244.4</v>
      </c>
      <c r="B242">
        <v>57.7</v>
      </c>
      <c r="C242" s="2">
        <f t="shared" si="6"/>
        <v>5.8813636201474928</v>
      </c>
      <c r="D242">
        <v>0.17799999999999999</v>
      </c>
      <c r="E242">
        <v>0</v>
      </c>
      <c r="F242">
        <f t="shared" si="7"/>
        <v>2.5</v>
      </c>
    </row>
    <row r="243" spans="1:6">
      <c r="A243">
        <v>246.6</v>
      </c>
      <c r="B243">
        <v>57.7</v>
      </c>
      <c r="C243" s="2">
        <f t="shared" si="6"/>
        <v>5.8813636201474928</v>
      </c>
      <c r="D243">
        <v>0.17699999999999999</v>
      </c>
      <c r="E243">
        <v>0</v>
      </c>
      <c r="F243">
        <f t="shared" si="7"/>
        <v>2.5</v>
      </c>
    </row>
    <row r="244" spans="1:6">
      <c r="A244">
        <v>249.4</v>
      </c>
      <c r="B244">
        <v>57.5</v>
      </c>
      <c r="C244" s="2">
        <f t="shared" si="6"/>
        <v>5.8609776110655254</v>
      </c>
      <c r="D244">
        <v>0.17699999999999999</v>
      </c>
      <c r="E244">
        <v>0</v>
      </c>
      <c r="F244">
        <f t="shared" si="7"/>
        <v>2.5</v>
      </c>
    </row>
    <row r="245" spans="1:6">
      <c r="A245">
        <v>252</v>
      </c>
      <c r="B245">
        <v>57.4</v>
      </c>
      <c r="C245" s="2">
        <f t="shared" si="6"/>
        <v>5.8507846065245417</v>
      </c>
      <c r="D245">
        <v>0.17899999999999999</v>
      </c>
      <c r="E245">
        <v>0</v>
      </c>
      <c r="F245">
        <f t="shared" si="7"/>
        <v>2.5</v>
      </c>
    </row>
    <row r="246" spans="1:6">
      <c r="A246">
        <v>254.2</v>
      </c>
      <c r="B246">
        <v>57.3</v>
      </c>
      <c r="C246" s="2">
        <f t="shared" si="6"/>
        <v>5.840591601983558</v>
      </c>
      <c r="D246">
        <v>0.17699999999999999</v>
      </c>
      <c r="E246">
        <v>0</v>
      </c>
      <c r="F246">
        <f t="shared" si="7"/>
        <v>2.5</v>
      </c>
    </row>
    <row r="247" spans="1:6">
      <c r="A247">
        <v>256.8</v>
      </c>
      <c r="B247">
        <v>57.1</v>
      </c>
      <c r="C247" s="2">
        <f t="shared" si="6"/>
        <v>5.8202055929015915</v>
      </c>
      <c r="D247">
        <v>0.17699999999999999</v>
      </c>
      <c r="E247">
        <v>0</v>
      </c>
      <c r="F247">
        <f t="shared" si="7"/>
        <v>2.5</v>
      </c>
    </row>
    <row r="248" spans="1:6">
      <c r="A248">
        <v>259.39999999999998</v>
      </c>
      <c r="B248">
        <v>57.1</v>
      </c>
      <c r="C248" s="2">
        <f t="shared" si="6"/>
        <v>5.8202055929015915</v>
      </c>
      <c r="D248">
        <v>0.17799999999999999</v>
      </c>
      <c r="E248">
        <v>0</v>
      </c>
      <c r="F248">
        <f t="shared" si="7"/>
        <v>2.5</v>
      </c>
    </row>
    <row r="249" spans="1:6">
      <c r="A249">
        <v>261.8</v>
      </c>
      <c r="B249">
        <v>56.7</v>
      </c>
      <c r="C249" s="2">
        <f t="shared" si="6"/>
        <v>5.7794335747376575</v>
      </c>
      <c r="D249">
        <v>0.17799999999999999</v>
      </c>
      <c r="E249">
        <v>0</v>
      </c>
      <c r="F249">
        <f t="shared" si="7"/>
        <v>2.5</v>
      </c>
    </row>
    <row r="250" spans="1:6">
      <c r="A250">
        <v>264.2</v>
      </c>
      <c r="B250">
        <v>56.8</v>
      </c>
      <c r="C250" s="2">
        <f t="shared" si="6"/>
        <v>5.7896265792786403</v>
      </c>
      <c r="D250">
        <v>0.17899999999999999</v>
      </c>
      <c r="E250">
        <v>0</v>
      </c>
      <c r="F250">
        <f t="shared" si="7"/>
        <v>2.5</v>
      </c>
    </row>
    <row r="251" spans="1:6">
      <c r="A251">
        <v>266.8</v>
      </c>
      <c r="B251">
        <v>56.5</v>
      </c>
      <c r="C251" s="2">
        <f t="shared" si="6"/>
        <v>5.7590475656556901</v>
      </c>
      <c r="D251">
        <v>0.17899999999999999</v>
      </c>
      <c r="E251">
        <v>0</v>
      </c>
      <c r="F251">
        <f t="shared" si="7"/>
        <v>2.5</v>
      </c>
    </row>
    <row r="252" spans="1:6">
      <c r="A252">
        <v>269.39999999999998</v>
      </c>
      <c r="B252">
        <v>56.4</v>
      </c>
      <c r="C252" s="2">
        <f t="shared" si="6"/>
        <v>5.7488545611147064</v>
      </c>
      <c r="D252">
        <v>0.17799999999999999</v>
      </c>
      <c r="E252">
        <v>0</v>
      </c>
      <c r="F252">
        <f t="shared" si="7"/>
        <v>2.5</v>
      </c>
    </row>
    <row r="253" spans="1:6">
      <c r="A253">
        <v>271.60000000000002</v>
      </c>
      <c r="B253">
        <v>56.4</v>
      </c>
      <c r="C253" s="2">
        <f t="shared" si="6"/>
        <v>5.7488545611147064</v>
      </c>
      <c r="D253">
        <v>0.17699999999999999</v>
      </c>
      <c r="E253">
        <v>0</v>
      </c>
      <c r="F253">
        <f t="shared" si="7"/>
        <v>2.5</v>
      </c>
    </row>
    <row r="254" spans="1:6">
      <c r="A254">
        <v>274.2</v>
      </c>
      <c r="B254">
        <v>56.2</v>
      </c>
      <c r="C254" s="2">
        <f t="shared" si="6"/>
        <v>5.7284685520327399</v>
      </c>
      <c r="D254">
        <v>0.17699999999999999</v>
      </c>
      <c r="E254">
        <v>0</v>
      </c>
      <c r="F254">
        <f t="shared" si="7"/>
        <v>2.5</v>
      </c>
    </row>
    <row r="255" spans="1:6">
      <c r="A255">
        <v>276.39999999999998</v>
      </c>
      <c r="B255">
        <v>56.2</v>
      </c>
      <c r="C255" s="2">
        <f t="shared" si="6"/>
        <v>5.7284685520327399</v>
      </c>
      <c r="D255">
        <v>0.17699999999999999</v>
      </c>
      <c r="E255">
        <v>0</v>
      </c>
      <c r="F255">
        <f t="shared" si="7"/>
        <v>2.5</v>
      </c>
    </row>
    <row r="256" spans="1:6">
      <c r="A256">
        <v>279.60000000000002</v>
      </c>
      <c r="B256">
        <v>55.9</v>
      </c>
      <c r="C256" s="2">
        <f t="shared" si="6"/>
        <v>5.6978895384097887</v>
      </c>
      <c r="D256">
        <v>0.17699999999999999</v>
      </c>
      <c r="E256">
        <v>0</v>
      </c>
      <c r="F256">
        <f t="shared" si="7"/>
        <v>2.5</v>
      </c>
    </row>
    <row r="257" spans="1:6">
      <c r="A257">
        <v>282.39999999999998</v>
      </c>
      <c r="B257">
        <v>55.7</v>
      </c>
      <c r="C257" s="2">
        <f t="shared" si="6"/>
        <v>5.6775035293278222</v>
      </c>
      <c r="D257">
        <v>0.17699999999999999</v>
      </c>
      <c r="E257">
        <v>0</v>
      </c>
      <c r="F257">
        <f t="shared" si="7"/>
        <v>2.5</v>
      </c>
    </row>
    <row r="258" spans="1:6">
      <c r="A258">
        <v>284.8</v>
      </c>
      <c r="B258">
        <v>55.7</v>
      </c>
      <c r="C258" s="2">
        <f t="shared" si="6"/>
        <v>5.6775035293278222</v>
      </c>
      <c r="D258">
        <v>0.17699999999999999</v>
      </c>
      <c r="E258">
        <v>0</v>
      </c>
      <c r="F258">
        <f t="shared" si="7"/>
        <v>2.5</v>
      </c>
    </row>
    <row r="259" spans="1:6">
      <c r="A259">
        <v>287.8</v>
      </c>
      <c r="B259">
        <v>55.5</v>
      </c>
      <c r="C259" s="2">
        <f t="shared" si="6"/>
        <v>5.6571175202458548</v>
      </c>
      <c r="D259">
        <v>0.17699999999999999</v>
      </c>
      <c r="E259">
        <v>0</v>
      </c>
      <c r="F259">
        <f t="shared" si="7"/>
        <v>2.5</v>
      </c>
    </row>
    <row r="260" spans="1:6">
      <c r="A260">
        <v>290.2</v>
      </c>
      <c r="B260">
        <v>55.3</v>
      </c>
      <c r="C260" s="2">
        <f t="shared" si="6"/>
        <v>5.6367315111638874</v>
      </c>
      <c r="D260">
        <v>0.17699999999999999</v>
      </c>
      <c r="E260">
        <v>0</v>
      </c>
      <c r="F260">
        <f t="shared" si="7"/>
        <v>2.5</v>
      </c>
    </row>
    <row r="261" spans="1:6">
      <c r="A261">
        <v>292.8</v>
      </c>
      <c r="B261">
        <v>55.2</v>
      </c>
      <c r="C261" s="2">
        <f t="shared" si="6"/>
        <v>5.6265385066229046</v>
      </c>
      <c r="D261">
        <v>0.17799999999999999</v>
      </c>
      <c r="E261">
        <v>0</v>
      </c>
      <c r="F261">
        <f t="shared" si="7"/>
        <v>2.5</v>
      </c>
    </row>
    <row r="262" spans="1:6">
      <c r="A262">
        <v>295.8</v>
      </c>
      <c r="B262">
        <v>55.1</v>
      </c>
      <c r="C262" s="2">
        <f t="shared" si="6"/>
        <v>5.6163455020819208</v>
      </c>
      <c r="D262">
        <v>0.17699999999999999</v>
      </c>
      <c r="E262">
        <v>0</v>
      </c>
      <c r="F262">
        <f t="shared" si="7"/>
        <v>2.5</v>
      </c>
    </row>
    <row r="263" spans="1:6">
      <c r="A263">
        <v>298.2</v>
      </c>
      <c r="B263">
        <v>55</v>
      </c>
      <c r="C263" s="2">
        <f t="shared" si="6"/>
        <v>5.6061524975409371</v>
      </c>
      <c r="D263">
        <v>0.17699999999999999</v>
      </c>
      <c r="E263">
        <v>0</v>
      </c>
      <c r="F263">
        <f t="shared" si="7"/>
        <v>2.5</v>
      </c>
    </row>
    <row r="264" spans="1:6">
      <c r="A264">
        <v>300.60000000000002</v>
      </c>
      <c r="B264">
        <v>54.9</v>
      </c>
      <c r="C264" s="2">
        <f t="shared" si="6"/>
        <v>5.5959594929999534</v>
      </c>
      <c r="D264">
        <v>0.17699999999999999</v>
      </c>
      <c r="E264">
        <v>0</v>
      </c>
      <c r="F264">
        <f t="shared" si="7"/>
        <v>2.5</v>
      </c>
    </row>
    <row r="265" spans="1:6">
      <c r="A265">
        <v>303.2</v>
      </c>
      <c r="B265">
        <v>54.9</v>
      </c>
      <c r="C265" s="2">
        <f t="shared" si="6"/>
        <v>5.5959594929999534</v>
      </c>
      <c r="D265">
        <v>0.17699999999999999</v>
      </c>
      <c r="E265">
        <v>0</v>
      </c>
      <c r="F265">
        <f t="shared" si="7"/>
        <v>2.5</v>
      </c>
    </row>
    <row r="266" spans="1:6">
      <c r="A266">
        <v>305.60000000000002</v>
      </c>
      <c r="B266">
        <v>54.6</v>
      </c>
      <c r="C266" s="2">
        <f t="shared" ref="C266:C329" si="8">B266/9.81065</f>
        <v>5.5653804793770032</v>
      </c>
      <c r="D266">
        <v>0.17699999999999999</v>
      </c>
      <c r="E266">
        <v>0</v>
      </c>
      <c r="F266">
        <f t="shared" ref="F266:F329" si="9">F265</f>
        <v>2.5</v>
      </c>
    </row>
    <row r="267" spans="1:6">
      <c r="A267">
        <v>308.39999999999998</v>
      </c>
      <c r="B267">
        <v>54.6</v>
      </c>
      <c r="C267" s="2">
        <f t="shared" si="8"/>
        <v>5.5653804793770032</v>
      </c>
      <c r="D267">
        <v>0.17799999999999999</v>
      </c>
      <c r="E267">
        <v>0</v>
      </c>
      <c r="F267">
        <f t="shared" si="9"/>
        <v>2.5</v>
      </c>
    </row>
    <row r="268" spans="1:6">
      <c r="A268">
        <v>310.60000000000002</v>
      </c>
      <c r="B268">
        <v>54.4</v>
      </c>
      <c r="C268" s="2">
        <f t="shared" si="8"/>
        <v>5.5449944702950358</v>
      </c>
      <c r="D268">
        <v>0.17699999999999999</v>
      </c>
      <c r="E268">
        <v>0</v>
      </c>
      <c r="F268">
        <f t="shared" si="9"/>
        <v>2.5</v>
      </c>
    </row>
    <row r="269" spans="1:6">
      <c r="A269">
        <v>313</v>
      </c>
      <c r="B269">
        <v>54.3</v>
      </c>
      <c r="C269" s="2">
        <f t="shared" si="8"/>
        <v>5.5348014657540521</v>
      </c>
      <c r="D269">
        <v>0.17699999999999999</v>
      </c>
      <c r="E269">
        <v>0</v>
      </c>
      <c r="F269">
        <f t="shared" si="9"/>
        <v>2.5</v>
      </c>
    </row>
    <row r="270" spans="1:6">
      <c r="A270">
        <v>315.2</v>
      </c>
      <c r="B270">
        <v>54.3</v>
      </c>
      <c r="C270" s="2">
        <f t="shared" si="8"/>
        <v>5.5348014657540521</v>
      </c>
      <c r="D270">
        <v>0.17699999999999999</v>
      </c>
      <c r="E270">
        <v>0</v>
      </c>
      <c r="F270">
        <f t="shared" si="9"/>
        <v>2.5</v>
      </c>
    </row>
    <row r="271" spans="1:6">
      <c r="A271">
        <v>317.60000000000002</v>
      </c>
      <c r="B271">
        <v>54.1</v>
      </c>
      <c r="C271" s="2">
        <f t="shared" si="8"/>
        <v>5.5144154566720855</v>
      </c>
      <c r="D271">
        <v>0.17699999999999999</v>
      </c>
      <c r="E271">
        <v>0</v>
      </c>
      <c r="F271">
        <f t="shared" si="9"/>
        <v>2.5</v>
      </c>
    </row>
    <row r="272" spans="1:6">
      <c r="A272">
        <v>320.39999999999998</v>
      </c>
      <c r="B272">
        <v>54</v>
      </c>
      <c r="C272" s="2">
        <f t="shared" si="8"/>
        <v>5.5042224521311018</v>
      </c>
      <c r="D272">
        <v>0.17799999999999999</v>
      </c>
      <c r="E272">
        <v>0</v>
      </c>
      <c r="F272">
        <f t="shared" si="9"/>
        <v>2.5</v>
      </c>
    </row>
    <row r="273" spans="1:6">
      <c r="A273">
        <v>323.2</v>
      </c>
      <c r="B273">
        <v>53.9</v>
      </c>
      <c r="C273" s="2">
        <f t="shared" si="8"/>
        <v>5.4940294475901181</v>
      </c>
      <c r="D273">
        <v>0.17699999999999999</v>
      </c>
      <c r="E273">
        <v>0</v>
      </c>
      <c r="F273">
        <f t="shared" si="9"/>
        <v>2.5</v>
      </c>
    </row>
    <row r="274" spans="1:6">
      <c r="A274">
        <v>325.8</v>
      </c>
      <c r="B274">
        <v>53.7</v>
      </c>
      <c r="C274" s="2">
        <f t="shared" si="8"/>
        <v>5.4736434385081516</v>
      </c>
      <c r="D274">
        <v>0.17599999999999999</v>
      </c>
      <c r="E274">
        <v>0</v>
      </c>
      <c r="F274">
        <f t="shared" si="9"/>
        <v>2.5</v>
      </c>
    </row>
    <row r="275" spans="1:6">
      <c r="A275">
        <v>328.2</v>
      </c>
      <c r="B275">
        <v>53.7</v>
      </c>
      <c r="C275" s="2">
        <f t="shared" si="8"/>
        <v>5.4736434385081516</v>
      </c>
      <c r="D275">
        <v>0.17599999999999999</v>
      </c>
      <c r="E275">
        <v>0</v>
      </c>
      <c r="F275">
        <f t="shared" si="9"/>
        <v>2.5</v>
      </c>
    </row>
    <row r="276" spans="1:6">
      <c r="A276">
        <v>330.6</v>
      </c>
      <c r="B276">
        <v>53.4</v>
      </c>
      <c r="C276" s="2">
        <f t="shared" si="8"/>
        <v>5.4430644248852005</v>
      </c>
      <c r="D276">
        <v>0.17699999999999999</v>
      </c>
      <c r="E276">
        <v>0</v>
      </c>
      <c r="F276">
        <f t="shared" si="9"/>
        <v>2.5</v>
      </c>
    </row>
    <row r="277" spans="1:6">
      <c r="A277">
        <v>333</v>
      </c>
      <c r="B277">
        <v>53.5</v>
      </c>
      <c r="C277" s="2">
        <f t="shared" si="8"/>
        <v>5.4532574294261842</v>
      </c>
      <c r="D277">
        <v>0.17799999999999999</v>
      </c>
      <c r="E277">
        <v>0</v>
      </c>
      <c r="F277">
        <f t="shared" si="9"/>
        <v>2.5</v>
      </c>
    </row>
    <row r="278" spans="1:6">
      <c r="A278">
        <v>335.6</v>
      </c>
      <c r="B278">
        <v>53.2</v>
      </c>
      <c r="C278" s="2">
        <f t="shared" si="8"/>
        <v>5.422678415803234</v>
      </c>
      <c r="D278">
        <v>0.17699999999999999</v>
      </c>
      <c r="E278">
        <v>0</v>
      </c>
      <c r="F278">
        <f t="shared" si="9"/>
        <v>2.5</v>
      </c>
    </row>
    <row r="279" spans="1:6">
      <c r="A279">
        <v>337.8</v>
      </c>
      <c r="B279">
        <v>53.2</v>
      </c>
      <c r="C279" s="2">
        <f t="shared" si="8"/>
        <v>5.422678415803234</v>
      </c>
      <c r="D279">
        <v>0.17599999999999999</v>
      </c>
      <c r="E279">
        <v>0</v>
      </c>
      <c r="F279">
        <f t="shared" si="9"/>
        <v>2.5</v>
      </c>
    </row>
    <row r="280" spans="1:6">
      <c r="A280">
        <v>340.2</v>
      </c>
      <c r="B280">
        <v>53</v>
      </c>
      <c r="C280" s="2">
        <f t="shared" si="8"/>
        <v>5.4022924067212665</v>
      </c>
      <c r="D280">
        <v>0.17599999999999999</v>
      </c>
      <c r="E280">
        <v>0</v>
      </c>
      <c r="F280">
        <f t="shared" si="9"/>
        <v>2.5</v>
      </c>
    </row>
    <row r="281" spans="1:6">
      <c r="A281">
        <v>342.4</v>
      </c>
      <c r="B281">
        <v>52.8</v>
      </c>
      <c r="C281" s="2">
        <f t="shared" si="8"/>
        <v>5.3819063976392991</v>
      </c>
      <c r="D281">
        <v>0.17699999999999999</v>
      </c>
      <c r="E281">
        <v>0</v>
      </c>
      <c r="F281">
        <f t="shared" si="9"/>
        <v>2.5</v>
      </c>
    </row>
    <row r="282" spans="1:6">
      <c r="A282">
        <v>344.8</v>
      </c>
      <c r="B282">
        <v>52.8</v>
      </c>
      <c r="C282" s="2">
        <f t="shared" si="8"/>
        <v>5.3819063976392991</v>
      </c>
      <c r="D282">
        <v>0.17699999999999999</v>
      </c>
      <c r="E282">
        <v>0</v>
      </c>
      <c r="F282">
        <f t="shared" si="9"/>
        <v>2.5</v>
      </c>
    </row>
    <row r="283" spans="1:6">
      <c r="A283">
        <v>347.2</v>
      </c>
      <c r="B283">
        <v>52.6</v>
      </c>
      <c r="C283" s="2">
        <f t="shared" si="8"/>
        <v>5.3615203885573326</v>
      </c>
      <c r="D283">
        <v>0.17699999999999999</v>
      </c>
      <c r="E283">
        <v>0</v>
      </c>
      <c r="F283">
        <f t="shared" si="9"/>
        <v>2.5</v>
      </c>
    </row>
    <row r="284" spans="1:6">
      <c r="A284">
        <v>349.8</v>
      </c>
      <c r="B284">
        <v>52.6</v>
      </c>
      <c r="C284" s="2">
        <f t="shared" si="8"/>
        <v>5.3615203885573326</v>
      </c>
      <c r="D284">
        <v>0.17699999999999999</v>
      </c>
      <c r="E284">
        <v>0</v>
      </c>
      <c r="F284">
        <f t="shared" si="9"/>
        <v>2.5</v>
      </c>
    </row>
    <row r="285" spans="1:6">
      <c r="A285">
        <v>352.2</v>
      </c>
      <c r="B285">
        <v>52.5</v>
      </c>
      <c r="C285" s="2">
        <f t="shared" si="8"/>
        <v>5.3513273840163489</v>
      </c>
      <c r="D285">
        <v>0.17699999999999999</v>
      </c>
      <c r="E285">
        <v>0</v>
      </c>
      <c r="F285">
        <f t="shared" si="9"/>
        <v>2.5</v>
      </c>
    </row>
    <row r="286" spans="1:6">
      <c r="A286">
        <v>354.6</v>
      </c>
      <c r="B286">
        <v>52.4</v>
      </c>
      <c r="C286" s="2">
        <f t="shared" si="8"/>
        <v>5.3411343794753652</v>
      </c>
      <c r="D286">
        <v>0.17699999999999999</v>
      </c>
      <c r="E286">
        <v>0</v>
      </c>
      <c r="F286">
        <f t="shared" si="9"/>
        <v>2.5</v>
      </c>
    </row>
    <row r="287" spans="1:6">
      <c r="A287">
        <v>356.8</v>
      </c>
      <c r="B287">
        <v>52.4</v>
      </c>
      <c r="C287" s="2">
        <f t="shared" si="8"/>
        <v>5.3411343794753652</v>
      </c>
      <c r="D287">
        <v>0.17699999999999999</v>
      </c>
      <c r="E287">
        <v>0</v>
      </c>
      <c r="F287">
        <f t="shared" si="9"/>
        <v>2.5</v>
      </c>
    </row>
    <row r="288" spans="1:6">
      <c r="A288">
        <v>359.6</v>
      </c>
      <c r="B288">
        <v>52.1</v>
      </c>
      <c r="C288" s="2">
        <f t="shared" si="8"/>
        <v>5.3105553658524149</v>
      </c>
      <c r="D288">
        <v>0.17599999999999999</v>
      </c>
      <c r="E288">
        <v>0</v>
      </c>
      <c r="F288">
        <f t="shared" si="9"/>
        <v>2.5</v>
      </c>
    </row>
    <row r="289" spans="1:6">
      <c r="A289">
        <v>362</v>
      </c>
      <c r="B289">
        <v>52.2</v>
      </c>
      <c r="C289" s="2">
        <f t="shared" si="8"/>
        <v>5.3207483703933987</v>
      </c>
      <c r="D289">
        <v>0.17599999999999999</v>
      </c>
      <c r="E289">
        <v>0</v>
      </c>
      <c r="F289">
        <f t="shared" si="9"/>
        <v>2.5</v>
      </c>
    </row>
    <row r="290" spans="1:6">
      <c r="A290">
        <v>364.4</v>
      </c>
      <c r="B290">
        <v>52.1</v>
      </c>
      <c r="C290" s="2">
        <f t="shared" si="8"/>
        <v>5.3105553658524149</v>
      </c>
      <c r="D290">
        <v>0.17699999999999999</v>
      </c>
      <c r="E290">
        <v>0</v>
      </c>
      <c r="F290">
        <f t="shared" si="9"/>
        <v>2.5</v>
      </c>
    </row>
    <row r="291" spans="1:6">
      <c r="A291">
        <v>366.8</v>
      </c>
      <c r="B291">
        <v>52.1</v>
      </c>
      <c r="C291" s="2">
        <f t="shared" si="8"/>
        <v>5.3105553658524149</v>
      </c>
      <c r="D291">
        <v>0.17599999999999999</v>
      </c>
      <c r="E291">
        <v>0</v>
      </c>
      <c r="F291">
        <f t="shared" si="9"/>
        <v>2.5</v>
      </c>
    </row>
    <row r="292" spans="1:6">
      <c r="A292">
        <v>369.4</v>
      </c>
      <c r="B292">
        <v>52</v>
      </c>
      <c r="C292" s="2">
        <f t="shared" si="8"/>
        <v>5.3003623613114312</v>
      </c>
      <c r="D292">
        <v>0.17699999999999999</v>
      </c>
      <c r="E292">
        <v>0</v>
      </c>
      <c r="F292">
        <f t="shared" si="9"/>
        <v>2.5</v>
      </c>
    </row>
    <row r="293" spans="1:6">
      <c r="A293">
        <v>372.2</v>
      </c>
      <c r="B293">
        <v>51.8</v>
      </c>
      <c r="C293" s="2">
        <f t="shared" si="8"/>
        <v>5.2799763522294638</v>
      </c>
      <c r="D293">
        <v>0.17699999999999999</v>
      </c>
      <c r="E293">
        <v>0</v>
      </c>
      <c r="F293">
        <f t="shared" si="9"/>
        <v>2.5</v>
      </c>
    </row>
    <row r="294" spans="1:6">
      <c r="A294">
        <v>374.6</v>
      </c>
      <c r="B294">
        <v>51.7</v>
      </c>
      <c r="C294" s="2">
        <f t="shared" si="8"/>
        <v>5.269783347688481</v>
      </c>
      <c r="D294">
        <v>0.17599999999999999</v>
      </c>
      <c r="E294">
        <v>0</v>
      </c>
      <c r="F294">
        <f t="shared" si="9"/>
        <v>2.5</v>
      </c>
    </row>
    <row r="295" spans="1:6">
      <c r="A295">
        <v>377</v>
      </c>
      <c r="B295">
        <v>51.6</v>
      </c>
      <c r="C295" s="2">
        <f t="shared" si="8"/>
        <v>5.2595903431474973</v>
      </c>
      <c r="D295">
        <v>0.17699999999999999</v>
      </c>
      <c r="E295">
        <v>0</v>
      </c>
      <c r="F295">
        <f t="shared" si="9"/>
        <v>2.5</v>
      </c>
    </row>
    <row r="296" spans="1:6">
      <c r="A296">
        <v>379.2</v>
      </c>
      <c r="B296">
        <v>51.6</v>
      </c>
      <c r="C296" s="2">
        <f t="shared" si="8"/>
        <v>5.2595903431474973</v>
      </c>
      <c r="D296">
        <v>0.17699999999999999</v>
      </c>
      <c r="E296">
        <v>0</v>
      </c>
      <c r="F296">
        <f t="shared" si="9"/>
        <v>2.5</v>
      </c>
    </row>
    <row r="297" spans="1:6">
      <c r="A297">
        <v>381.4</v>
      </c>
      <c r="B297">
        <v>51.4</v>
      </c>
      <c r="C297" s="2">
        <f t="shared" si="8"/>
        <v>5.2392043340655299</v>
      </c>
      <c r="D297">
        <v>0.17699999999999999</v>
      </c>
      <c r="E297">
        <v>0</v>
      </c>
      <c r="F297">
        <f t="shared" si="9"/>
        <v>2.5</v>
      </c>
    </row>
    <row r="298" spans="1:6">
      <c r="A298">
        <v>383.8</v>
      </c>
      <c r="B298">
        <v>51.4</v>
      </c>
      <c r="C298" s="2">
        <f t="shared" si="8"/>
        <v>5.2392043340655299</v>
      </c>
      <c r="D298">
        <v>0.17599999999999999</v>
      </c>
      <c r="E298">
        <v>0</v>
      </c>
      <c r="F298">
        <f t="shared" si="9"/>
        <v>2.5</v>
      </c>
    </row>
    <row r="299" spans="1:6">
      <c r="A299">
        <v>386.4</v>
      </c>
      <c r="B299">
        <v>51.2</v>
      </c>
      <c r="C299" s="2">
        <f t="shared" si="8"/>
        <v>5.2188183249835634</v>
      </c>
      <c r="D299">
        <v>0.17699999999999999</v>
      </c>
      <c r="E299">
        <v>0</v>
      </c>
      <c r="F299">
        <f t="shared" si="9"/>
        <v>2.5</v>
      </c>
    </row>
    <row r="300" spans="1:6">
      <c r="A300">
        <v>388.6</v>
      </c>
      <c r="B300">
        <v>51.1</v>
      </c>
      <c r="C300" s="2">
        <f t="shared" si="8"/>
        <v>5.2086253204425796</v>
      </c>
      <c r="D300">
        <v>0.17699999999999999</v>
      </c>
      <c r="E300">
        <v>0</v>
      </c>
      <c r="F300">
        <f t="shared" si="9"/>
        <v>2.5</v>
      </c>
    </row>
    <row r="301" spans="1:6">
      <c r="A301">
        <v>391.2</v>
      </c>
      <c r="B301">
        <v>50.9</v>
      </c>
      <c r="C301" s="2">
        <f t="shared" si="8"/>
        <v>5.1882393113606122</v>
      </c>
      <c r="D301">
        <v>0.17699999999999999</v>
      </c>
      <c r="E301">
        <v>0</v>
      </c>
      <c r="F301">
        <f t="shared" si="9"/>
        <v>2.5</v>
      </c>
    </row>
    <row r="302" spans="1:6">
      <c r="A302">
        <v>393.4</v>
      </c>
      <c r="B302">
        <v>50.8</v>
      </c>
      <c r="C302" s="2">
        <f t="shared" si="8"/>
        <v>5.1780463068196294</v>
      </c>
      <c r="D302">
        <v>0.17699999999999999</v>
      </c>
      <c r="E302">
        <v>0</v>
      </c>
      <c r="F302">
        <f t="shared" si="9"/>
        <v>2.5</v>
      </c>
    </row>
    <row r="303" spans="1:6">
      <c r="A303">
        <v>395.6</v>
      </c>
      <c r="B303">
        <v>50.8</v>
      </c>
      <c r="C303" s="2">
        <f t="shared" si="8"/>
        <v>5.1780463068196294</v>
      </c>
      <c r="D303">
        <v>0.17599999999999999</v>
      </c>
      <c r="E303">
        <v>0</v>
      </c>
      <c r="F303">
        <f t="shared" si="9"/>
        <v>2.5</v>
      </c>
    </row>
    <row r="304" spans="1:6">
      <c r="A304">
        <v>398</v>
      </c>
      <c r="B304">
        <v>50.7</v>
      </c>
      <c r="C304" s="2">
        <f t="shared" si="8"/>
        <v>5.1678533022786457</v>
      </c>
      <c r="D304">
        <v>0.17699999999999999</v>
      </c>
      <c r="E304">
        <v>0</v>
      </c>
      <c r="F304">
        <f t="shared" si="9"/>
        <v>2.5</v>
      </c>
    </row>
    <row r="305" spans="1:6">
      <c r="A305">
        <v>402.6</v>
      </c>
      <c r="B305">
        <v>50.5</v>
      </c>
      <c r="C305" s="2">
        <f t="shared" si="8"/>
        <v>5.1474672931966783</v>
      </c>
      <c r="D305">
        <v>0.17599999999999999</v>
      </c>
      <c r="E305">
        <v>0</v>
      </c>
      <c r="F305">
        <f t="shared" si="9"/>
        <v>2.5</v>
      </c>
    </row>
    <row r="306" spans="1:6">
      <c r="A306">
        <v>407</v>
      </c>
      <c r="B306">
        <v>50.2</v>
      </c>
      <c r="C306" s="2">
        <f t="shared" si="8"/>
        <v>5.116888279573728</v>
      </c>
      <c r="D306">
        <v>0.17599999999999999</v>
      </c>
      <c r="E306">
        <v>0</v>
      </c>
      <c r="F306">
        <f t="shared" si="9"/>
        <v>2.5</v>
      </c>
    </row>
    <row r="307" spans="1:6">
      <c r="A307">
        <v>411.4</v>
      </c>
      <c r="B307">
        <v>50.1</v>
      </c>
      <c r="C307" s="2">
        <f t="shared" si="8"/>
        <v>5.1066952750327443</v>
      </c>
      <c r="D307">
        <v>0.17699999999999999</v>
      </c>
      <c r="E307">
        <v>0</v>
      </c>
      <c r="F307">
        <f t="shared" si="9"/>
        <v>2.5</v>
      </c>
    </row>
    <row r="308" spans="1:6">
      <c r="A308">
        <v>415.8</v>
      </c>
      <c r="B308">
        <v>49.9</v>
      </c>
      <c r="C308" s="2">
        <f t="shared" si="8"/>
        <v>5.0863092659507778</v>
      </c>
      <c r="D308">
        <v>0.17599999999999999</v>
      </c>
      <c r="E308">
        <v>0</v>
      </c>
      <c r="F308">
        <f t="shared" si="9"/>
        <v>2.5</v>
      </c>
    </row>
    <row r="309" spans="1:6">
      <c r="A309">
        <v>420</v>
      </c>
      <c r="B309">
        <v>49.7</v>
      </c>
      <c r="C309" s="2">
        <f t="shared" si="8"/>
        <v>5.0659232568688104</v>
      </c>
      <c r="D309">
        <v>0.17599999999999999</v>
      </c>
      <c r="E309">
        <v>0</v>
      </c>
      <c r="F309">
        <f t="shared" si="9"/>
        <v>2.5</v>
      </c>
    </row>
    <row r="310" spans="1:6">
      <c r="A310">
        <v>424.4</v>
      </c>
      <c r="B310">
        <v>49.7</v>
      </c>
      <c r="C310" s="2">
        <f t="shared" si="8"/>
        <v>5.0659232568688104</v>
      </c>
      <c r="D310">
        <v>0.17599999999999999</v>
      </c>
      <c r="E310">
        <v>0</v>
      </c>
      <c r="F310">
        <f t="shared" si="9"/>
        <v>2.5</v>
      </c>
    </row>
    <row r="311" spans="1:6">
      <c r="A311">
        <v>428.8</v>
      </c>
      <c r="B311">
        <v>49.5</v>
      </c>
      <c r="C311" s="2">
        <f t="shared" si="8"/>
        <v>5.0455372477868439</v>
      </c>
      <c r="D311">
        <v>0.17599999999999999</v>
      </c>
      <c r="E311">
        <v>0</v>
      </c>
      <c r="F311">
        <f t="shared" si="9"/>
        <v>2.5</v>
      </c>
    </row>
    <row r="312" spans="1:6">
      <c r="A312">
        <v>433.4</v>
      </c>
      <c r="B312">
        <v>49.2</v>
      </c>
      <c r="C312" s="2">
        <f t="shared" si="8"/>
        <v>5.0149582341638936</v>
      </c>
      <c r="D312">
        <v>0.17599999999999999</v>
      </c>
      <c r="E312">
        <v>0</v>
      </c>
      <c r="F312">
        <f t="shared" si="9"/>
        <v>2.5</v>
      </c>
    </row>
    <row r="313" spans="1:6">
      <c r="A313">
        <v>437.6</v>
      </c>
      <c r="B313">
        <v>49.3</v>
      </c>
      <c r="C313" s="2">
        <f t="shared" si="8"/>
        <v>5.0251512387048765</v>
      </c>
      <c r="D313">
        <v>0.17599999999999999</v>
      </c>
      <c r="E313">
        <v>0</v>
      </c>
      <c r="F313">
        <f t="shared" si="9"/>
        <v>2.5</v>
      </c>
    </row>
    <row r="314" spans="1:6">
      <c r="A314">
        <v>442.2</v>
      </c>
      <c r="B314">
        <v>49.1</v>
      </c>
      <c r="C314" s="2">
        <f t="shared" si="8"/>
        <v>5.0047652296229099</v>
      </c>
      <c r="D314">
        <v>0.17599999999999999</v>
      </c>
      <c r="E314">
        <v>0</v>
      </c>
      <c r="F314">
        <f t="shared" si="9"/>
        <v>2.5</v>
      </c>
    </row>
    <row r="315" spans="1:6">
      <c r="A315">
        <v>446.8</v>
      </c>
      <c r="B315">
        <v>48.8</v>
      </c>
      <c r="C315" s="2">
        <f t="shared" si="8"/>
        <v>4.9741862159999588</v>
      </c>
      <c r="D315">
        <v>0.17599999999999999</v>
      </c>
      <c r="E315">
        <v>0</v>
      </c>
      <c r="F315">
        <f t="shared" si="9"/>
        <v>2.5</v>
      </c>
    </row>
    <row r="316" spans="1:6">
      <c r="A316">
        <v>451.4</v>
      </c>
      <c r="B316">
        <v>48.9</v>
      </c>
      <c r="C316" s="2">
        <f t="shared" si="8"/>
        <v>4.9843792205409425</v>
      </c>
      <c r="D316">
        <v>0.17499999999999999</v>
      </c>
      <c r="E316">
        <v>0</v>
      </c>
      <c r="F316">
        <f t="shared" si="9"/>
        <v>2.5</v>
      </c>
    </row>
    <row r="317" spans="1:6">
      <c r="A317">
        <v>456.2</v>
      </c>
      <c r="B317">
        <v>48.6</v>
      </c>
      <c r="C317" s="2">
        <f t="shared" si="8"/>
        <v>4.9538002069179923</v>
      </c>
      <c r="D317">
        <v>0.17399999999999999</v>
      </c>
      <c r="E317">
        <v>0</v>
      </c>
      <c r="F317">
        <f t="shared" si="9"/>
        <v>2.5</v>
      </c>
    </row>
    <row r="318" spans="1:6">
      <c r="A318">
        <v>460.6</v>
      </c>
      <c r="B318">
        <v>48.4</v>
      </c>
      <c r="C318" s="2">
        <f t="shared" si="8"/>
        <v>4.9334141978360249</v>
      </c>
      <c r="D318">
        <v>0.17599999999999999</v>
      </c>
      <c r="E318">
        <v>0</v>
      </c>
      <c r="F318">
        <f t="shared" si="9"/>
        <v>2.5</v>
      </c>
    </row>
    <row r="319" spans="1:6">
      <c r="A319">
        <v>465</v>
      </c>
      <c r="B319">
        <v>48.4</v>
      </c>
      <c r="C319" s="2">
        <f t="shared" si="8"/>
        <v>4.9334141978360249</v>
      </c>
      <c r="D319">
        <v>0.17599999999999999</v>
      </c>
      <c r="E319">
        <v>0</v>
      </c>
      <c r="F319">
        <f t="shared" si="9"/>
        <v>2.5</v>
      </c>
    </row>
    <row r="320" spans="1:6">
      <c r="A320">
        <v>469.4</v>
      </c>
      <c r="B320">
        <v>48.2</v>
      </c>
      <c r="C320" s="2">
        <f t="shared" si="8"/>
        <v>4.9130281887540583</v>
      </c>
      <c r="D320">
        <v>0.17499999999999999</v>
      </c>
      <c r="E320">
        <v>0</v>
      </c>
      <c r="F320">
        <f t="shared" si="9"/>
        <v>2.5</v>
      </c>
    </row>
    <row r="321" spans="1:6">
      <c r="A321">
        <v>473.6</v>
      </c>
      <c r="B321">
        <v>48.1</v>
      </c>
      <c r="C321" s="2">
        <f t="shared" si="8"/>
        <v>4.9028351842130746</v>
      </c>
      <c r="D321">
        <v>0.17499999999999999</v>
      </c>
      <c r="E321">
        <v>0</v>
      </c>
      <c r="F321">
        <f t="shared" si="9"/>
        <v>2.5</v>
      </c>
    </row>
    <row r="322" spans="1:6">
      <c r="A322">
        <v>478</v>
      </c>
      <c r="B322">
        <v>48.1</v>
      </c>
      <c r="C322" s="2">
        <f t="shared" si="8"/>
        <v>4.9028351842130746</v>
      </c>
      <c r="D322">
        <v>0.17599999999999999</v>
      </c>
      <c r="E322">
        <v>0</v>
      </c>
      <c r="F322">
        <f t="shared" si="9"/>
        <v>2.5</v>
      </c>
    </row>
    <row r="323" spans="1:6">
      <c r="A323">
        <v>482.2</v>
      </c>
      <c r="B323">
        <v>48.1</v>
      </c>
      <c r="C323" s="2">
        <f t="shared" si="8"/>
        <v>4.9028351842130746</v>
      </c>
      <c r="D323">
        <v>0.17599999999999999</v>
      </c>
      <c r="E323">
        <v>0</v>
      </c>
      <c r="F323">
        <f t="shared" si="9"/>
        <v>2.5</v>
      </c>
    </row>
    <row r="324" spans="1:6">
      <c r="A324">
        <v>486.6</v>
      </c>
      <c r="B324">
        <v>47.9</v>
      </c>
      <c r="C324" s="2">
        <f t="shared" si="8"/>
        <v>4.8824491751311072</v>
      </c>
      <c r="D324">
        <v>0.17599999999999999</v>
      </c>
      <c r="E324">
        <v>0</v>
      </c>
      <c r="F324">
        <f t="shared" si="9"/>
        <v>2.5</v>
      </c>
    </row>
    <row r="325" spans="1:6">
      <c r="A325">
        <v>491</v>
      </c>
      <c r="B325">
        <v>47.7</v>
      </c>
      <c r="C325" s="2">
        <f t="shared" si="8"/>
        <v>4.8620631660491407</v>
      </c>
      <c r="D325">
        <v>0.17599999999999999</v>
      </c>
      <c r="E325">
        <v>0</v>
      </c>
      <c r="F325">
        <f t="shared" si="9"/>
        <v>2.5</v>
      </c>
    </row>
    <row r="326" spans="1:6">
      <c r="A326">
        <v>495.6</v>
      </c>
      <c r="B326">
        <v>47.6</v>
      </c>
      <c r="C326" s="2">
        <f t="shared" si="8"/>
        <v>4.851870161508157</v>
      </c>
      <c r="D326">
        <v>0.17599999999999999</v>
      </c>
      <c r="E326">
        <v>0</v>
      </c>
      <c r="F326">
        <f t="shared" si="9"/>
        <v>2.5</v>
      </c>
    </row>
    <row r="327" spans="1:6">
      <c r="A327">
        <v>499.8</v>
      </c>
      <c r="B327">
        <v>47.6</v>
      </c>
      <c r="C327" s="2">
        <f t="shared" si="8"/>
        <v>4.851870161508157</v>
      </c>
      <c r="D327">
        <v>0.17499999999999999</v>
      </c>
      <c r="E327">
        <v>0</v>
      </c>
      <c r="F327">
        <f t="shared" si="9"/>
        <v>2.5</v>
      </c>
    </row>
    <row r="328" spans="1:6">
      <c r="A328">
        <v>504.6</v>
      </c>
      <c r="B328">
        <v>47.4</v>
      </c>
      <c r="C328" s="2">
        <f t="shared" si="8"/>
        <v>4.8314841524261896</v>
      </c>
      <c r="D328">
        <v>0.17499999999999999</v>
      </c>
      <c r="E328">
        <v>0</v>
      </c>
      <c r="F328">
        <f t="shared" si="9"/>
        <v>2.5</v>
      </c>
    </row>
    <row r="329" spans="1:6">
      <c r="A329">
        <v>509.2</v>
      </c>
      <c r="B329">
        <v>47.4</v>
      </c>
      <c r="C329" s="2">
        <f t="shared" si="8"/>
        <v>4.8314841524261896</v>
      </c>
      <c r="D329">
        <v>0.17499999999999999</v>
      </c>
      <c r="E329">
        <v>0</v>
      </c>
      <c r="F329">
        <f t="shared" si="9"/>
        <v>2.5</v>
      </c>
    </row>
    <row r="330" spans="1:6">
      <c r="A330">
        <v>513.79999999999995</v>
      </c>
      <c r="B330">
        <v>47.1</v>
      </c>
      <c r="C330" s="2">
        <f t="shared" ref="C330:C393" si="10">B330/9.81065</f>
        <v>4.8009051388032393</v>
      </c>
      <c r="D330">
        <v>0.17399999999999999</v>
      </c>
      <c r="E330">
        <v>0</v>
      </c>
      <c r="F330">
        <f t="shared" ref="F330:F393" si="11">F329</f>
        <v>2.5</v>
      </c>
    </row>
    <row r="331" spans="1:6">
      <c r="A331">
        <v>518</v>
      </c>
      <c r="B331">
        <v>47.1</v>
      </c>
      <c r="C331" s="2">
        <f t="shared" si="10"/>
        <v>4.8009051388032393</v>
      </c>
      <c r="D331">
        <v>0.17499999999999999</v>
      </c>
      <c r="E331">
        <v>0</v>
      </c>
      <c r="F331">
        <f t="shared" si="11"/>
        <v>2.5</v>
      </c>
    </row>
    <row r="332" spans="1:6">
      <c r="A332">
        <v>522.6</v>
      </c>
      <c r="B332">
        <v>46.9</v>
      </c>
      <c r="C332" s="2">
        <f t="shared" si="10"/>
        <v>4.7805191297212719</v>
      </c>
      <c r="D332">
        <v>0.17499999999999999</v>
      </c>
      <c r="E332">
        <v>0</v>
      </c>
      <c r="F332">
        <f t="shared" si="11"/>
        <v>2.5</v>
      </c>
    </row>
    <row r="333" spans="1:6">
      <c r="A333">
        <v>526.6</v>
      </c>
      <c r="B333">
        <v>46.9</v>
      </c>
      <c r="C333" s="2">
        <f t="shared" si="10"/>
        <v>4.7805191297212719</v>
      </c>
      <c r="D333">
        <v>0.17399999999999999</v>
      </c>
      <c r="E333">
        <v>0</v>
      </c>
      <c r="F333">
        <f t="shared" si="11"/>
        <v>2.5</v>
      </c>
    </row>
    <row r="334" spans="1:6">
      <c r="A334">
        <v>531</v>
      </c>
      <c r="B334">
        <v>46.8</v>
      </c>
      <c r="C334" s="2">
        <f t="shared" si="10"/>
        <v>4.7703261251802882</v>
      </c>
      <c r="D334">
        <v>0.17599999999999999</v>
      </c>
      <c r="E334">
        <v>0</v>
      </c>
      <c r="F334">
        <f t="shared" si="11"/>
        <v>2.5</v>
      </c>
    </row>
    <row r="335" spans="1:6">
      <c r="A335">
        <v>535</v>
      </c>
      <c r="B335">
        <v>46.6</v>
      </c>
      <c r="C335" s="2">
        <f t="shared" si="10"/>
        <v>4.7499401160983217</v>
      </c>
      <c r="D335">
        <v>0.17599999999999999</v>
      </c>
      <c r="E335">
        <v>0</v>
      </c>
      <c r="F335">
        <f t="shared" si="11"/>
        <v>2.5</v>
      </c>
    </row>
    <row r="336" spans="1:6">
      <c r="A336">
        <v>539.4</v>
      </c>
      <c r="B336">
        <v>46.8</v>
      </c>
      <c r="C336" s="2">
        <f t="shared" si="10"/>
        <v>4.7703261251802882</v>
      </c>
      <c r="D336">
        <v>0.17399999999999999</v>
      </c>
      <c r="E336">
        <v>0</v>
      </c>
      <c r="F336">
        <f t="shared" si="11"/>
        <v>2.5</v>
      </c>
    </row>
    <row r="337" spans="1:6">
      <c r="A337">
        <v>543.79999999999995</v>
      </c>
      <c r="B337">
        <v>46.5</v>
      </c>
      <c r="C337" s="2">
        <f t="shared" si="10"/>
        <v>4.739747111557338</v>
      </c>
      <c r="D337">
        <v>0.17499999999999999</v>
      </c>
      <c r="E337">
        <v>0</v>
      </c>
      <c r="F337">
        <f t="shared" si="11"/>
        <v>2.5</v>
      </c>
    </row>
    <row r="338" spans="1:6">
      <c r="A338">
        <v>547.79999999999995</v>
      </c>
      <c r="B338">
        <v>46.4</v>
      </c>
      <c r="C338" s="2">
        <f t="shared" si="10"/>
        <v>4.7295541070163543</v>
      </c>
      <c r="D338">
        <v>0.17399999999999999</v>
      </c>
      <c r="E338">
        <v>0</v>
      </c>
      <c r="F338">
        <f t="shared" si="11"/>
        <v>2.5</v>
      </c>
    </row>
    <row r="339" spans="1:6">
      <c r="A339">
        <v>552.6</v>
      </c>
      <c r="B339">
        <v>46.1</v>
      </c>
      <c r="C339" s="2">
        <f t="shared" si="10"/>
        <v>4.698975093393404</v>
      </c>
      <c r="D339">
        <v>0.17399999999999999</v>
      </c>
      <c r="E339">
        <v>0</v>
      </c>
      <c r="F339">
        <f t="shared" si="11"/>
        <v>2.5</v>
      </c>
    </row>
    <row r="340" spans="1:6">
      <c r="A340">
        <v>556.6</v>
      </c>
      <c r="B340">
        <v>46</v>
      </c>
      <c r="C340" s="2">
        <f t="shared" si="10"/>
        <v>4.6887820888524203</v>
      </c>
      <c r="D340">
        <v>0.17499999999999999</v>
      </c>
      <c r="E340">
        <v>0</v>
      </c>
      <c r="F340">
        <f t="shared" si="11"/>
        <v>2.5</v>
      </c>
    </row>
    <row r="341" spans="1:6">
      <c r="A341">
        <v>561</v>
      </c>
      <c r="B341">
        <v>46.1</v>
      </c>
      <c r="C341" s="2">
        <f t="shared" si="10"/>
        <v>4.698975093393404</v>
      </c>
      <c r="D341">
        <v>0.17499999999999999</v>
      </c>
      <c r="E341">
        <v>0</v>
      </c>
      <c r="F341">
        <f t="shared" si="11"/>
        <v>2.5</v>
      </c>
    </row>
    <row r="342" spans="1:6">
      <c r="A342">
        <v>565</v>
      </c>
      <c r="B342">
        <v>45.9</v>
      </c>
      <c r="C342" s="2">
        <f t="shared" si="10"/>
        <v>4.6785890843114366</v>
      </c>
      <c r="D342">
        <v>0.17399999999999999</v>
      </c>
      <c r="E342">
        <v>0</v>
      </c>
      <c r="F342">
        <f t="shared" si="11"/>
        <v>2.5</v>
      </c>
    </row>
    <row r="343" spans="1:6">
      <c r="A343">
        <v>569.79999999999995</v>
      </c>
      <c r="B343">
        <v>45.9</v>
      </c>
      <c r="C343" s="2">
        <f t="shared" si="10"/>
        <v>4.6785890843114366</v>
      </c>
      <c r="D343">
        <v>0.17399999999999999</v>
      </c>
      <c r="E343">
        <v>0</v>
      </c>
      <c r="F343">
        <f t="shared" si="11"/>
        <v>2.5</v>
      </c>
    </row>
    <row r="344" spans="1:6">
      <c r="A344">
        <v>573.79999999999995</v>
      </c>
      <c r="B344">
        <v>45.8</v>
      </c>
      <c r="C344" s="2">
        <f t="shared" si="10"/>
        <v>4.6683960797704529</v>
      </c>
      <c r="D344">
        <v>0.17399999999999999</v>
      </c>
      <c r="E344">
        <v>0</v>
      </c>
      <c r="F344">
        <f t="shared" si="11"/>
        <v>2.5</v>
      </c>
    </row>
    <row r="345" spans="1:6">
      <c r="A345">
        <v>578.20000000000005</v>
      </c>
      <c r="B345">
        <v>45.6</v>
      </c>
      <c r="C345" s="2">
        <f t="shared" si="10"/>
        <v>4.6480100706884864</v>
      </c>
      <c r="D345">
        <v>0.17399999999999999</v>
      </c>
      <c r="E345">
        <v>0</v>
      </c>
      <c r="F345">
        <f t="shared" si="11"/>
        <v>2.5</v>
      </c>
    </row>
    <row r="346" spans="1:6">
      <c r="A346">
        <v>582.6</v>
      </c>
      <c r="B346">
        <v>45.7</v>
      </c>
      <c r="C346" s="2">
        <f t="shared" si="10"/>
        <v>4.6582030752294701</v>
      </c>
      <c r="D346">
        <v>0.17399999999999999</v>
      </c>
      <c r="E346">
        <v>0</v>
      </c>
      <c r="F346">
        <f t="shared" si="11"/>
        <v>2.5</v>
      </c>
    </row>
    <row r="347" spans="1:6">
      <c r="A347">
        <v>587</v>
      </c>
      <c r="B347">
        <v>45.5</v>
      </c>
      <c r="C347" s="2">
        <f t="shared" si="10"/>
        <v>4.6378170661475027</v>
      </c>
      <c r="D347">
        <v>0.17299999999999999</v>
      </c>
      <c r="E347">
        <v>0</v>
      </c>
      <c r="F347">
        <f t="shared" si="11"/>
        <v>2.5</v>
      </c>
    </row>
    <row r="348" spans="1:6">
      <c r="A348">
        <v>591</v>
      </c>
      <c r="B348">
        <v>45.5</v>
      </c>
      <c r="C348" s="2">
        <f t="shared" si="10"/>
        <v>4.6378170661475027</v>
      </c>
      <c r="D348">
        <v>0.17299999999999999</v>
      </c>
      <c r="E348">
        <v>0</v>
      </c>
      <c r="F348">
        <f t="shared" si="11"/>
        <v>2.5</v>
      </c>
    </row>
    <row r="349" spans="1:6">
      <c r="A349">
        <v>595.79999999999995</v>
      </c>
      <c r="B349">
        <v>45.3</v>
      </c>
      <c r="C349" s="2">
        <f t="shared" si="10"/>
        <v>4.6174310570655352</v>
      </c>
      <c r="D349">
        <v>0.17399999999999999</v>
      </c>
      <c r="E349">
        <v>0</v>
      </c>
      <c r="F349">
        <f t="shared" si="11"/>
        <v>2.5</v>
      </c>
    </row>
    <row r="350" spans="1:6">
      <c r="A350">
        <v>599.79999999999995</v>
      </c>
      <c r="B350">
        <v>45.5</v>
      </c>
      <c r="C350" s="2">
        <f t="shared" si="10"/>
        <v>4.6378170661475027</v>
      </c>
      <c r="D350">
        <v>0.17399999999999999</v>
      </c>
      <c r="E350">
        <v>0</v>
      </c>
      <c r="F350">
        <f t="shared" si="11"/>
        <v>2.5</v>
      </c>
    </row>
    <row r="351" spans="1:6">
      <c r="A351">
        <v>604.4</v>
      </c>
      <c r="B351">
        <v>45.3</v>
      </c>
      <c r="C351" s="2">
        <f t="shared" si="10"/>
        <v>4.6174310570655352</v>
      </c>
      <c r="D351">
        <v>0.17399999999999999</v>
      </c>
      <c r="E351">
        <v>0</v>
      </c>
      <c r="F351">
        <f t="shared" si="11"/>
        <v>2.5</v>
      </c>
    </row>
    <row r="352" spans="1:6">
      <c r="A352">
        <v>608.79999999999995</v>
      </c>
      <c r="B352">
        <v>45.1</v>
      </c>
      <c r="C352" s="2">
        <f t="shared" si="10"/>
        <v>4.5970450479835687</v>
      </c>
      <c r="D352">
        <v>0.17399999999999999</v>
      </c>
      <c r="E352">
        <v>0</v>
      </c>
      <c r="F352">
        <f t="shared" si="11"/>
        <v>2.5</v>
      </c>
    </row>
    <row r="353" spans="1:6">
      <c r="A353">
        <v>612.79999999999995</v>
      </c>
      <c r="B353">
        <v>45.1</v>
      </c>
      <c r="C353" s="2">
        <f t="shared" si="10"/>
        <v>4.5970450479835687</v>
      </c>
      <c r="D353">
        <v>0.17399999999999999</v>
      </c>
      <c r="E353">
        <v>0</v>
      </c>
      <c r="F353">
        <f t="shared" si="11"/>
        <v>2.5</v>
      </c>
    </row>
    <row r="354" spans="1:6">
      <c r="A354">
        <v>616.79999999999995</v>
      </c>
      <c r="B354">
        <v>45.1</v>
      </c>
      <c r="C354" s="2">
        <f t="shared" si="10"/>
        <v>4.5970450479835687</v>
      </c>
      <c r="D354">
        <v>0.17399999999999999</v>
      </c>
      <c r="E354">
        <v>0</v>
      </c>
      <c r="F354">
        <f t="shared" si="11"/>
        <v>2.5</v>
      </c>
    </row>
    <row r="355" spans="1:6">
      <c r="A355">
        <v>621.4</v>
      </c>
      <c r="B355">
        <v>44.9</v>
      </c>
      <c r="C355" s="2">
        <f t="shared" si="10"/>
        <v>4.5766590389016013</v>
      </c>
      <c r="D355">
        <v>0.17299999999999999</v>
      </c>
      <c r="E355">
        <v>0</v>
      </c>
      <c r="F355">
        <f t="shared" si="11"/>
        <v>2.5</v>
      </c>
    </row>
    <row r="356" spans="1:6">
      <c r="A356">
        <v>625.4</v>
      </c>
      <c r="B356">
        <v>44.9</v>
      </c>
      <c r="C356" s="2">
        <f t="shared" si="10"/>
        <v>4.5766590389016013</v>
      </c>
      <c r="D356">
        <v>0.17399999999999999</v>
      </c>
      <c r="E356">
        <v>0</v>
      </c>
      <c r="F356">
        <f t="shared" si="11"/>
        <v>2.5</v>
      </c>
    </row>
    <row r="357" spans="1:6">
      <c r="A357">
        <v>629.79999999999995</v>
      </c>
      <c r="B357">
        <v>44.8</v>
      </c>
      <c r="C357" s="2">
        <f t="shared" si="10"/>
        <v>4.5664660343606176</v>
      </c>
      <c r="D357">
        <v>0.17399999999999999</v>
      </c>
      <c r="E357">
        <v>0</v>
      </c>
      <c r="F357">
        <f t="shared" si="11"/>
        <v>2.5</v>
      </c>
    </row>
    <row r="358" spans="1:6">
      <c r="A358">
        <v>634</v>
      </c>
      <c r="B358">
        <v>44.8</v>
      </c>
      <c r="C358" s="2">
        <f t="shared" si="10"/>
        <v>4.5664660343606176</v>
      </c>
      <c r="D358">
        <v>0.17399999999999999</v>
      </c>
      <c r="E358">
        <v>0</v>
      </c>
      <c r="F358">
        <f t="shared" si="11"/>
        <v>2.5</v>
      </c>
    </row>
    <row r="359" spans="1:6">
      <c r="A359">
        <v>638.20000000000005</v>
      </c>
      <c r="B359">
        <v>44.7</v>
      </c>
      <c r="C359" s="2">
        <f t="shared" si="10"/>
        <v>4.5562730298196348</v>
      </c>
      <c r="D359">
        <v>0.17399999999999999</v>
      </c>
      <c r="E359">
        <v>0</v>
      </c>
      <c r="F359">
        <f t="shared" si="11"/>
        <v>2.5</v>
      </c>
    </row>
    <row r="360" spans="1:6">
      <c r="A360">
        <v>642.4</v>
      </c>
      <c r="B360">
        <v>44.5</v>
      </c>
      <c r="C360" s="2">
        <f t="shared" si="10"/>
        <v>4.5358870207376674</v>
      </c>
      <c r="D360">
        <v>0.17399999999999999</v>
      </c>
      <c r="E360">
        <v>0</v>
      </c>
      <c r="F360">
        <f t="shared" si="11"/>
        <v>2.5</v>
      </c>
    </row>
    <row r="361" spans="1:6">
      <c r="A361">
        <v>646.4</v>
      </c>
      <c r="B361">
        <v>44.5</v>
      </c>
      <c r="C361" s="2">
        <f t="shared" si="10"/>
        <v>4.5358870207376674</v>
      </c>
      <c r="D361">
        <v>0.17399999999999999</v>
      </c>
      <c r="E361">
        <v>0</v>
      </c>
      <c r="F361">
        <f t="shared" si="11"/>
        <v>2.5</v>
      </c>
    </row>
    <row r="362" spans="1:6">
      <c r="A362">
        <v>650.6</v>
      </c>
      <c r="B362">
        <v>44.5</v>
      </c>
      <c r="C362" s="2">
        <f t="shared" si="10"/>
        <v>4.5358870207376674</v>
      </c>
      <c r="D362">
        <v>0.17399999999999999</v>
      </c>
      <c r="E362">
        <v>0</v>
      </c>
      <c r="F362">
        <f t="shared" si="11"/>
        <v>2.5</v>
      </c>
    </row>
    <row r="363" spans="1:6">
      <c r="A363">
        <v>654.6</v>
      </c>
      <c r="B363">
        <v>44.3</v>
      </c>
      <c r="C363" s="2">
        <f t="shared" si="10"/>
        <v>4.5155010116556999</v>
      </c>
      <c r="D363">
        <v>0.17299999999999999</v>
      </c>
      <c r="E363">
        <v>0</v>
      </c>
      <c r="F363">
        <f t="shared" si="11"/>
        <v>2.5</v>
      </c>
    </row>
    <row r="364" spans="1:6">
      <c r="A364">
        <v>658.8</v>
      </c>
      <c r="B364">
        <v>44.3</v>
      </c>
      <c r="C364" s="2">
        <f t="shared" si="10"/>
        <v>4.5155010116556999</v>
      </c>
      <c r="D364">
        <v>0.17299999999999999</v>
      </c>
      <c r="E364">
        <v>0</v>
      </c>
      <c r="F364">
        <f t="shared" si="11"/>
        <v>2.5</v>
      </c>
    </row>
    <row r="365" spans="1:6">
      <c r="A365">
        <v>662.8</v>
      </c>
      <c r="B365">
        <v>44.2</v>
      </c>
      <c r="C365" s="2">
        <f t="shared" si="10"/>
        <v>4.5053080071147171</v>
      </c>
      <c r="D365">
        <v>0.17299999999999999</v>
      </c>
      <c r="E365">
        <v>0</v>
      </c>
      <c r="F365">
        <f t="shared" si="11"/>
        <v>2.5</v>
      </c>
    </row>
    <row r="366" spans="1:6">
      <c r="A366">
        <v>667.2</v>
      </c>
      <c r="B366">
        <v>44.2</v>
      </c>
      <c r="C366" s="2">
        <f t="shared" si="10"/>
        <v>4.5053080071147171</v>
      </c>
      <c r="D366">
        <v>0.17299999999999999</v>
      </c>
      <c r="E366">
        <v>0</v>
      </c>
      <c r="F366">
        <f t="shared" si="11"/>
        <v>2.5</v>
      </c>
    </row>
    <row r="367" spans="1:6">
      <c r="A367">
        <v>671.6</v>
      </c>
      <c r="B367">
        <v>44</v>
      </c>
      <c r="C367" s="2">
        <f t="shared" si="10"/>
        <v>4.4849219980327497</v>
      </c>
      <c r="D367">
        <v>0.17399999999999999</v>
      </c>
      <c r="E367">
        <v>0</v>
      </c>
      <c r="F367">
        <f t="shared" si="11"/>
        <v>2.5</v>
      </c>
    </row>
    <row r="368" spans="1:6">
      <c r="A368">
        <v>676</v>
      </c>
      <c r="B368">
        <v>44</v>
      </c>
      <c r="C368" s="2">
        <f t="shared" si="10"/>
        <v>4.4849219980327497</v>
      </c>
      <c r="D368">
        <v>0.17399999999999999</v>
      </c>
      <c r="E368">
        <v>0</v>
      </c>
      <c r="F368">
        <f t="shared" si="11"/>
        <v>2.5</v>
      </c>
    </row>
    <row r="369" spans="1:6">
      <c r="A369">
        <v>680.8</v>
      </c>
      <c r="B369">
        <v>43.7</v>
      </c>
      <c r="C369" s="2">
        <f t="shared" si="10"/>
        <v>4.4543429844097995</v>
      </c>
      <c r="D369">
        <v>0.17299999999999999</v>
      </c>
      <c r="E369">
        <v>0</v>
      </c>
      <c r="F369">
        <f t="shared" si="11"/>
        <v>2.5</v>
      </c>
    </row>
    <row r="370" spans="1:6">
      <c r="A370">
        <v>685.4</v>
      </c>
      <c r="B370">
        <v>43.7</v>
      </c>
      <c r="C370" s="2">
        <f t="shared" si="10"/>
        <v>4.4543429844097995</v>
      </c>
      <c r="D370">
        <v>0.17299999999999999</v>
      </c>
      <c r="E370">
        <v>0</v>
      </c>
      <c r="F370">
        <f t="shared" si="11"/>
        <v>2.5</v>
      </c>
    </row>
    <row r="371" spans="1:6">
      <c r="A371">
        <v>690</v>
      </c>
      <c r="B371">
        <v>43.7</v>
      </c>
      <c r="C371" s="2">
        <f t="shared" si="10"/>
        <v>4.4543429844097995</v>
      </c>
      <c r="D371">
        <v>0.17299999999999999</v>
      </c>
      <c r="E371">
        <v>0</v>
      </c>
      <c r="F371">
        <f t="shared" si="11"/>
        <v>2.5</v>
      </c>
    </row>
    <row r="372" spans="1:6">
      <c r="A372">
        <v>694.4</v>
      </c>
      <c r="B372">
        <v>43.8</v>
      </c>
      <c r="C372" s="2">
        <f t="shared" si="10"/>
        <v>4.4645359889507823</v>
      </c>
      <c r="D372">
        <v>0.17299999999999999</v>
      </c>
      <c r="E372">
        <v>0</v>
      </c>
      <c r="F372">
        <f t="shared" si="11"/>
        <v>2.5</v>
      </c>
    </row>
    <row r="373" spans="1:6">
      <c r="A373">
        <v>699</v>
      </c>
      <c r="B373">
        <v>43.7</v>
      </c>
      <c r="C373" s="2">
        <f t="shared" si="10"/>
        <v>4.4543429844097995</v>
      </c>
      <c r="D373">
        <v>0.17399999999999999</v>
      </c>
      <c r="E373">
        <v>0</v>
      </c>
      <c r="F373">
        <f t="shared" si="11"/>
        <v>2.5</v>
      </c>
    </row>
    <row r="374" spans="1:6">
      <c r="A374">
        <v>703.2</v>
      </c>
      <c r="B374">
        <v>43.8</v>
      </c>
      <c r="C374" s="2">
        <f t="shared" si="10"/>
        <v>4.4645359889507823</v>
      </c>
      <c r="D374">
        <v>0.17399999999999999</v>
      </c>
      <c r="E374">
        <v>0</v>
      </c>
      <c r="F374">
        <f t="shared" si="11"/>
        <v>2.5</v>
      </c>
    </row>
    <row r="375" spans="1:6">
      <c r="A375">
        <v>707.6</v>
      </c>
      <c r="B375">
        <v>43.6</v>
      </c>
      <c r="C375" s="2">
        <f t="shared" si="10"/>
        <v>4.4441499798688158</v>
      </c>
      <c r="D375">
        <v>0.17299999999999999</v>
      </c>
      <c r="E375">
        <v>0</v>
      </c>
      <c r="F375">
        <f t="shared" si="11"/>
        <v>2.5</v>
      </c>
    </row>
    <row r="376" spans="1:6">
      <c r="A376">
        <v>711.8</v>
      </c>
      <c r="B376">
        <v>43.7</v>
      </c>
      <c r="C376" s="2">
        <f t="shared" si="10"/>
        <v>4.4543429844097995</v>
      </c>
      <c r="D376">
        <v>0.17399999999999999</v>
      </c>
      <c r="E376">
        <v>0</v>
      </c>
      <c r="F376">
        <f t="shared" si="11"/>
        <v>2.5</v>
      </c>
    </row>
    <row r="377" spans="1:6">
      <c r="A377">
        <v>716</v>
      </c>
      <c r="B377">
        <v>43.4</v>
      </c>
      <c r="C377" s="2">
        <f t="shared" si="10"/>
        <v>4.4237639707868484</v>
      </c>
      <c r="D377">
        <v>0.17399999999999999</v>
      </c>
      <c r="E377">
        <v>0</v>
      </c>
      <c r="F377">
        <f t="shared" si="11"/>
        <v>2.5</v>
      </c>
    </row>
    <row r="378" spans="1:6">
      <c r="A378">
        <v>720.4</v>
      </c>
      <c r="B378">
        <v>43.4</v>
      </c>
      <c r="C378" s="2">
        <f t="shared" si="10"/>
        <v>4.4237639707868484</v>
      </c>
      <c r="D378">
        <v>0.17399999999999999</v>
      </c>
      <c r="E378">
        <v>0</v>
      </c>
      <c r="F378">
        <f t="shared" si="11"/>
        <v>2.5</v>
      </c>
    </row>
    <row r="379" spans="1:6">
      <c r="A379">
        <v>724.8</v>
      </c>
      <c r="B379">
        <v>43.2</v>
      </c>
      <c r="C379" s="2">
        <f t="shared" si="10"/>
        <v>4.4033779617048818</v>
      </c>
      <c r="D379">
        <v>0.17299999999999999</v>
      </c>
      <c r="E379">
        <v>0</v>
      </c>
      <c r="F379">
        <f t="shared" si="11"/>
        <v>2.5</v>
      </c>
    </row>
    <row r="380" spans="1:6">
      <c r="A380">
        <v>729</v>
      </c>
      <c r="B380">
        <v>43.4</v>
      </c>
      <c r="C380" s="2">
        <f t="shared" si="10"/>
        <v>4.4237639707868484</v>
      </c>
      <c r="D380">
        <v>0.17299999999999999</v>
      </c>
      <c r="E380">
        <v>0</v>
      </c>
      <c r="F380">
        <f t="shared" si="11"/>
        <v>2.5</v>
      </c>
    </row>
    <row r="381" spans="1:6">
      <c r="A381">
        <v>733</v>
      </c>
      <c r="B381">
        <v>43.3</v>
      </c>
      <c r="C381" s="2">
        <f t="shared" si="10"/>
        <v>4.4135709662458646</v>
      </c>
      <c r="D381">
        <v>0.17299999999999999</v>
      </c>
      <c r="E381">
        <v>0</v>
      </c>
      <c r="F381">
        <f t="shared" si="11"/>
        <v>2.5</v>
      </c>
    </row>
    <row r="382" spans="1:6">
      <c r="A382">
        <v>737.4</v>
      </c>
      <c r="B382">
        <v>43.2</v>
      </c>
      <c r="C382" s="2">
        <f t="shared" si="10"/>
        <v>4.4033779617048818</v>
      </c>
      <c r="D382">
        <v>0.17199999999999999</v>
      </c>
      <c r="E382">
        <v>0</v>
      </c>
      <c r="F382">
        <f t="shared" si="11"/>
        <v>2.5</v>
      </c>
    </row>
    <row r="383" spans="1:6">
      <c r="A383">
        <v>741.4</v>
      </c>
      <c r="B383">
        <v>43.1</v>
      </c>
      <c r="C383" s="2">
        <f t="shared" si="10"/>
        <v>4.3931849571638981</v>
      </c>
      <c r="D383">
        <v>0.17299999999999999</v>
      </c>
      <c r="E383">
        <v>0</v>
      </c>
      <c r="F383">
        <f t="shared" si="11"/>
        <v>2.5</v>
      </c>
    </row>
    <row r="384" spans="1:6">
      <c r="A384">
        <v>745.6</v>
      </c>
      <c r="B384">
        <v>43.1</v>
      </c>
      <c r="C384" s="2">
        <f t="shared" si="10"/>
        <v>4.3931849571638981</v>
      </c>
      <c r="D384">
        <v>0.17199999999999999</v>
      </c>
      <c r="E384">
        <v>0</v>
      </c>
      <c r="F384">
        <f t="shared" si="11"/>
        <v>2.5</v>
      </c>
    </row>
    <row r="385" spans="1:6">
      <c r="A385">
        <v>750</v>
      </c>
      <c r="B385">
        <v>43</v>
      </c>
      <c r="C385" s="2">
        <f t="shared" si="10"/>
        <v>4.3829919526229144</v>
      </c>
      <c r="D385">
        <v>0.17299999999999999</v>
      </c>
      <c r="E385">
        <v>0</v>
      </c>
      <c r="F385">
        <f t="shared" si="11"/>
        <v>2.5</v>
      </c>
    </row>
    <row r="386" spans="1:6">
      <c r="A386">
        <v>754.6</v>
      </c>
      <c r="B386">
        <v>43</v>
      </c>
      <c r="C386" s="2">
        <f t="shared" si="10"/>
        <v>4.3829919526229144</v>
      </c>
      <c r="D386">
        <v>0.17199999999999999</v>
      </c>
      <c r="E386">
        <v>0</v>
      </c>
      <c r="F386">
        <f t="shared" si="11"/>
        <v>2.5</v>
      </c>
    </row>
    <row r="387" spans="1:6">
      <c r="A387">
        <v>758.8</v>
      </c>
      <c r="B387">
        <v>43</v>
      </c>
      <c r="C387" s="2">
        <f t="shared" si="10"/>
        <v>4.3829919526229144</v>
      </c>
      <c r="D387">
        <v>0.17199999999999999</v>
      </c>
      <c r="E387">
        <v>0</v>
      </c>
      <c r="F387">
        <f t="shared" si="11"/>
        <v>2.5</v>
      </c>
    </row>
    <row r="388" spans="1:6">
      <c r="A388">
        <v>763.4</v>
      </c>
      <c r="B388">
        <v>42.9</v>
      </c>
      <c r="C388" s="2">
        <f t="shared" si="10"/>
        <v>4.3727989480819307</v>
      </c>
      <c r="D388">
        <v>0.17199999999999999</v>
      </c>
      <c r="E388">
        <v>0</v>
      </c>
      <c r="F388">
        <f t="shared" si="11"/>
        <v>2.5</v>
      </c>
    </row>
    <row r="389" spans="1:6">
      <c r="A389">
        <v>767.4</v>
      </c>
      <c r="B389">
        <v>42.7</v>
      </c>
      <c r="C389" s="2">
        <f t="shared" si="10"/>
        <v>4.3524129389999642</v>
      </c>
      <c r="D389">
        <v>0.17199999999999999</v>
      </c>
      <c r="E389">
        <v>0</v>
      </c>
      <c r="F389">
        <f t="shared" si="11"/>
        <v>2.5</v>
      </c>
    </row>
    <row r="390" spans="1:6">
      <c r="A390">
        <v>771.8</v>
      </c>
      <c r="B390">
        <v>42.7</v>
      </c>
      <c r="C390" s="2">
        <f t="shared" si="10"/>
        <v>4.3524129389999642</v>
      </c>
      <c r="D390">
        <v>0.17199999999999999</v>
      </c>
      <c r="E390">
        <v>0</v>
      </c>
      <c r="F390">
        <f t="shared" si="11"/>
        <v>2.5</v>
      </c>
    </row>
    <row r="391" spans="1:6">
      <c r="A391">
        <v>776.4</v>
      </c>
      <c r="B391">
        <v>42.6</v>
      </c>
      <c r="C391" s="2">
        <f t="shared" si="10"/>
        <v>4.3422199344589805</v>
      </c>
      <c r="D391">
        <v>0.17199999999999999</v>
      </c>
      <c r="E391">
        <v>0</v>
      </c>
      <c r="F391">
        <f t="shared" si="11"/>
        <v>2.5</v>
      </c>
    </row>
    <row r="392" spans="1:6">
      <c r="A392">
        <v>780.4</v>
      </c>
      <c r="B392">
        <v>42.4</v>
      </c>
      <c r="C392" s="2">
        <f t="shared" si="10"/>
        <v>4.3218339253770131</v>
      </c>
      <c r="D392">
        <v>0.17199999999999999</v>
      </c>
      <c r="E392">
        <v>0</v>
      </c>
      <c r="F392">
        <f t="shared" si="11"/>
        <v>2.5</v>
      </c>
    </row>
    <row r="393" spans="1:6">
      <c r="A393">
        <v>784.6</v>
      </c>
      <c r="B393">
        <v>42.4</v>
      </c>
      <c r="C393" s="2">
        <f t="shared" si="10"/>
        <v>4.3218339253770131</v>
      </c>
      <c r="D393">
        <v>0.17199999999999999</v>
      </c>
      <c r="E393">
        <v>0</v>
      </c>
      <c r="F393">
        <f t="shared" si="11"/>
        <v>2.5</v>
      </c>
    </row>
    <row r="394" spans="1:6">
      <c r="A394">
        <v>788.6</v>
      </c>
      <c r="B394">
        <v>42.5</v>
      </c>
      <c r="C394" s="2">
        <f t="shared" ref="C394:C457" si="12">B394/9.81065</f>
        <v>4.3320269299179968</v>
      </c>
      <c r="D394">
        <v>0.17100000000000001</v>
      </c>
      <c r="E394">
        <v>0</v>
      </c>
      <c r="F394">
        <f t="shared" ref="F394:F457" si="13">F393</f>
        <v>2.5</v>
      </c>
    </row>
    <row r="395" spans="1:6">
      <c r="A395">
        <v>792.6</v>
      </c>
      <c r="B395">
        <v>42.3</v>
      </c>
      <c r="C395" s="2">
        <f t="shared" si="12"/>
        <v>4.3116409208360293</v>
      </c>
      <c r="D395">
        <v>0.17199999999999999</v>
      </c>
      <c r="E395">
        <v>0</v>
      </c>
      <c r="F395">
        <f t="shared" si="13"/>
        <v>2.5</v>
      </c>
    </row>
    <row r="396" spans="1:6">
      <c r="A396">
        <v>796.6</v>
      </c>
      <c r="B396">
        <v>42.4</v>
      </c>
      <c r="C396" s="2">
        <f t="shared" si="12"/>
        <v>4.3218339253770131</v>
      </c>
      <c r="D396">
        <v>0.17199999999999999</v>
      </c>
      <c r="E396">
        <v>0</v>
      </c>
      <c r="F396">
        <f t="shared" si="13"/>
        <v>2.5</v>
      </c>
    </row>
    <row r="397" spans="1:6">
      <c r="A397">
        <v>804.8</v>
      </c>
      <c r="B397">
        <v>42.3</v>
      </c>
      <c r="C397" s="2">
        <f t="shared" si="12"/>
        <v>4.3116409208360293</v>
      </c>
      <c r="D397">
        <v>0.17299999999999999</v>
      </c>
      <c r="E397">
        <v>0</v>
      </c>
      <c r="F397">
        <f t="shared" si="13"/>
        <v>2.5</v>
      </c>
    </row>
    <row r="398" spans="1:6">
      <c r="A398">
        <v>812.8</v>
      </c>
      <c r="B398">
        <v>42.2</v>
      </c>
      <c r="C398" s="2">
        <f t="shared" si="12"/>
        <v>4.3014479162950465</v>
      </c>
      <c r="D398">
        <v>0.17299999999999999</v>
      </c>
      <c r="E398">
        <v>0</v>
      </c>
      <c r="F398">
        <f t="shared" si="13"/>
        <v>2.5</v>
      </c>
    </row>
    <row r="399" spans="1:6">
      <c r="A399">
        <v>821</v>
      </c>
      <c r="B399">
        <v>41.8</v>
      </c>
      <c r="C399" s="2">
        <f t="shared" si="12"/>
        <v>4.2606758981311117</v>
      </c>
      <c r="D399">
        <v>0.17199999999999999</v>
      </c>
      <c r="E399">
        <v>0</v>
      </c>
      <c r="F399">
        <f t="shared" si="13"/>
        <v>2.5</v>
      </c>
    </row>
    <row r="400" spans="1:6">
      <c r="A400">
        <v>829.4</v>
      </c>
      <c r="B400">
        <v>42.2</v>
      </c>
      <c r="C400" s="2">
        <f t="shared" si="12"/>
        <v>4.3014479162950465</v>
      </c>
      <c r="D400">
        <v>0.17199999999999999</v>
      </c>
      <c r="E400">
        <v>0</v>
      </c>
      <c r="F400">
        <f t="shared" si="13"/>
        <v>2.5</v>
      </c>
    </row>
    <row r="401" spans="1:6">
      <c r="A401">
        <v>837.6</v>
      </c>
      <c r="B401">
        <v>42.3</v>
      </c>
      <c r="C401" s="2">
        <f t="shared" si="12"/>
        <v>4.3116409208360293</v>
      </c>
      <c r="D401">
        <v>0.16600000000000001</v>
      </c>
      <c r="E401">
        <v>0</v>
      </c>
      <c r="F401">
        <f t="shared" si="13"/>
        <v>2.5</v>
      </c>
    </row>
    <row r="402" spans="1:6">
      <c r="A402">
        <v>846</v>
      </c>
      <c r="B402">
        <v>42.2</v>
      </c>
      <c r="C402" s="2">
        <f t="shared" si="12"/>
        <v>4.3014479162950465</v>
      </c>
      <c r="D402">
        <v>0.16700000000000001</v>
      </c>
      <c r="E402">
        <v>0</v>
      </c>
      <c r="F402">
        <f t="shared" si="13"/>
        <v>2.5</v>
      </c>
    </row>
    <row r="403" spans="1:6">
      <c r="A403">
        <v>854.4</v>
      </c>
      <c r="B403">
        <v>42</v>
      </c>
      <c r="C403" s="2">
        <f t="shared" si="12"/>
        <v>4.2810619072130791</v>
      </c>
      <c r="D403">
        <v>0.16700000000000001</v>
      </c>
      <c r="E403">
        <v>0</v>
      </c>
      <c r="F403">
        <f t="shared" si="13"/>
        <v>2.5</v>
      </c>
    </row>
    <row r="404" spans="1:6">
      <c r="A404">
        <v>862.6</v>
      </c>
      <c r="B404">
        <v>41.9</v>
      </c>
      <c r="C404" s="2">
        <f t="shared" si="12"/>
        <v>4.2708689026720954</v>
      </c>
      <c r="D404">
        <v>0.16700000000000001</v>
      </c>
      <c r="E404">
        <v>0</v>
      </c>
      <c r="F404">
        <f t="shared" si="13"/>
        <v>2.5</v>
      </c>
    </row>
    <row r="405" spans="1:6">
      <c r="A405">
        <v>870.6</v>
      </c>
      <c r="B405">
        <v>41.9</v>
      </c>
      <c r="C405" s="2">
        <f t="shared" si="12"/>
        <v>4.2708689026720954</v>
      </c>
      <c r="D405">
        <v>0.16600000000000001</v>
      </c>
      <c r="E405">
        <v>0</v>
      </c>
      <c r="F405">
        <f t="shared" si="13"/>
        <v>2.5</v>
      </c>
    </row>
    <row r="406" spans="1:6">
      <c r="A406">
        <v>878.6</v>
      </c>
      <c r="B406">
        <v>42</v>
      </c>
      <c r="C406" s="2">
        <f t="shared" si="12"/>
        <v>4.2810619072130791</v>
      </c>
      <c r="D406">
        <v>0.16400000000000001</v>
      </c>
      <c r="E406">
        <v>0</v>
      </c>
      <c r="F406">
        <f t="shared" si="13"/>
        <v>2.5</v>
      </c>
    </row>
    <row r="407" spans="1:6">
      <c r="A407">
        <v>886.6</v>
      </c>
      <c r="B407">
        <v>41.9</v>
      </c>
      <c r="C407" s="2">
        <f t="shared" si="12"/>
        <v>4.2708689026720954</v>
      </c>
      <c r="D407">
        <v>0.16600000000000001</v>
      </c>
      <c r="E407">
        <v>0</v>
      </c>
      <c r="F407">
        <f t="shared" si="13"/>
        <v>2.5</v>
      </c>
    </row>
    <row r="408" spans="1:6">
      <c r="A408">
        <v>895.2</v>
      </c>
      <c r="B408">
        <v>41.7</v>
      </c>
      <c r="C408" s="2">
        <f t="shared" si="12"/>
        <v>4.2504828935901289</v>
      </c>
      <c r="D408">
        <v>0.16600000000000001</v>
      </c>
      <c r="E408">
        <v>0</v>
      </c>
      <c r="F408">
        <f t="shared" si="13"/>
        <v>2.5</v>
      </c>
    </row>
    <row r="409" spans="1:6">
      <c r="A409">
        <v>903.8</v>
      </c>
      <c r="B409">
        <v>41.6</v>
      </c>
      <c r="C409" s="2">
        <f t="shared" si="12"/>
        <v>4.2402898890491452</v>
      </c>
      <c r="D409">
        <v>0.16600000000000001</v>
      </c>
      <c r="E409">
        <v>0</v>
      </c>
      <c r="F409">
        <f t="shared" si="13"/>
        <v>2.5</v>
      </c>
    </row>
    <row r="410" spans="1:6">
      <c r="A410">
        <v>911.8</v>
      </c>
      <c r="B410">
        <v>41.5</v>
      </c>
      <c r="C410" s="2">
        <f t="shared" si="12"/>
        <v>4.2300968845081615</v>
      </c>
      <c r="D410">
        <v>0.16600000000000001</v>
      </c>
      <c r="E410">
        <v>0</v>
      </c>
      <c r="F410">
        <f t="shared" si="13"/>
        <v>2.5</v>
      </c>
    </row>
    <row r="411" spans="1:6">
      <c r="A411">
        <v>920.4</v>
      </c>
      <c r="B411">
        <v>41.2</v>
      </c>
      <c r="C411" s="2">
        <f t="shared" si="12"/>
        <v>4.1995178708852112</v>
      </c>
      <c r="D411">
        <v>0.16600000000000001</v>
      </c>
      <c r="E411">
        <v>0</v>
      </c>
      <c r="F411">
        <f t="shared" si="13"/>
        <v>2.5</v>
      </c>
    </row>
    <row r="412" spans="1:6">
      <c r="A412">
        <v>928.6</v>
      </c>
      <c r="B412">
        <v>41.1</v>
      </c>
      <c r="C412" s="2">
        <f t="shared" si="12"/>
        <v>4.1893248663442275</v>
      </c>
      <c r="D412">
        <v>0.16700000000000001</v>
      </c>
      <c r="E412">
        <v>0</v>
      </c>
      <c r="F412">
        <f t="shared" si="13"/>
        <v>2.5</v>
      </c>
    </row>
    <row r="413" spans="1:6">
      <c r="A413">
        <v>936.8</v>
      </c>
      <c r="B413">
        <v>41</v>
      </c>
      <c r="C413" s="2">
        <f t="shared" si="12"/>
        <v>4.1791318618032438</v>
      </c>
      <c r="D413">
        <v>0.16700000000000001</v>
      </c>
      <c r="E413">
        <v>0</v>
      </c>
      <c r="F413">
        <f t="shared" si="13"/>
        <v>2.5</v>
      </c>
    </row>
    <row r="414" spans="1:6">
      <c r="A414">
        <v>944.8</v>
      </c>
      <c r="B414">
        <v>41</v>
      </c>
      <c r="C414" s="2">
        <f t="shared" si="12"/>
        <v>4.1791318618032438</v>
      </c>
      <c r="D414">
        <v>0.16600000000000001</v>
      </c>
      <c r="E414">
        <v>0</v>
      </c>
      <c r="F414">
        <f t="shared" si="13"/>
        <v>2.5</v>
      </c>
    </row>
    <row r="415" spans="1:6">
      <c r="A415">
        <v>952.8</v>
      </c>
      <c r="B415">
        <v>40.6</v>
      </c>
      <c r="C415" s="2">
        <f t="shared" si="12"/>
        <v>4.1383598436393099</v>
      </c>
      <c r="D415">
        <v>0.16700000000000001</v>
      </c>
      <c r="E415">
        <v>0</v>
      </c>
      <c r="F415">
        <f t="shared" si="13"/>
        <v>2.5</v>
      </c>
    </row>
    <row r="416" spans="1:6">
      <c r="A416">
        <v>961.4</v>
      </c>
      <c r="B416">
        <v>40.6</v>
      </c>
      <c r="C416" s="2">
        <f t="shared" si="12"/>
        <v>4.1383598436393099</v>
      </c>
      <c r="D416">
        <v>0.16600000000000001</v>
      </c>
      <c r="E416">
        <v>0</v>
      </c>
      <c r="F416">
        <f t="shared" si="13"/>
        <v>2.5</v>
      </c>
    </row>
    <row r="417" spans="1:6">
      <c r="A417">
        <v>969.4</v>
      </c>
      <c r="B417">
        <v>40.5</v>
      </c>
      <c r="C417" s="2">
        <f t="shared" si="12"/>
        <v>4.1281668390983262</v>
      </c>
      <c r="D417">
        <v>0.16700000000000001</v>
      </c>
      <c r="E417">
        <v>0</v>
      </c>
      <c r="F417">
        <f t="shared" si="13"/>
        <v>2.5</v>
      </c>
    </row>
    <row r="418" spans="1:6">
      <c r="A418">
        <v>977.4</v>
      </c>
      <c r="B418">
        <v>40.4</v>
      </c>
      <c r="C418" s="2">
        <f t="shared" si="12"/>
        <v>4.1179738345573424</v>
      </c>
      <c r="D418">
        <v>0.16600000000000001</v>
      </c>
      <c r="E418">
        <v>0</v>
      </c>
      <c r="F418">
        <f t="shared" si="13"/>
        <v>2.5</v>
      </c>
    </row>
    <row r="419" spans="1:6">
      <c r="A419">
        <v>985.6</v>
      </c>
      <c r="B419">
        <v>40.200000000000003</v>
      </c>
      <c r="C419" s="2">
        <f t="shared" si="12"/>
        <v>4.0975878254753759</v>
      </c>
      <c r="D419">
        <v>0.16600000000000001</v>
      </c>
      <c r="E419">
        <v>0</v>
      </c>
      <c r="F419">
        <f t="shared" si="13"/>
        <v>2.5</v>
      </c>
    </row>
    <row r="420" spans="1:6">
      <c r="A420">
        <v>994</v>
      </c>
      <c r="B420">
        <v>40.200000000000003</v>
      </c>
      <c r="C420" s="2">
        <f t="shared" si="12"/>
        <v>4.0975878254753759</v>
      </c>
      <c r="D420">
        <v>0.16700000000000001</v>
      </c>
      <c r="E420">
        <v>0</v>
      </c>
      <c r="F420">
        <f t="shared" si="13"/>
        <v>2.5</v>
      </c>
    </row>
    <row r="421" spans="1:6">
      <c r="A421">
        <v>1002.2</v>
      </c>
      <c r="B421">
        <v>40.299999999999997</v>
      </c>
      <c r="C421" s="2">
        <f t="shared" si="12"/>
        <v>4.1077808300163587</v>
      </c>
      <c r="D421">
        <v>0.16600000000000001</v>
      </c>
      <c r="E421">
        <v>0</v>
      </c>
      <c r="F421">
        <f t="shared" si="13"/>
        <v>2.5</v>
      </c>
    </row>
    <row r="422" spans="1:6">
      <c r="A422">
        <v>1010.6</v>
      </c>
      <c r="B422">
        <v>40</v>
      </c>
      <c r="C422" s="2">
        <f t="shared" si="12"/>
        <v>4.0772018163934085</v>
      </c>
      <c r="D422">
        <v>0.16700000000000001</v>
      </c>
      <c r="E422">
        <v>0</v>
      </c>
      <c r="F422">
        <f t="shared" si="13"/>
        <v>2.5</v>
      </c>
    </row>
    <row r="423" spans="1:6">
      <c r="A423">
        <v>1019</v>
      </c>
      <c r="B423">
        <v>39.9</v>
      </c>
      <c r="C423" s="2">
        <f t="shared" si="12"/>
        <v>4.0670088118524248</v>
      </c>
      <c r="D423">
        <v>0.16700000000000001</v>
      </c>
      <c r="E423">
        <v>0</v>
      </c>
      <c r="F423">
        <f t="shared" si="13"/>
        <v>2.5</v>
      </c>
    </row>
    <row r="424" spans="1:6">
      <c r="A424">
        <v>1027.5999999999999</v>
      </c>
      <c r="B424">
        <v>39.700000000000003</v>
      </c>
      <c r="C424" s="2">
        <f t="shared" si="12"/>
        <v>4.0466228027704583</v>
      </c>
      <c r="D424">
        <v>0.16700000000000001</v>
      </c>
      <c r="E424">
        <v>0</v>
      </c>
      <c r="F424">
        <f t="shared" si="13"/>
        <v>2.5</v>
      </c>
    </row>
    <row r="425" spans="1:6">
      <c r="A425">
        <v>1035.5999999999999</v>
      </c>
      <c r="B425">
        <v>39.700000000000003</v>
      </c>
      <c r="C425" s="2">
        <f t="shared" si="12"/>
        <v>4.0466228027704583</v>
      </c>
      <c r="D425">
        <v>0.16600000000000001</v>
      </c>
      <c r="E425">
        <v>0</v>
      </c>
      <c r="F425">
        <f t="shared" si="13"/>
        <v>2.5</v>
      </c>
    </row>
    <row r="426" spans="1:6">
      <c r="A426">
        <v>1043.8</v>
      </c>
      <c r="B426">
        <v>39.6</v>
      </c>
      <c r="C426" s="2">
        <f t="shared" si="12"/>
        <v>4.0364297982294746</v>
      </c>
      <c r="D426">
        <v>0.16700000000000001</v>
      </c>
      <c r="E426">
        <v>0</v>
      </c>
      <c r="F426">
        <f t="shared" si="13"/>
        <v>2.5</v>
      </c>
    </row>
    <row r="427" spans="1:6">
      <c r="A427">
        <v>1052</v>
      </c>
      <c r="B427">
        <v>39.4</v>
      </c>
      <c r="C427" s="2">
        <f t="shared" si="12"/>
        <v>4.016043789147508</v>
      </c>
      <c r="D427">
        <v>0.16600000000000001</v>
      </c>
      <c r="E427">
        <v>0</v>
      </c>
      <c r="F427">
        <f t="shared" si="13"/>
        <v>2.5</v>
      </c>
    </row>
    <row r="428" spans="1:6">
      <c r="A428">
        <v>1060</v>
      </c>
      <c r="B428">
        <v>39.1</v>
      </c>
      <c r="C428" s="2">
        <f t="shared" si="12"/>
        <v>3.9854647755245574</v>
      </c>
      <c r="D428">
        <v>0.16600000000000001</v>
      </c>
      <c r="E428">
        <v>0</v>
      </c>
      <c r="F428">
        <f t="shared" si="13"/>
        <v>2.5</v>
      </c>
    </row>
    <row r="429" spans="1:6">
      <c r="A429">
        <v>1068.4000000000001</v>
      </c>
      <c r="B429">
        <v>39.1</v>
      </c>
      <c r="C429" s="2">
        <f t="shared" si="12"/>
        <v>3.9854647755245574</v>
      </c>
      <c r="D429">
        <v>0.16600000000000001</v>
      </c>
      <c r="E429">
        <v>0</v>
      </c>
      <c r="F429">
        <f t="shared" si="13"/>
        <v>2.5</v>
      </c>
    </row>
    <row r="430" spans="1:6">
      <c r="A430">
        <v>1076.8</v>
      </c>
      <c r="B430">
        <v>39</v>
      </c>
      <c r="C430" s="2">
        <f t="shared" si="12"/>
        <v>3.9752717709835736</v>
      </c>
      <c r="D430">
        <v>0.16600000000000001</v>
      </c>
      <c r="E430">
        <v>0</v>
      </c>
      <c r="F430">
        <f t="shared" si="13"/>
        <v>2.5</v>
      </c>
    </row>
    <row r="431" spans="1:6">
      <c r="A431">
        <v>1085.2</v>
      </c>
      <c r="B431">
        <v>38.799999999999997</v>
      </c>
      <c r="C431" s="2">
        <f t="shared" si="12"/>
        <v>3.9548857619016062</v>
      </c>
      <c r="D431">
        <v>0.16500000000000001</v>
      </c>
      <c r="E431">
        <v>0</v>
      </c>
      <c r="F431">
        <f t="shared" si="13"/>
        <v>2.5</v>
      </c>
    </row>
    <row r="432" spans="1:6">
      <c r="A432">
        <v>1093.8</v>
      </c>
      <c r="B432">
        <v>39</v>
      </c>
      <c r="C432" s="2">
        <f t="shared" si="12"/>
        <v>3.9752717709835736</v>
      </c>
      <c r="D432">
        <v>0.16600000000000001</v>
      </c>
      <c r="E432">
        <v>0</v>
      </c>
      <c r="F432">
        <f t="shared" si="13"/>
        <v>2.5</v>
      </c>
    </row>
    <row r="433" spans="1:6">
      <c r="A433">
        <v>1101.8</v>
      </c>
      <c r="B433">
        <v>39</v>
      </c>
      <c r="C433" s="2">
        <f t="shared" si="12"/>
        <v>3.9752717709835736</v>
      </c>
      <c r="D433">
        <v>0.16700000000000001</v>
      </c>
      <c r="E433">
        <v>0</v>
      </c>
      <c r="F433">
        <f t="shared" si="13"/>
        <v>2.5</v>
      </c>
    </row>
    <row r="434" spans="1:6">
      <c r="A434">
        <v>1110.4000000000001</v>
      </c>
      <c r="B434">
        <v>38.799999999999997</v>
      </c>
      <c r="C434" s="2">
        <f t="shared" si="12"/>
        <v>3.9548857619016062</v>
      </c>
      <c r="D434">
        <v>0.16500000000000001</v>
      </c>
      <c r="E434">
        <v>0</v>
      </c>
      <c r="F434">
        <f t="shared" si="13"/>
        <v>2.5</v>
      </c>
    </row>
    <row r="435" spans="1:6">
      <c r="A435">
        <v>1118.8</v>
      </c>
      <c r="B435">
        <v>38.6</v>
      </c>
      <c r="C435" s="2">
        <f t="shared" si="12"/>
        <v>3.9344997528196397</v>
      </c>
      <c r="D435">
        <v>0.16500000000000001</v>
      </c>
      <c r="E435">
        <v>0</v>
      </c>
      <c r="F435">
        <f t="shared" si="13"/>
        <v>2.5</v>
      </c>
    </row>
    <row r="436" spans="1:6">
      <c r="A436">
        <v>1127.2</v>
      </c>
      <c r="B436">
        <v>38.5</v>
      </c>
      <c r="C436" s="2">
        <f t="shared" si="12"/>
        <v>3.924306748278656</v>
      </c>
      <c r="D436">
        <v>0.16600000000000001</v>
      </c>
      <c r="E436">
        <v>0</v>
      </c>
      <c r="F436">
        <f t="shared" si="13"/>
        <v>2.5</v>
      </c>
    </row>
    <row r="437" spans="1:6">
      <c r="A437">
        <v>1135.5999999999999</v>
      </c>
      <c r="B437">
        <v>38.4</v>
      </c>
      <c r="C437" s="2">
        <f t="shared" si="12"/>
        <v>3.9141137437376723</v>
      </c>
      <c r="D437">
        <v>0.16600000000000001</v>
      </c>
      <c r="E437">
        <v>0</v>
      </c>
      <c r="F437">
        <f t="shared" si="13"/>
        <v>2.5</v>
      </c>
    </row>
    <row r="438" spans="1:6">
      <c r="A438">
        <v>1144.2</v>
      </c>
      <c r="B438">
        <v>38.299999999999997</v>
      </c>
      <c r="C438" s="2">
        <f t="shared" si="12"/>
        <v>3.9039207391966886</v>
      </c>
      <c r="D438">
        <v>0.16600000000000001</v>
      </c>
      <c r="E438">
        <v>0</v>
      </c>
      <c r="F438">
        <f t="shared" si="13"/>
        <v>2.5</v>
      </c>
    </row>
    <row r="439" spans="1:6">
      <c r="A439">
        <v>1152.8</v>
      </c>
      <c r="B439">
        <v>38.299999999999997</v>
      </c>
      <c r="C439" s="2">
        <f t="shared" si="12"/>
        <v>3.9039207391966886</v>
      </c>
      <c r="D439">
        <v>0.16600000000000001</v>
      </c>
      <c r="E439">
        <v>0</v>
      </c>
      <c r="F439">
        <f t="shared" si="13"/>
        <v>2.5</v>
      </c>
    </row>
    <row r="440" spans="1:6">
      <c r="A440">
        <v>1161.2</v>
      </c>
      <c r="B440">
        <v>38</v>
      </c>
      <c r="C440" s="2">
        <f t="shared" si="12"/>
        <v>3.8733417255737383</v>
      </c>
      <c r="D440">
        <v>0.16600000000000001</v>
      </c>
      <c r="E440">
        <v>0</v>
      </c>
      <c r="F440">
        <f t="shared" si="13"/>
        <v>2.5</v>
      </c>
    </row>
    <row r="441" spans="1:6">
      <c r="A441">
        <v>1169.4000000000001</v>
      </c>
      <c r="B441">
        <v>38</v>
      </c>
      <c r="C441" s="2">
        <f t="shared" si="12"/>
        <v>3.8733417255737383</v>
      </c>
      <c r="D441">
        <v>0.16600000000000001</v>
      </c>
      <c r="E441">
        <v>0</v>
      </c>
      <c r="F441">
        <f t="shared" si="13"/>
        <v>2.5</v>
      </c>
    </row>
    <row r="442" spans="1:6">
      <c r="A442">
        <v>1177.4000000000001</v>
      </c>
      <c r="B442">
        <v>38</v>
      </c>
      <c r="C442" s="2">
        <f t="shared" si="12"/>
        <v>3.8733417255737383</v>
      </c>
      <c r="D442">
        <v>0.16600000000000001</v>
      </c>
      <c r="E442">
        <v>0</v>
      </c>
      <c r="F442">
        <f t="shared" si="13"/>
        <v>2.5</v>
      </c>
    </row>
    <row r="443" spans="1:6">
      <c r="A443">
        <v>1186.2</v>
      </c>
      <c r="B443">
        <v>37.700000000000003</v>
      </c>
      <c r="C443" s="2">
        <f t="shared" si="12"/>
        <v>3.8427627119507881</v>
      </c>
      <c r="D443">
        <v>0.16600000000000001</v>
      </c>
      <c r="E443">
        <v>0</v>
      </c>
      <c r="F443">
        <f t="shared" si="13"/>
        <v>2.5</v>
      </c>
    </row>
    <row r="444" spans="1:6">
      <c r="A444">
        <v>1194.5999999999999</v>
      </c>
      <c r="B444">
        <v>37.6</v>
      </c>
      <c r="C444" s="2">
        <f t="shared" si="12"/>
        <v>3.8325697074098044</v>
      </c>
      <c r="D444">
        <v>0.16700000000000001</v>
      </c>
      <c r="E444">
        <v>0</v>
      </c>
      <c r="F444">
        <f t="shared" si="13"/>
        <v>2.5</v>
      </c>
    </row>
    <row r="445" spans="1:6">
      <c r="A445">
        <v>1203.2</v>
      </c>
      <c r="B445">
        <v>37.700000000000003</v>
      </c>
      <c r="C445" s="2">
        <f t="shared" si="12"/>
        <v>3.8427627119507881</v>
      </c>
      <c r="D445">
        <v>0.16700000000000001</v>
      </c>
      <c r="E445">
        <v>0</v>
      </c>
      <c r="F445">
        <f t="shared" si="13"/>
        <v>2.5</v>
      </c>
    </row>
    <row r="446" spans="1:6">
      <c r="A446">
        <v>1211.4000000000001</v>
      </c>
      <c r="B446">
        <v>37.4</v>
      </c>
      <c r="C446" s="2">
        <f t="shared" si="12"/>
        <v>3.812183698327837</v>
      </c>
      <c r="D446">
        <v>0.16600000000000001</v>
      </c>
      <c r="E446">
        <v>0</v>
      </c>
      <c r="F446">
        <f t="shared" si="13"/>
        <v>2.5</v>
      </c>
    </row>
    <row r="447" spans="1:6">
      <c r="A447">
        <v>1219.4000000000001</v>
      </c>
      <c r="B447">
        <v>37.4</v>
      </c>
      <c r="C447" s="2">
        <f t="shared" si="12"/>
        <v>3.812183698327837</v>
      </c>
      <c r="D447">
        <v>0.16600000000000001</v>
      </c>
      <c r="E447">
        <v>0</v>
      </c>
      <c r="F447">
        <f t="shared" si="13"/>
        <v>2.5</v>
      </c>
    </row>
    <row r="448" spans="1:6">
      <c r="A448">
        <v>1228</v>
      </c>
      <c r="B448">
        <v>37.6</v>
      </c>
      <c r="C448" s="2">
        <f t="shared" si="12"/>
        <v>3.8325697074098044</v>
      </c>
      <c r="D448">
        <v>0.16500000000000001</v>
      </c>
      <c r="E448">
        <v>0</v>
      </c>
      <c r="F448">
        <f t="shared" si="13"/>
        <v>2.5</v>
      </c>
    </row>
    <row r="449" spans="1:6">
      <c r="A449">
        <v>1236.2</v>
      </c>
      <c r="B449">
        <v>37.4</v>
      </c>
      <c r="C449" s="2">
        <f t="shared" si="12"/>
        <v>3.812183698327837</v>
      </c>
      <c r="D449">
        <v>0.16600000000000001</v>
      </c>
      <c r="E449">
        <v>0</v>
      </c>
      <c r="F449">
        <f t="shared" si="13"/>
        <v>2.5</v>
      </c>
    </row>
    <row r="450" spans="1:6">
      <c r="A450">
        <v>1244.8</v>
      </c>
      <c r="B450">
        <v>37.5</v>
      </c>
      <c r="C450" s="2">
        <f t="shared" si="12"/>
        <v>3.8223767028688207</v>
      </c>
      <c r="D450">
        <v>0.16600000000000001</v>
      </c>
      <c r="E450">
        <v>0</v>
      </c>
      <c r="F450">
        <f t="shared" si="13"/>
        <v>2.5</v>
      </c>
    </row>
    <row r="451" spans="1:6">
      <c r="A451">
        <v>1253</v>
      </c>
      <c r="B451">
        <v>37.200000000000003</v>
      </c>
      <c r="C451" s="2">
        <f t="shared" si="12"/>
        <v>3.7917976892458705</v>
      </c>
      <c r="D451">
        <v>0.16600000000000001</v>
      </c>
      <c r="E451">
        <v>0</v>
      </c>
      <c r="F451">
        <f t="shared" si="13"/>
        <v>2.5</v>
      </c>
    </row>
    <row r="452" spans="1:6">
      <c r="A452">
        <v>1261.4000000000001</v>
      </c>
      <c r="B452">
        <v>37</v>
      </c>
      <c r="C452" s="2">
        <f t="shared" si="12"/>
        <v>3.771411680163903</v>
      </c>
      <c r="D452">
        <v>0.16600000000000001</v>
      </c>
      <c r="E452">
        <v>0</v>
      </c>
      <c r="F452">
        <f t="shared" si="13"/>
        <v>2.5</v>
      </c>
    </row>
    <row r="453" spans="1:6">
      <c r="A453">
        <v>1269.4000000000001</v>
      </c>
      <c r="B453">
        <v>37.1</v>
      </c>
      <c r="C453" s="2">
        <f t="shared" si="12"/>
        <v>3.7816046847048868</v>
      </c>
      <c r="D453">
        <v>0.16500000000000001</v>
      </c>
      <c r="E453">
        <v>0</v>
      </c>
      <c r="F453">
        <f t="shared" si="13"/>
        <v>2.5</v>
      </c>
    </row>
    <row r="454" spans="1:6">
      <c r="A454">
        <v>1277.8</v>
      </c>
      <c r="B454">
        <v>37</v>
      </c>
      <c r="C454" s="2">
        <f t="shared" si="12"/>
        <v>3.771411680163903</v>
      </c>
      <c r="D454">
        <v>0.16500000000000001</v>
      </c>
      <c r="E454">
        <v>0</v>
      </c>
      <c r="F454">
        <f t="shared" si="13"/>
        <v>2.5</v>
      </c>
    </row>
    <row r="455" spans="1:6">
      <c r="A455">
        <v>1285.8</v>
      </c>
      <c r="B455">
        <v>37.1</v>
      </c>
      <c r="C455" s="2">
        <f t="shared" si="12"/>
        <v>3.7816046847048868</v>
      </c>
      <c r="D455">
        <v>0.161</v>
      </c>
      <c r="E455">
        <v>0</v>
      </c>
      <c r="F455">
        <f t="shared" si="13"/>
        <v>2.5</v>
      </c>
    </row>
    <row r="456" spans="1:6">
      <c r="A456">
        <v>1293.8</v>
      </c>
      <c r="B456">
        <v>37</v>
      </c>
      <c r="C456" s="2">
        <f t="shared" si="12"/>
        <v>3.771411680163903</v>
      </c>
      <c r="D456">
        <v>0.16200000000000001</v>
      </c>
      <c r="E456">
        <v>0</v>
      </c>
      <c r="F456">
        <f t="shared" si="13"/>
        <v>2.5</v>
      </c>
    </row>
    <row r="457" spans="1:6">
      <c r="A457">
        <v>1302</v>
      </c>
      <c r="B457">
        <v>37</v>
      </c>
      <c r="C457" s="2">
        <f t="shared" si="12"/>
        <v>3.771411680163903</v>
      </c>
      <c r="D457">
        <v>0.16300000000000001</v>
      </c>
      <c r="E457">
        <v>0</v>
      </c>
      <c r="F457">
        <f t="shared" si="13"/>
        <v>2.5</v>
      </c>
    </row>
    <row r="458" spans="1:6">
      <c r="A458">
        <v>1310.2</v>
      </c>
      <c r="B458">
        <v>36.9</v>
      </c>
      <c r="C458" s="2">
        <f t="shared" ref="C458:C478" si="14">B458/9.81065</f>
        <v>3.7612186756229193</v>
      </c>
      <c r="D458">
        <v>0.16300000000000001</v>
      </c>
      <c r="E458">
        <v>0</v>
      </c>
      <c r="F458">
        <f t="shared" ref="F458:F479" si="15">F457</f>
        <v>2.5</v>
      </c>
    </row>
    <row r="459" spans="1:6">
      <c r="A459">
        <v>1318.2</v>
      </c>
      <c r="B459">
        <v>36.799999999999997</v>
      </c>
      <c r="C459" s="2">
        <f t="shared" si="14"/>
        <v>3.7510256710819361</v>
      </c>
      <c r="D459">
        <v>0.16300000000000001</v>
      </c>
      <c r="E459">
        <v>0</v>
      </c>
      <c r="F459">
        <f t="shared" si="15"/>
        <v>2.5</v>
      </c>
    </row>
    <row r="460" spans="1:6">
      <c r="A460">
        <v>1326.8</v>
      </c>
      <c r="B460">
        <v>36.700000000000003</v>
      </c>
      <c r="C460" s="2">
        <f t="shared" si="14"/>
        <v>3.7408326665409528</v>
      </c>
      <c r="D460">
        <v>0.16300000000000001</v>
      </c>
      <c r="E460">
        <v>0</v>
      </c>
      <c r="F460">
        <f t="shared" si="15"/>
        <v>2.5</v>
      </c>
    </row>
    <row r="461" spans="1:6">
      <c r="A461">
        <v>1334.8</v>
      </c>
      <c r="B461">
        <v>36.700000000000003</v>
      </c>
      <c r="C461" s="2">
        <f t="shared" si="14"/>
        <v>3.7408326665409528</v>
      </c>
      <c r="D461">
        <v>0.16300000000000001</v>
      </c>
      <c r="E461">
        <v>0</v>
      </c>
      <c r="F461">
        <f t="shared" si="15"/>
        <v>2.5</v>
      </c>
    </row>
    <row r="462" spans="1:6">
      <c r="A462">
        <v>1343</v>
      </c>
      <c r="B462">
        <v>36.5</v>
      </c>
      <c r="C462" s="2">
        <f t="shared" si="14"/>
        <v>3.7204466574589854</v>
      </c>
      <c r="D462">
        <v>0.16300000000000001</v>
      </c>
      <c r="E462">
        <v>0</v>
      </c>
      <c r="F462">
        <f t="shared" si="15"/>
        <v>2.5</v>
      </c>
    </row>
    <row r="463" spans="1:6">
      <c r="A463">
        <v>1351.4</v>
      </c>
      <c r="B463">
        <v>36.5</v>
      </c>
      <c r="C463" s="2">
        <f t="shared" si="14"/>
        <v>3.7204466574589854</v>
      </c>
      <c r="D463">
        <v>0.16300000000000001</v>
      </c>
      <c r="E463">
        <v>0</v>
      </c>
      <c r="F463">
        <f t="shared" si="15"/>
        <v>2.5</v>
      </c>
    </row>
    <row r="464" spans="1:6">
      <c r="A464">
        <v>1359.6</v>
      </c>
      <c r="B464">
        <v>36.4</v>
      </c>
      <c r="C464" s="2">
        <f t="shared" si="14"/>
        <v>3.7102536529180021</v>
      </c>
      <c r="D464">
        <v>0.16300000000000001</v>
      </c>
      <c r="E464">
        <v>0</v>
      </c>
      <c r="F464">
        <f t="shared" si="15"/>
        <v>2.5</v>
      </c>
    </row>
    <row r="465" spans="1:6">
      <c r="A465">
        <v>1367.8</v>
      </c>
      <c r="B465">
        <v>36.4</v>
      </c>
      <c r="C465" s="2">
        <f t="shared" si="14"/>
        <v>3.7102536529180021</v>
      </c>
      <c r="D465">
        <v>0.161</v>
      </c>
      <c r="E465">
        <v>0</v>
      </c>
      <c r="F465">
        <f t="shared" si="15"/>
        <v>2.5</v>
      </c>
    </row>
    <row r="466" spans="1:6">
      <c r="A466">
        <v>1375.8</v>
      </c>
      <c r="B466">
        <v>36.4</v>
      </c>
      <c r="C466" s="2">
        <f t="shared" si="14"/>
        <v>3.7102536529180021</v>
      </c>
      <c r="D466">
        <v>0.161</v>
      </c>
      <c r="E466">
        <v>0</v>
      </c>
      <c r="F466">
        <f t="shared" si="15"/>
        <v>2.5</v>
      </c>
    </row>
    <row r="467" spans="1:6">
      <c r="A467">
        <v>1383.8</v>
      </c>
      <c r="B467">
        <v>36.299999999999997</v>
      </c>
      <c r="C467" s="2">
        <f t="shared" si="14"/>
        <v>3.7000606483770184</v>
      </c>
      <c r="D467">
        <v>0.16</v>
      </c>
      <c r="E467">
        <v>0</v>
      </c>
      <c r="F467">
        <f t="shared" si="15"/>
        <v>2.5</v>
      </c>
    </row>
    <row r="468" spans="1:6">
      <c r="A468">
        <v>1392</v>
      </c>
      <c r="B468">
        <v>36.4</v>
      </c>
      <c r="C468" s="2">
        <f t="shared" si="14"/>
        <v>3.7102536529180021</v>
      </c>
      <c r="D468">
        <v>0.16200000000000001</v>
      </c>
      <c r="E468">
        <v>0</v>
      </c>
      <c r="F468">
        <f t="shared" si="15"/>
        <v>2.5</v>
      </c>
    </row>
    <row r="469" spans="1:6">
      <c r="A469">
        <v>1400.2</v>
      </c>
      <c r="B469">
        <v>36.200000000000003</v>
      </c>
      <c r="C469" s="2">
        <f t="shared" si="14"/>
        <v>3.6898676438360352</v>
      </c>
      <c r="D469">
        <v>0.161</v>
      </c>
      <c r="E469">
        <v>0</v>
      </c>
      <c r="F469">
        <f t="shared" si="15"/>
        <v>2.5</v>
      </c>
    </row>
    <row r="470" spans="1:6">
      <c r="A470">
        <v>1408.2</v>
      </c>
      <c r="B470">
        <v>36.1</v>
      </c>
      <c r="C470" s="2">
        <f t="shared" si="14"/>
        <v>3.6796746392950515</v>
      </c>
      <c r="D470">
        <v>0.161</v>
      </c>
      <c r="E470">
        <v>0</v>
      </c>
      <c r="F470">
        <f t="shared" si="15"/>
        <v>2.5</v>
      </c>
    </row>
    <row r="471" spans="1:6">
      <c r="A471">
        <v>1416.2</v>
      </c>
      <c r="B471">
        <v>35.9</v>
      </c>
      <c r="C471" s="2">
        <f t="shared" si="14"/>
        <v>3.6592886302130845</v>
      </c>
      <c r="D471">
        <v>0.16400000000000001</v>
      </c>
      <c r="E471">
        <v>0</v>
      </c>
      <c r="F471">
        <f t="shared" si="15"/>
        <v>2.5</v>
      </c>
    </row>
    <row r="472" spans="1:6">
      <c r="A472">
        <v>1424.8</v>
      </c>
      <c r="B472">
        <v>36</v>
      </c>
      <c r="C472" s="2">
        <f t="shared" si="14"/>
        <v>3.6694816347540682</v>
      </c>
      <c r="D472">
        <v>0.16300000000000001</v>
      </c>
      <c r="E472">
        <v>0</v>
      </c>
      <c r="F472">
        <f t="shared" si="15"/>
        <v>2.5</v>
      </c>
    </row>
    <row r="473" spans="1:6">
      <c r="A473">
        <v>1433</v>
      </c>
      <c r="B473">
        <v>36.1</v>
      </c>
      <c r="C473" s="2">
        <f t="shared" si="14"/>
        <v>3.6796746392950515</v>
      </c>
      <c r="D473">
        <v>0.157</v>
      </c>
      <c r="E473">
        <v>0</v>
      </c>
      <c r="F473">
        <f t="shared" si="15"/>
        <v>2.5</v>
      </c>
    </row>
    <row r="474" spans="1:6">
      <c r="A474">
        <v>1441.2</v>
      </c>
      <c r="B474">
        <v>35.9</v>
      </c>
      <c r="C474" s="2">
        <f t="shared" si="14"/>
        <v>3.6592886302130845</v>
      </c>
      <c r="D474">
        <v>0.161</v>
      </c>
      <c r="E474">
        <v>0</v>
      </c>
      <c r="F474">
        <f t="shared" si="15"/>
        <v>2.5</v>
      </c>
    </row>
    <row r="475" spans="1:6">
      <c r="A475">
        <v>1449.2</v>
      </c>
      <c r="B475">
        <v>36</v>
      </c>
      <c r="C475" s="2">
        <f t="shared" si="14"/>
        <v>3.6694816347540682</v>
      </c>
      <c r="D475">
        <v>0.161</v>
      </c>
      <c r="E475">
        <v>0</v>
      </c>
      <c r="F475">
        <f t="shared" si="15"/>
        <v>2.5</v>
      </c>
    </row>
    <row r="476" spans="1:6">
      <c r="A476">
        <v>1457.2</v>
      </c>
      <c r="B476">
        <v>35.799999999999997</v>
      </c>
      <c r="C476" s="2">
        <f t="shared" si="14"/>
        <v>3.6490956256721008</v>
      </c>
      <c r="D476">
        <v>0.16</v>
      </c>
      <c r="E476">
        <v>0</v>
      </c>
      <c r="F476">
        <f t="shared" si="15"/>
        <v>2.5</v>
      </c>
    </row>
    <row r="477" spans="1:6">
      <c r="A477">
        <v>1465.6</v>
      </c>
      <c r="B477">
        <v>35.200000000000003</v>
      </c>
      <c r="C477" s="2">
        <f t="shared" si="14"/>
        <v>3.5879375984262003</v>
      </c>
      <c r="D477">
        <v>0.161</v>
      </c>
      <c r="E477">
        <v>0</v>
      </c>
      <c r="F477">
        <f t="shared" si="15"/>
        <v>2.5</v>
      </c>
    </row>
    <row r="478" spans="1:6">
      <c r="A478">
        <v>1473.8</v>
      </c>
      <c r="B478">
        <v>34.9</v>
      </c>
      <c r="C478" s="2">
        <f t="shared" si="14"/>
        <v>3.5573585848032492</v>
      </c>
      <c r="D478">
        <v>0.17100000000000001</v>
      </c>
      <c r="E478">
        <v>0</v>
      </c>
      <c r="F478">
        <f t="shared" si="15"/>
        <v>2.5</v>
      </c>
    </row>
    <row r="479" spans="1:6">
      <c r="A479">
        <v>1500</v>
      </c>
      <c r="F479">
        <f t="shared" si="15"/>
        <v>2.5</v>
      </c>
    </row>
  </sheetData>
  <phoneticPr fontId="2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4"/>
  <sheetViews>
    <sheetView topLeftCell="J1" zoomScale="85" zoomScaleNormal="85" workbookViewId="0"/>
  </sheetViews>
  <sheetFormatPr defaultColWidth="11" defaultRowHeight="12.75"/>
  <cols>
    <col min="6" max="6" width="15.25" customWidth="1"/>
  </cols>
  <sheetData>
    <row r="1" spans="1:25">
      <c r="A1" t="s">
        <v>23</v>
      </c>
    </row>
    <row r="3" spans="1:25">
      <c r="A3" t="s">
        <v>24</v>
      </c>
    </row>
    <row r="4" spans="1:25">
      <c r="A4" t="s">
        <v>31</v>
      </c>
    </row>
    <row r="6" spans="1:25">
      <c r="A6" t="s">
        <v>29</v>
      </c>
      <c r="B6" s="5">
        <v>2.9950000000000001</v>
      </c>
      <c r="C6" s="1" t="s">
        <v>49</v>
      </c>
    </row>
    <row r="7" spans="1:25">
      <c r="A7" s="1" t="s">
        <v>52</v>
      </c>
      <c r="B7" s="1" t="s">
        <v>53</v>
      </c>
      <c r="C7" s="3" t="s">
        <v>54</v>
      </c>
      <c r="D7" t="s">
        <v>27</v>
      </c>
      <c r="E7" t="s">
        <v>28</v>
      </c>
      <c r="F7" t="s">
        <v>93</v>
      </c>
    </row>
    <row r="8" spans="1:25">
      <c r="A8" s="1">
        <v>0</v>
      </c>
      <c r="B8" s="1"/>
      <c r="C8" s="3"/>
      <c r="F8">
        <v>2.7</v>
      </c>
      <c r="T8" s="1" t="s">
        <v>167</v>
      </c>
      <c r="U8">
        <v>3</v>
      </c>
    </row>
    <row r="9" spans="1:25">
      <c r="A9">
        <v>1.6</v>
      </c>
      <c r="B9">
        <v>2.2999999999999998</v>
      </c>
      <c r="C9" s="2">
        <f>B9/9.81065</f>
        <v>0.234439104442621</v>
      </c>
      <c r="D9">
        <v>0.67100000000000004</v>
      </c>
      <c r="E9">
        <v>0</v>
      </c>
      <c r="F9">
        <f>Y10</f>
        <v>2.7</v>
      </c>
    </row>
    <row r="10" spans="1:25" ht="14.25">
      <c r="A10">
        <v>1.8</v>
      </c>
      <c r="B10">
        <v>2.1</v>
      </c>
      <c r="C10" s="2">
        <f t="shared" ref="C10:C43" si="0">B10/9.81065</f>
        <v>0.21405309536065398</v>
      </c>
      <c r="D10">
        <v>0.67100000000000004</v>
      </c>
      <c r="E10">
        <v>0</v>
      </c>
      <c r="F10">
        <f>F9</f>
        <v>2.7</v>
      </c>
      <c r="T10" s="1" t="s">
        <v>59</v>
      </c>
      <c r="U10" s="16">
        <f>1-(((C43-Y10)/(C9-Y10)))</f>
        <v>-1.2402457257514765E-2</v>
      </c>
      <c r="W10" s="18" t="s">
        <v>94</v>
      </c>
      <c r="X10" s="18"/>
      <c r="Y10" s="19">
        <v>2.7</v>
      </c>
    </row>
    <row r="11" spans="1:25">
      <c r="A11">
        <v>2.8</v>
      </c>
      <c r="B11">
        <v>1.5</v>
      </c>
      <c r="C11" s="2">
        <f t="shared" si="0"/>
        <v>0.15289506811475284</v>
      </c>
      <c r="D11">
        <v>0.52700000000000002</v>
      </c>
      <c r="E11">
        <v>0</v>
      </c>
      <c r="F11">
        <f t="shared" ref="F11:F44" si="1">F10</f>
        <v>2.7</v>
      </c>
    </row>
    <row r="12" spans="1:25" ht="14.25">
      <c r="A12">
        <v>3.4</v>
      </c>
      <c r="B12">
        <v>1.2</v>
      </c>
      <c r="C12" s="2">
        <f t="shared" si="0"/>
        <v>0.12231605449180226</v>
      </c>
      <c r="D12">
        <v>0.52800000000000002</v>
      </c>
      <c r="E12">
        <v>0</v>
      </c>
      <c r="F12">
        <f t="shared" si="1"/>
        <v>2.7</v>
      </c>
      <c r="T12" s="1" t="s">
        <v>61</v>
      </c>
      <c r="U12">
        <f>((0.5*(C9-Y10))+Y10)</f>
        <v>1.4672195522213105</v>
      </c>
      <c r="W12" s="9"/>
      <c r="X12" s="8"/>
      <c r="Y12" s="10"/>
    </row>
    <row r="13" spans="1:25" ht="14.25">
      <c r="A13">
        <v>4.2</v>
      </c>
      <c r="B13">
        <v>1.5</v>
      </c>
      <c r="C13" s="2">
        <f t="shared" si="0"/>
        <v>0.15289506811475284</v>
      </c>
      <c r="D13">
        <v>0.36799999999999999</v>
      </c>
      <c r="E13">
        <v>0</v>
      </c>
      <c r="F13">
        <f t="shared" si="1"/>
        <v>2.7</v>
      </c>
      <c r="T13" s="1" t="s">
        <v>97</v>
      </c>
    </row>
    <row r="14" spans="1:25" ht="14.25">
      <c r="A14">
        <v>4.8</v>
      </c>
      <c r="B14">
        <v>1</v>
      </c>
      <c r="C14" s="2">
        <f t="shared" si="0"/>
        <v>0.10193004540983522</v>
      </c>
      <c r="D14">
        <v>0.443</v>
      </c>
      <c r="E14">
        <v>0</v>
      </c>
      <c r="F14">
        <f t="shared" si="1"/>
        <v>2.7</v>
      </c>
      <c r="T14" s="1" t="s">
        <v>98</v>
      </c>
      <c r="U14" s="2">
        <f>U13*0.0166667</f>
        <v>0</v>
      </c>
    </row>
    <row r="15" spans="1:25">
      <c r="A15">
        <v>5.4</v>
      </c>
      <c r="B15">
        <v>1.1000000000000001</v>
      </c>
      <c r="C15" s="2">
        <f t="shared" si="0"/>
        <v>0.11212304995081876</v>
      </c>
      <c r="D15">
        <v>0.45700000000000002</v>
      </c>
      <c r="E15">
        <v>0</v>
      </c>
      <c r="F15">
        <f t="shared" si="1"/>
        <v>2.7</v>
      </c>
      <c r="W15" s="1"/>
    </row>
    <row r="16" spans="1:25">
      <c r="A16">
        <v>6.2</v>
      </c>
      <c r="B16">
        <v>1.1000000000000001</v>
      </c>
      <c r="C16" s="2">
        <f t="shared" si="0"/>
        <v>0.11212304995081876</v>
      </c>
      <c r="D16">
        <v>0.36899999999999999</v>
      </c>
      <c r="E16">
        <v>0</v>
      </c>
      <c r="F16">
        <f t="shared" si="1"/>
        <v>2.7</v>
      </c>
      <c r="W16" s="1"/>
    </row>
    <row r="17" spans="1:23">
      <c r="A17">
        <v>6.8</v>
      </c>
      <c r="B17">
        <v>1.6</v>
      </c>
      <c r="C17" s="2">
        <f t="shared" si="0"/>
        <v>0.16308807265573635</v>
      </c>
      <c r="D17">
        <v>0.35699999999999998</v>
      </c>
      <c r="E17">
        <v>0</v>
      </c>
      <c r="F17">
        <f t="shared" si="1"/>
        <v>2.7</v>
      </c>
      <c r="W17" s="1"/>
    </row>
    <row r="18" spans="1:23">
      <c r="A18">
        <v>7.6</v>
      </c>
      <c r="B18">
        <v>1.6</v>
      </c>
      <c r="C18" s="2">
        <f t="shared" si="0"/>
        <v>0.16308807265573635</v>
      </c>
      <c r="D18">
        <v>0.47599999999999998</v>
      </c>
      <c r="E18">
        <v>0</v>
      </c>
      <c r="F18">
        <f t="shared" si="1"/>
        <v>2.7</v>
      </c>
    </row>
    <row r="19" spans="1:23">
      <c r="A19">
        <v>8.4</v>
      </c>
      <c r="B19">
        <v>1.3</v>
      </c>
      <c r="C19" s="2">
        <f t="shared" si="0"/>
        <v>0.13250905903278579</v>
      </c>
      <c r="D19">
        <v>0.47599999999999998</v>
      </c>
      <c r="E19">
        <v>0</v>
      </c>
      <c r="F19">
        <f t="shared" si="1"/>
        <v>2.7</v>
      </c>
    </row>
    <row r="20" spans="1:23">
      <c r="A20">
        <v>9.1999999999999993</v>
      </c>
      <c r="B20">
        <v>1.4</v>
      </c>
      <c r="C20" s="2">
        <f t="shared" si="0"/>
        <v>0.1427020635737693</v>
      </c>
      <c r="D20">
        <v>0.46800000000000003</v>
      </c>
      <c r="E20">
        <v>0</v>
      </c>
      <c r="F20">
        <f t="shared" si="1"/>
        <v>2.7</v>
      </c>
    </row>
    <row r="21" spans="1:23">
      <c r="A21">
        <v>10</v>
      </c>
      <c r="B21">
        <v>1.5</v>
      </c>
      <c r="C21" s="2">
        <f t="shared" si="0"/>
        <v>0.15289506811475284</v>
      </c>
      <c r="D21">
        <v>0.50600000000000001</v>
      </c>
      <c r="E21">
        <v>0</v>
      </c>
      <c r="F21">
        <f t="shared" si="1"/>
        <v>2.7</v>
      </c>
    </row>
    <row r="22" spans="1:23">
      <c r="A22">
        <v>10.6</v>
      </c>
      <c r="B22">
        <v>1.4</v>
      </c>
      <c r="C22" s="2">
        <f t="shared" si="0"/>
        <v>0.1427020635737693</v>
      </c>
      <c r="D22">
        <v>0.52800000000000002</v>
      </c>
      <c r="E22">
        <v>0</v>
      </c>
      <c r="F22">
        <f t="shared" si="1"/>
        <v>2.7</v>
      </c>
    </row>
    <row r="23" spans="1:23">
      <c r="A23">
        <v>10.8</v>
      </c>
      <c r="B23">
        <v>1.4</v>
      </c>
      <c r="C23" s="2">
        <f t="shared" si="0"/>
        <v>0.1427020635737693</v>
      </c>
      <c r="D23">
        <v>0.52300000000000002</v>
      </c>
      <c r="E23">
        <v>0</v>
      </c>
      <c r="F23">
        <f t="shared" si="1"/>
        <v>2.7</v>
      </c>
    </row>
    <row r="24" spans="1:23">
      <c r="A24">
        <v>11.8</v>
      </c>
      <c r="B24">
        <v>1.4</v>
      </c>
      <c r="C24" s="2">
        <f t="shared" si="0"/>
        <v>0.1427020635737693</v>
      </c>
      <c r="D24">
        <v>0.48499999999999999</v>
      </c>
      <c r="E24">
        <v>0</v>
      </c>
      <c r="F24">
        <f t="shared" si="1"/>
        <v>2.7</v>
      </c>
    </row>
    <row r="25" spans="1:23">
      <c r="A25">
        <v>12.4</v>
      </c>
      <c r="B25">
        <v>1.3</v>
      </c>
      <c r="C25" s="2">
        <f t="shared" si="0"/>
        <v>0.13250905903278579</v>
      </c>
      <c r="D25">
        <v>0.45100000000000001</v>
      </c>
      <c r="E25">
        <v>0</v>
      </c>
      <c r="F25">
        <f t="shared" si="1"/>
        <v>2.7</v>
      </c>
    </row>
    <row r="26" spans="1:23">
      <c r="A26">
        <v>13</v>
      </c>
      <c r="B26">
        <v>1.4</v>
      </c>
      <c r="C26" s="2">
        <f t="shared" si="0"/>
        <v>0.1427020635737693</v>
      </c>
      <c r="D26">
        <v>0.433</v>
      </c>
      <c r="E26">
        <v>0</v>
      </c>
      <c r="F26">
        <f t="shared" si="1"/>
        <v>2.7</v>
      </c>
    </row>
    <row r="27" spans="1:23">
      <c r="A27">
        <v>13.8</v>
      </c>
      <c r="B27">
        <v>1.3</v>
      </c>
      <c r="C27" s="2">
        <f t="shared" si="0"/>
        <v>0.13250905903278579</v>
      </c>
      <c r="D27">
        <v>0.443</v>
      </c>
      <c r="E27">
        <v>0</v>
      </c>
      <c r="F27">
        <f t="shared" si="1"/>
        <v>2.7</v>
      </c>
    </row>
    <row r="28" spans="1:23">
      <c r="A28">
        <v>14.4</v>
      </c>
      <c r="B28">
        <v>1.3</v>
      </c>
      <c r="C28" s="2">
        <f t="shared" si="0"/>
        <v>0.13250905903278579</v>
      </c>
      <c r="D28">
        <v>0.439</v>
      </c>
      <c r="E28">
        <v>0</v>
      </c>
      <c r="F28">
        <f t="shared" si="1"/>
        <v>2.7</v>
      </c>
    </row>
    <row r="29" spans="1:23">
      <c r="A29">
        <v>15</v>
      </c>
      <c r="B29">
        <v>1.3</v>
      </c>
      <c r="C29" s="2">
        <f t="shared" si="0"/>
        <v>0.13250905903278579</v>
      </c>
      <c r="D29">
        <v>0.42</v>
      </c>
      <c r="E29">
        <v>0</v>
      </c>
      <c r="F29">
        <f t="shared" si="1"/>
        <v>2.7</v>
      </c>
    </row>
    <row r="30" spans="1:23">
      <c r="A30">
        <v>15.8</v>
      </c>
      <c r="B30">
        <v>1.5</v>
      </c>
      <c r="C30" s="2">
        <f t="shared" si="0"/>
        <v>0.15289506811475284</v>
      </c>
      <c r="D30">
        <v>0.46</v>
      </c>
      <c r="E30">
        <v>0</v>
      </c>
      <c r="F30">
        <f t="shared" si="1"/>
        <v>2.7</v>
      </c>
    </row>
    <row r="31" spans="1:23">
      <c r="A31">
        <v>16.399999999999999</v>
      </c>
      <c r="B31">
        <v>1.5</v>
      </c>
      <c r="C31" s="2">
        <f t="shared" si="0"/>
        <v>0.15289506811475284</v>
      </c>
      <c r="D31">
        <v>0.5</v>
      </c>
      <c r="E31">
        <v>0</v>
      </c>
      <c r="F31">
        <f t="shared" si="1"/>
        <v>2.7</v>
      </c>
    </row>
    <row r="32" spans="1:23">
      <c r="A32">
        <v>17.2</v>
      </c>
      <c r="B32">
        <v>1.7</v>
      </c>
      <c r="C32" s="2">
        <f t="shared" si="0"/>
        <v>0.17328107719671987</v>
      </c>
      <c r="D32">
        <v>0.497</v>
      </c>
      <c r="E32">
        <v>0</v>
      </c>
      <c r="F32">
        <f t="shared" si="1"/>
        <v>2.7</v>
      </c>
    </row>
    <row r="33" spans="1:6">
      <c r="A33">
        <v>17.8</v>
      </c>
      <c r="B33">
        <v>1.8</v>
      </c>
      <c r="C33" s="2">
        <f t="shared" si="0"/>
        <v>0.18347408173770341</v>
      </c>
      <c r="D33">
        <v>0.502</v>
      </c>
      <c r="E33">
        <v>0</v>
      </c>
      <c r="F33">
        <f t="shared" si="1"/>
        <v>2.7</v>
      </c>
    </row>
    <row r="34" spans="1:6">
      <c r="A34">
        <v>19</v>
      </c>
      <c r="B34">
        <v>1.7</v>
      </c>
      <c r="C34" s="2">
        <f t="shared" si="0"/>
        <v>0.17328107719671987</v>
      </c>
      <c r="D34">
        <v>0.52200000000000002</v>
      </c>
      <c r="E34">
        <v>0</v>
      </c>
      <c r="F34">
        <f t="shared" si="1"/>
        <v>2.7</v>
      </c>
    </row>
    <row r="35" spans="1:6">
      <c r="A35">
        <v>19.600000000000001</v>
      </c>
      <c r="B35">
        <v>1.8</v>
      </c>
      <c r="C35" s="2">
        <f t="shared" si="0"/>
        <v>0.18347408173770341</v>
      </c>
      <c r="D35">
        <v>0.501</v>
      </c>
      <c r="E35">
        <v>0</v>
      </c>
      <c r="F35">
        <f t="shared" si="1"/>
        <v>2.7</v>
      </c>
    </row>
    <row r="36" spans="1:6">
      <c r="A36">
        <v>20.399999999999999</v>
      </c>
      <c r="B36">
        <v>1.8</v>
      </c>
      <c r="C36" s="2">
        <f t="shared" si="0"/>
        <v>0.18347408173770341</v>
      </c>
      <c r="D36">
        <v>0.48199999999999998</v>
      </c>
      <c r="E36">
        <v>0</v>
      </c>
      <c r="F36">
        <f t="shared" si="1"/>
        <v>2.7</v>
      </c>
    </row>
    <row r="37" spans="1:6">
      <c r="A37">
        <v>21.2</v>
      </c>
      <c r="B37">
        <v>1.6</v>
      </c>
      <c r="C37" s="2">
        <f t="shared" si="0"/>
        <v>0.16308807265573635</v>
      </c>
      <c r="D37">
        <v>0.47299999999999998</v>
      </c>
      <c r="E37">
        <v>0</v>
      </c>
      <c r="F37">
        <f t="shared" si="1"/>
        <v>2.7</v>
      </c>
    </row>
    <row r="38" spans="1:6">
      <c r="A38">
        <v>22</v>
      </c>
      <c r="B38">
        <v>1.5</v>
      </c>
      <c r="C38" s="2">
        <f t="shared" si="0"/>
        <v>0.15289506811475284</v>
      </c>
      <c r="D38">
        <v>0.48</v>
      </c>
      <c r="E38">
        <v>0</v>
      </c>
      <c r="F38">
        <f t="shared" si="1"/>
        <v>2.7</v>
      </c>
    </row>
    <row r="39" spans="1:6">
      <c r="A39">
        <v>22.6</v>
      </c>
      <c r="B39">
        <v>1.8</v>
      </c>
      <c r="C39" s="2">
        <f t="shared" si="0"/>
        <v>0.18347408173770341</v>
      </c>
      <c r="D39">
        <v>0.48</v>
      </c>
      <c r="E39">
        <v>0</v>
      </c>
      <c r="F39">
        <f t="shared" si="1"/>
        <v>2.7</v>
      </c>
    </row>
    <row r="40" spans="1:6">
      <c r="A40">
        <v>23.4</v>
      </c>
      <c r="B40">
        <v>1.6</v>
      </c>
      <c r="C40" s="2">
        <f t="shared" si="0"/>
        <v>0.16308807265573635</v>
      </c>
      <c r="D40">
        <v>0.47299999999999998</v>
      </c>
      <c r="E40">
        <v>0</v>
      </c>
      <c r="F40">
        <f t="shared" si="1"/>
        <v>2.7</v>
      </c>
    </row>
    <row r="41" spans="1:6">
      <c r="A41">
        <v>24.2</v>
      </c>
      <c r="B41">
        <v>1.7</v>
      </c>
      <c r="C41" s="2">
        <f t="shared" si="0"/>
        <v>0.17328107719671987</v>
      </c>
      <c r="D41">
        <v>0.47</v>
      </c>
      <c r="E41">
        <v>0</v>
      </c>
      <c r="F41">
        <f t="shared" si="1"/>
        <v>2.7</v>
      </c>
    </row>
    <row r="42" spans="1:6">
      <c r="A42">
        <v>24.8</v>
      </c>
      <c r="B42">
        <v>1.8</v>
      </c>
      <c r="C42" s="2">
        <f t="shared" si="0"/>
        <v>0.18347408173770341</v>
      </c>
      <c r="D42">
        <v>0.47099999999999997</v>
      </c>
      <c r="E42">
        <v>0</v>
      </c>
      <c r="F42">
        <f t="shared" si="1"/>
        <v>2.7</v>
      </c>
    </row>
    <row r="43" spans="1:6">
      <c r="A43">
        <v>25.6</v>
      </c>
      <c r="B43">
        <v>2</v>
      </c>
      <c r="C43" s="2">
        <f t="shared" si="0"/>
        <v>0.20386009081967044</v>
      </c>
      <c r="D43">
        <v>0.624</v>
      </c>
      <c r="E43">
        <v>0</v>
      </c>
      <c r="F43">
        <f t="shared" si="1"/>
        <v>2.7</v>
      </c>
    </row>
    <row r="44" spans="1:6">
      <c r="A44">
        <v>30</v>
      </c>
      <c r="F44">
        <f t="shared" si="1"/>
        <v>2.7</v>
      </c>
    </row>
  </sheetData>
  <phoneticPr fontId="2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Z607"/>
  <sheetViews>
    <sheetView topLeftCell="C1" zoomScale="70" zoomScaleNormal="70" workbookViewId="0"/>
  </sheetViews>
  <sheetFormatPr defaultColWidth="11" defaultRowHeight="12.75"/>
  <cols>
    <col min="1" max="1" width="11.75" customWidth="1"/>
  </cols>
  <sheetData>
    <row r="1" spans="1:26">
      <c r="A1" t="s">
        <v>16</v>
      </c>
    </row>
    <row r="3" spans="1:26">
      <c r="A3" t="s">
        <v>17</v>
      </c>
    </row>
    <row r="4" spans="1:26">
      <c r="A4" t="s">
        <v>31</v>
      </c>
    </row>
    <row r="6" spans="1:26">
      <c r="A6" t="s">
        <v>29</v>
      </c>
      <c r="B6" s="5">
        <v>1.51</v>
      </c>
      <c r="C6" s="1" t="s">
        <v>49</v>
      </c>
    </row>
    <row r="7" spans="1:26">
      <c r="A7" s="1" t="s">
        <v>57</v>
      </c>
      <c r="B7" s="1" t="s">
        <v>47</v>
      </c>
      <c r="C7" s="3" t="s">
        <v>54</v>
      </c>
      <c r="D7" t="s">
        <v>27</v>
      </c>
      <c r="E7" t="s">
        <v>28</v>
      </c>
      <c r="F7" t="str">
        <f>X11</f>
        <v>Hydrostatic Pore Pressure (m) =</v>
      </c>
    </row>
    <row r="8" spans="1:26">
      <c r="A8" s="1">
        <v>0</v>
      </c>
      <c r="B8" s="1"/>
      <c r="C8" s="3"/>
      <c r="F8">
        <f>Z11</f>
        <v>0.5</v>
      </c>
    </row>
    <row r="9" spans="1:26">
      <c r="A9">
        <v>1.6</v>
      </c>
      <c r="B9">
        <v>59</v>
      </c>
      <c r="C9" s="2">
        <f>B9/9.81065</f>
        <v>6.0138726791802783</v>
      </c>
      <c r="D9">
        <v>8.2000000000000003E-2</v>
      </c>
      <c r="E9">
        <v>0</v>
      </c>
      <c r="F9">
        <f>F8</f>
        <v>0.5</v>
      </c>
      <c r="U9" s="1" t="s">
        <v>99</v>
      </c>
      <c r="V9">
        <v>1.5</v>
      </c>
    </row>
    <row r="10" spans="1:26">
      <c r="A10">
        <v>2.4</v>
      </c>
      <c r="B10">
        <v>59.7</v>
      </c>
      <c r="C10" s="2">
        <f t="shared" ref="C10:C73" si="0">B10/9.81065</f>
        <v>6.0852237109671634</v>
      </c>
      <c r="D10">
        <v>8.5000000000000006E-2</v>
      </c>
      <c r="E10">
        <v>0</v>
      </c>
      <c r="F10">
        <f t="shared" ref="F10:F73" si="1">F9</f>
        <v>0.5</v>
      </c>
    </row>
    <row r="11" spans="1:26" ht="14.25">
      <c r="A11">
        <v>2.8</v>
      </c>
      <c r="B11">
        <v>60.6</v>
      </c>
      <c r="C11" s="2">
        <f t="shared" si="0"/>
        <v>6.176960751836015</v>
      </c>
      <c r="D11">
        <v>8.5000000000000006E-2</v>
      </c>
      <c r="E11">
        <v>0</v>
      </c>
      <c r="F11">
        <f t="shared" si="1"/>
        <v>0.5</v>
      </c>
      <c r="U11" s="1" t="s">
        <v>59</v>
      </c>
      <c r="V11" s="16">
        <f>1-(((C288-Z11)/(C9-Z11)))</f>
        <v>0.44551520089546714</v>
      </c>
      <c r="X11" s="18" t="s">
        <v>94</v>
      </c>
      <c r="Y11" s="18"/>
      <c r="Z11" s="19">
        <v>0.5</v>
      </c>
    </row>
    <row r="12" spans="1:26">
      <c r="A12">
        <v>3.6</v>
      </c>
      <c r="B12">
        <v>61.8</v>
      </c>
      <c r="C12" s="2">
        <f t="shared" si="0"/>
        <v>6.2992768063278168</v>
      </c>
      <c r="D12">
        <v>8.5000000000000006E-2</v>
      </c>
      <c r="E12">
        <v>0</v>
      </c>
      <c r="F12">
        <f t="shared" si="1"/>
        <v>0.5</v>
      </c>
    </row>
    <row r="13" spans="1:26" ht="15.75">
      <c r="A13">
        <v>4</v>
      </c>
      <c r="B13">
        <v>62</v>
      </c>
      <c r="C13" s="2">
        <f t="shared" si="0"/>
        <v>6.3196628154097834</v>
      </c>
      <c r="D13">
        <v>8.6999999999999994E-2</v>
      </c>
      <c r="E13">
        <v>0</v>
      </c>
      <c r="F13">
        <f t="shared" si="1"/>
        <v>0.5</v>
      </c>
      <c r="U13" s="1" t="s">
        <v>61</v>
      </c>
      <c r="V13">
        <f>((0.5*(C9-Z11))+Z11)</f>
        <v>3.2569363395901392</v>
      </c>
      <c r="X13" s="9" t="s">
        <v>101</v>
      </c>
      <c r="Y13" s="8">
        <v>9.81</v>
      </c>
      <c r="Z13" s="10" t="s">
        <v>102</v>
      </c>
    </row>
    <row r="14" spans="1:26" ht="14.25">
      <c r="A14">
        <v>4.5999999999999996</v>
      </c>
      <c r="B14">
        <v>61.4</v>
      </c>
      <c r="C14" s="2">
        <f t="shared" si="0"/>
        <v>6.2585047881638829</v>
      </c>
      <c r="D14">
        <v>8.6999999999999994E-2</v>
      </c>
      <c r="E14">
        <v>0</v>
      </c>
      <c r="F14">
        <f t="shared" si="1"/>
        <v>0.5</v>
      </c>
      <c r="U14" s="1" t="s">
        <v>97</v>
      </c>
    </row>
    <row r="15" spans="1:26" ht="14.25">
      <c r="A15">
        <v>5.4</v>
      </c>
      <c r="B15">
        <v>59.9</v>
      </c>
      <c r="C15" s="2">
        <f t="shared" si="0"/>
        <v>6.1056097200491299</v>
      </c>
      <c r="D15">
        <v>8.2000000000000003E-2</v>
      </c>
      <c r="E15">
        <v>0</v>
      </c>
      <c r="F15">
        <f t="shared" si="1"/>
        <v>0.5</v>
      </c>
      <c r="U15" s="1" t="s">
        <v>98</v>
      </c>
      <c r="V15" s="2">
        <f>V14*0.0166667</f>
        <v>0</v>
      </c>
    </row>
    <row r="16" spans="1:26">
      <c r="A16">
        <v>6.2</v>
      </c>
      <c r="B16">
        <v>60.1</v>
      </c>
      <c r="C16" s="2">
        <f t="shared" si="0"/>
        <v>6.1259957291310974</v>
      </c>
      <c r="D16">
        <v>0.08</v>
      </c>
      <c r="E16">
        <v>0</v>
      </c>
      <c r="F16">
        <f t="shared" si="1"/>
        <v>0.5</v>
      </c>
    </row>
    <row r="17" spans="1:6">
      <c r="A17">
        <v>7</v>
      </c>
      <c r="B17">
        <v>60.6</v>
      </c>
      <c r="C17" s="2">
        <f t="shared" si="0"/>
        <v>6.176960751836015</v>
      </c>
      <c r="D17">
        <v>8.4000000000000005E-2</v>
      </c>
      <c r="E17">
        <v>0</v>
      </c>
      <c r="F17">
        <f t="shared" si="1"/>
        <v>0.5</v>
      </c>
    </row>
    <row r="18" spans="1:6">
      <c r="A18">
        <v>7.6</v>
      </c>
      <c r="B18">
        <v>61.8</v>
      </c>
      <c r="C18" s="2">
        <f t="shared" si="0"/>
        <v>6.2992768063278168</v>
      </c>
      <c r="D18">
        <v>8.6999999999999994E-2</v>
      </c>
      <c r="E18">
        <v>0</v>
      </c>
      <c r="F18">
        <f t="shared" si="1"/>
        <v>0.5</v>
      </c>
    </row>
    <row r="19" spans="1:6">
      <c r="A19">
        <v>8.1999999999999993</v>
      </c>
      <c r="B19">
        <v>59.5</v>
      </c>
      <c r="C19" s="2">
        <f t="shared" si="0"/>
        <v>6.064837701885196</v>
      </c>
      <c r="D19">
        <v>8.4000000000000005E-2</v>
      </c>
      <c r="E19">
        <v>0</v>
      </c>
      <c r="F19">
        <f t="shared" si="1"/>
        <v>0.5</v>
      </c>
    </row>
    <row r="20" spans="1:6">
      <c r="A20">
        <v>9</v>
      </c>
      <c r="B20">
        <v>61.2</v>
      </c>
      <c r="C20" s="2">
        <f t="shared" si="0"/>
        <v>6.2381187790819155</v>
      </c>
      <c r="D20">
        <v>8.1000000000000003E-2</v>
      </c>
      <c r="E20">
        <v>0</v>
      </c>
      <c r="F20">
        <f t="shared" si="1"/>
        <v>0.5</v>
      </c>
    </row>
    <row r="21" spans="1:6">
      <c r="A21">
        <v>9.6</v>
      </c>
      <c r="B21">
        <v>62.3</v>
      </c>
      <c r="C21" s="2">
        <f t="shared" si="0"/>
        <v>6.3502418290327345</v>
      </c>
      <c r="D21">
        <v>8.5999999999999993E-2</v>
      </c>
      <c r="E21">
        <v>0</v>
      </c>
      <c r="F21">
        <f t="shared" si="1"/>
        <v>0.5</v>
      </c>
    </row>
    <row r="22" spans="1:6">
      <c r="A22">
        <v>10.4</v>
      </c>
      <c r="B22">
        <v>61.5</v>
      </c>
      <c r="C22" s="2">
        <f t="shared" si="0"/>
        <v>6.2686977927048666</v>
      </c>
      <c r="D22">
        <v>8.5999999999999993E-2</v>
      </c>
      <c r="E22">
        <v>0</v>
      </c>
      <c r="F22">
        <f t="shared" si="1"/>
        <v>0.5</v>
      </c>
    </row>
    <row r="23" spans="1:6">
      <c r="A23">
        <v>10.8</v>
      </c>
      <c r="B23">
        <v>60.9</v>
      </c>
      <c r="C23" s="2">
        <f t="shared" si="0"/>
        <v>6.2075397654589652</v>
      </c>
      <c r="D23">
        <v>8.5000000000000006E-2</v>
      </c>
      <c r="E23">
        <v>0</v>
      </c>
      <c r="F23">
        <f t="shared" si="1"/>
        <v>0.5</v>
      </c>
    </row>
    <row r="24" spans="1:6">
      <c r="A24">
        <v>11.6</v>
      </c>
      <c r="B24">
        <v>60</v>
      </c>
      <c r="C24" s="2">
        <f t="shared" si="0"/>
        <v>6.1158027245901136</v>
      </c>
      <c r="D24">
        <v>8.1000000000000003E-2</v>
      </c>
      <c r="E24">
        <v>0</v>
      </c>
      <c r="F24">
        <f t="shared" si="1"/>
        <v>0.5</v>
      </c>
    </row>
    <row r="25" spans="1:6">
      <c r="A25">
        <v>12.4</v>
      </c>
      <c r="B25">
        <v>58.8</v>
      </c>
      <c r="C25" s="2">
        <f t="shared" si="0"/>
        <v>5.9934866700983109</v>
      </c>
      <c r="D25">
        <v>8.1000000000000003E-2</v>
      </c>
      <c r="E25">
        <v>0</v>
      </c>
      <c r="F25">
        <f t="shared" si="1"/>
        <v>0.5</v>
      </c>
    </row>
    <row r="26" spans="1:6">
      <c r="A26">
        <v>12.8</v>
      </c>
      <c r="B26">
        <v>59.3</v>
      </c>
      <c r="C26" s="2">
        <f t="shared" si="0"/>
        <v>6.0444516928032286</v>
      </c>
      <c r="D26">
        <v>8.1000000000000003E-2</v>
      </c>
      <c r="E26">
        <v>0</v>
      </c>
      <c r="F26">
        <f t="shared" si="1"/>
        <v>0.5</v>
      </c>
    </row>
    <row r="27" spans="1:6">
      <c r="A27">
        <v>13.6</v>
      </c>
      <c r="B27">
        <v>60.4</v>
      </c>
      <c r="C27" s="2">
        <f t="shared" si="0"/>
        <v>6.1565747427540476</v>
      </c>
      <c r="D27">
        <v>8.3000000000000004E-2</v>
      </c>
      <c r="E27">
        <v>0</v>
      </c>
      <c r="F27">
        <f t="shared" si="1"/>
        <v>0.5</v>
      </c>
    </row>
    <row r="28" spans="1:6">
      <c r="A28">
        <v>14.4</v>
      </c>
      <c r="B28">
        <v>61.3</v>
      </c>
      <c r="C28" s="2">
        <f t="shared" si="0"/>
        <v>6.2483117836228992</v>
      </c>
      <c r="D28">
        <v>8.3000000000000004E-2</v>
      </c>
      <c r="E28">
        <v>0</v>
      </c>
      <c r="F28">
        <f t="shared" si="1"/>
        <v>0.5</v>
      </c>
    </row>
    <row r="29" spans="1:6">
      <c r="A29">
        <v>15</v>
      </c>
      <c r="B29">
        <v>59.6</v>
      </c>
      <c r="C29" s="2">
        <f t="shared" si="0"/>
        <v>6.0750307064261797</v>
      </c>
      <c r="D29">
        <v>8.3000000000000004E-2</v>
      </c>
      <c r="E29">
        <v>0</v>
      </c>
      <c r="F29">
        <f t="shared" si="1"/>
        <v>0.5</v>
      </c>
    </row>
    <row r="30" spans="1:6">
      <c r="A30">
        <v>15.8</v>
      </c>
      <c r="B30">
        <v>59.1</v>
      </c>
      <c r="C30" s="2">
        <f t="shared" si="0"/>
        <v>6.0240656837212621</v>
      </c>
      <c r="D30">
        <v>7.8E-2</v>
      </c>
      <c r="E30">
        <v>0</v>
      </c>
      <c r="F30">
        <f t="shared" si="1"/>
        <v>0.5</v>
      </c>
    </row>
    <row r="31" spans="1:6">
      <c r="A31">
        <v>16</v>
      </c>
      <c r="B31">
        <v>59.8</v>
      </c>
      <c r="C31" s="2">
        <f t="shared" si="0"/>
        <v>6.0954167155081462</v>
      </c>
      <c r="D31">
        <v>8.1000000000000003E-2</v>
      </c>
      <c r="E31">
        <v>0</v>
      </c>
      <c r="F31">
        <f t="shared" si="1"/>
        <v>0.5</v>
      </c>
    </row>
    <row r="32" spans="1:6">
      <c r="A32">
        <v>17</v>
      </c>
      <c r="B32">
        <v>60.4</v>
      </c>
      <c r="C32" s="2">
        <f t="shared" si="0"/>
        <v>6.1565747427540476</v>
      </c>
      <c r="D32">
        <v>8.2000000000000003E-2</v>
      </c>
      <c r="E32">
        <v>0</v>
      </c>
      <c r="F32">
        <f t="shared" si="1"/>
        <v>0.5</v>
      </c>
    </row>
    <row r="33" spans="1:6">
      <c r="A33">
        <v>17.8</v>
      </c>
      <c r="B33">
        <v>60.9</v>
      </c>
      <c r="C33" s="2">
        <f t="shared" si="0"/>
        <v>6.2075397654589652</v>
      </c>
      <c r="D33">
        <v>7.9000000000000001E-2</v>
      </c>
      <c r="E33">
        <v>0</v>
      </c>
      <c r="F33">
        <f t="shared" si="1"/>
        <v>0.5</v>
      </c>
    </row>
    <row r="34" spans="1:6">
      <c r="A34">
        <v>18.2</v>
      </c>
      <c r="B34">
        <v>58.8</v>
      </c>
      <c r="C34" s="2">
        <f t="shared" si="0"/>
        <v>5.9934866700983109</v>
      </c>
      <c r="D34">
        <v>7.9000000000000001E-2</v>
      </c>
      <c r="E34">
        <v>0</v>
      </c>
      <c r="F34">
        <f t="shared" si="1"/>
        <v>0.5</v>
      </c>
    </row>
    <row r="35" spans="1:6">
      <c r="A35">
        <v>18.8</v>
      </c>
      <c r="B35">
        <v>58</v>
      </c>
      <c r="C35" s="2">
        <f t="shared" si="0"/>
        <v>5.911942633770443</v>
      </c>
      <c r="D35">
        <v>7.9000000000000001E-2</v>
      </c>
      <c r="E35">
        <v>0</v>
      </c>
      <c r="F35">
        <f t="shared" si="1"/>
        <v>0.5</v>
      </c>
    </row>
    <row r="36" spans="1:6">
      <c r="A36">
        <v>19.399999999999999</v>
      </c>
      <c r="B36">
        <v>58.2</v>
      </c>
      <c r="C36" s="2">
        <f t="shared" si="0"/>
        <v>5.9323286428524105</v>
      </c>
      <c r="D36">
        <v>7.5999999999999998E-2</v>
      </c>
      <c r="E36">
        <v>0</v>
      </c>
      <c r="F36">
        <f t="shared" si="1"/>
        <v>0.5</v>
      </c>
    </row>
    <row r="37" spans="1:6">
      <c r="A37">
        <v>20</v>
      </c>
      <c r="B37">
        <v>58.6</v>
      </c>
      <c r="C37" s="2">
        <f t="shared" si="0"/>
        <v>5.9731006610163444</v>
      </c>
      <c r="D37">
        <v>8.1000000000000003E-2</v>
      </c>
      <c r="E37">
        <v>0</v>
      </c>
      <c r="F37">
        <f t="shared" si="1"/>
        <v>0.5</v>
      </c>
    </row>
    <row r="38" spans="1:6">
      <c r="A38">
        <v>20.6</v>
      </c>
      <c r="B38">
        <v>58.4</v>
      </c>
      <c r="C38" s="2">
        <f t="shared" si="0"/>
        <v>5.952714651934377</v>
      </c>
      <c r="D38">
        <v>7.6999999999999999E-2</v>
      </c>
      <c r="E38">
        <v>0</v>
      </c>
      <c r="F38">
        <f t="shared" si="1"/>
        <v>0.5</v>
      </c>
    </row>
    <row r="39" spans="1:6">
      <c r="A39">
        <v>21</v>
      </c>
      <c r="B39">
        <v>59.3</v>
      </c>
      <c r="C39" s="2">
        <f t="shared" si="0"/>
        <v>6.0444516928032286</v>
      </c>
      <c r="D39">
        <v>0.08</v>
      </c>
      <c r="E39">
        <v>0</v>
      </c>
      <c r="F39">
        <f t="shared" si="1"/>
        <v>0.5</v>
      </c>
    </row>
    <row r="40" spans="1:6">
      <c r="A40">
        <v>21.8</v>
      </c>
      <c r="B40">
        <v>59.9</v>
      </c>
      <c r="C40" s="2">
        <f t="shared" si="0"/>
        <v>6.1056097200491299</v>
      </c>
      <c r="D40">
        <v>8.1000000000000003E-2</v>
      </c>
      <c r="E40">
        <v>0</v>
      </c>
      <c r="F40">
        <f t="shared" si="1"/>
        <v>0.5</v>
      </c>
    </row>
    <row r="41" spans="1:6">
      <c r="A41">
        <v>22.6</v>
      </c>
      <c r="B41">
        <v>59.6</v>
      </c>
      <c r="C41" s="2">
        <f t="shared" si="0"/>
        <v>6.0750307064261797</v>
      </c>
      <c r="D41">
        <v>0.08</v>
      </c>
      <c r="E41">
        <v>0</v>
      </c>
      <c r="F41">
        <f t="shared" si="1"/>
        <v>0.5</v>
      </c>
    </row>
    <row r="42" spans="1:6">
      <c r="A42">
        <v>23.4</v>
      </c>
      <c r="B42">
        <v>57.2</v>
      </c>
      <c r="C42" s="2">
        <f t="shared" si="0"/>
        <v>5.8303985974425752</v>
      </c>
      <c r="D42">
        <v>7.8E-2</v>
      </c>
      <c r="E42">
        <v>0</v>
      </c>
      <c r="F42">
        <f t="shared" si="1"/>
        <v>0.5</v>
      </c>
    </row>
    <row r="43" spans="1:6">
      <c r="A43">
        <v>24</v>
      </c>
      <c r="B43">
        <v>56.8</v>
      </c>
      <c r="C43" s="2">
        <f t="shared" si="0"/>
        <v>5.7896265792786403</v>
      </c>
      <c r="D43">
        <v>7.4999999999999997E-2</v>
      </c>
      <c r="E43">
        <v>0</v>
      </c>
      <c r="F43">
        <f t="shared" si="1"/>
        <v>0.5</v>
      </c>
    </row>
    <row r="44" spans="1:6">
      <c r="A44">
        <v>24.2</v>
      </c>
      <c r="B44">
        <v>57.5</v>
      </c>
      <c r="C44" s="2">
        <f t="shared" si="0"/>
        <v>5.8609776110655254</v>
      </c>
      <c r="D44">
        <v>7.5999999999999998E-2</v>
      </c>
      <c r="E44">
        <v>0</v>
      </c>
      <c r="F44">
        <f t="shared" si="1"/>
        <v>0.5</v>
      </c>
    </row>
    <row r="45" spans="1:6">
      <c r="A45">
        <v>25.2</v>
      </c>
      <c r="B45">
        <v>59.3</v>
      </c>
      <c r="C45" s="2">
        <f t="shared" si="0"/>
        <v>6.0444516928032286</v>
      </c>
      <c r="D45">
        <v>7.8E-2</v>
      </c>
      <c r="E45">
        <v>0</v>
      </c>
      <c r="F45">
        <f t="shared" si="1"/>
        <v>0.5</v>
      </c>
    </row>
    <row r="46" spans="1:6">
      <c r="A46">
        <v>25.8</v>
      </c>
      <c r="B46">
        <v>58.4</v>
      </c>
      <c r="C46" s="2">
        <f t="shared" si="0"/>
        <v>5.952714651934377</v>
      </c>
      <c r="D46">
        <v>8.1000000000000003E-2</v>
      </c>
      <c r="E46">
        <v>0</v>
      </c>
      <c r="F46">
        <f t="shared" si="1"/>
        <v>0.5</v>
      </c>
    </row>
    <row r="47" spans="1:6">
      <c r="A47">
        <v>26.6</v>
      </c>
      <c r="B47">
        <v>56.8</v>
      </c>
      <c r="C47" s="2">
        <f t="shared" si="0"/>
        <v>5.7896265792786403</v>
      </c>
      <c r="D47">
        <v>7.5999999999999998E-2</v>
      </c>
      <c r="E47">
        <v>0</v>
      </c>
      <c r="F47">
        <f t="shared" si="1"/>
        <v>0.5</v>
      </c>
    </row>
    <row r="48" spans="1:6">
      <c r="A48">
        <v>27.2</v>
      </c>
      <c r="B48">
        <v>56.3</v>
      </c>
      <c r="C48" s="2">
        <f t="shared" si="0"/>
        <v>5.7386615565737227</v>
      </c>
      <c r="D48">
        <v>7.5999999999999998E-2</v>
      </c>
      <c r="E48">
        <v>0</v>
      </c>
      <c r="F48">
        <f t="shared" si="1"/>
        <v>0.5</v>
      </c>
    </row>
    <row r="49" spans="1:6">
      <c r="A49">
        <v>27.6</v>
      </c>
      <c r="B49">
        <v>57.5</v>
      </c>
      <c r="C49" s="2">
        <f t="shared" si="0"/>
        <v>5.8609776110655254</v>
      </c>
      <c r="D49">
        <v>7.4999999999999997E-2</v>
      </c>
      <c r="E49">
        <v>0</v>
      </c>
      <c r="F49">
        <f t="shared" si="1"/>
        <v>0.5</v>
      </c>
    </row>
    <row r="50" spans="1:6">
      <c r="A50">
        <v>28.4</v>
      </c>
      <c r="B50">
        <v>59</v>
      </c>
      <c r="C50" s="2">
        <f t="shared" si="0"/>
        <v>6.0138726791802783</v>
      </c>
      <c r="D50">
        <v>0.08</v>
      </c>
      <c r="E50">
        <v>0</v>
      </c>
      <c r="F50">
        <f t="shared" si="1"/>
        <v>0.5</v>
      </c>
    </row>
    <row r="51" spans="1:6">
      <c r="A51">
        <v>29.2</v>
      </c>
      <c r="B51">
        <v>57.8</v>
      </c>
      <c r="C51" s="2">
        <f t="shared" si="0"/>
        <v>5.8915566246884756</v>
      </c>
      <c r="D51">
        <v>7.5999999999999998E-2</v>
      </c>
      <c r="E51">
        <v>0</v>
      </c>
      <c r="F51">
        <f t="shared" si="1"/>
        <v>0.5</v>
      </c>
    </row>
    <row r="52" spans="1:6">
      <c r="A52">
        <v>29.6</v>
      </c>
      <c r="B52">
        <v>56.8</v>
      </c>
      <c r="C52" s="2">
        <f t="shared" si="0"/>
        <v>5.7896265792786403</v>
      </c>
      <c r="D52">
        <v>7.5999999999999998E-2</v>
      </c>
      <c r="E52">
        <v>0</v>
      </c>
      <c r="F52">
        <f t="shared" si="1"/>
        <v>0.5</v>
      </c>
    </row>
    <row r="53" spans="1:6">
      <c r="A53">
        <v>30.8</v>
      </c>
      <c r="B53">
        <v>55.4</v>
      </c>
      <c r="C53" s="2">
        <f t="shared" si="0"/>
        <v>5.6469245157048711</v>
      </c>
      <c r="D53">
        <v>7.3999999999999996E-2</v>
      </c>
      <c r="E53">
        <v>0</v>
      </c>
      <c r="F53">
        <f t="shared" si="1"/>
        <v>0.5</v>
      </c>
    </row>
    <row r="54" spans="1:6">
      <c r="A54">
        <v>31.4</v>
      </c>
      <c r="B54">
        <v>56.5</v>
      </c>
      <c r="C54" s="2">
        <f t="shared" si="0"/>
        <v>5.7590475656556901</v>
      </c>
      <c r="D54">
        <v>7.4999999999999997E-2</v>
      </c>
      <c r="E54">
        <v>0</v>
      </c>
      <c r="F54">
        <f t="shared" si="1"/>
        <v>0.5</v>
      </c>
    </row>
    <row r="55" spans="1:6">
      <c r="A55">
        <v>32.200000000000003</v>
      </c>
      <c r="B55">
        <v>57.3</v>
      </c>
      <c r="C55" s="2">
        <f t="shared" si="0"/>
        <v>5.840591601983558</v>
      </c>
      <c r="D55">
        <v>7.6999999999999999E-2</v>
      </c>
      <c r="E55">
        <v>0</v>
      </c>
      <c r="F55">
        <f t="shared" si="1"/>
        <v>0.5</v>
      </c>
    </row>
    <row r="56" spans="1:6">
      <c r="A56">
        <v>32.799999999999997</v>
      </c>
      <c r="B56">
        <v>58</v>
      </c>
      <c r="C56" s="2">
        <f t="shared" si="0"/>
        <v>5.911942633770443</v>
      </c>
      <c r="D56">
        <v>7.8E-2</v>
      </c>
      <c r="E56">
        <v>0</v>
      </c>
      <c r="F56">
        <f t="shared" si="1"/>
        <v>0.5</v>
      </c>
    </row>
    <row r="57" spans="1:6">
      <c r="A57">
        <v>33.200000000000003</v>
      </c>
      <c r="B57">
        <v>57.1</v>
      </c>
      <c r="C57" s="2">
        <f t="shared" si="0"/>
        <v>5.8202055929015915</v>
      </c>
      <c r="D57">
        <v>7.9000000000000001E-2</v>
      </c>
      <c r="E57">
        <v>0</v>
      </c>
      <c r="F57">
        <f t="shared" si="1"/>
        <v>0.5</v>
      </c>
    </row>
    <row r="58" spans="1:6">
      <c r="A58">
        <v>34</v>
      </c>
      <c r="B58">
        <v>55</v>
      </c>
      <c r="C58" s="2">
        <f t="shared" si="0"/>
        <v>5.6061524975409371</v>
      </c>
      <c r="D58">
        <v>7.3999999999999996E-2</v>
      </c>
      <c r="E58">
        <v>0</v>
      </c>
      <c r="F58">
        <f t="shared" si="1"/>
        <v>0.5</v>
      </c>
    </row>
    <row r="59" spans="1:6">
      <c r="A59">
        <v>34.4</v>
      </c>
      <c r="B59">
        <v>55.8</v>
      </c>
      <c r="C59" s="2">
        <f t="shared" si="0"/>
        <v>5.687696533868805</v>
      </c>
      <c r="D59">
        <v>7.6999999999999999E-2</v>
      </c>
      <c r="E59">
        <v>0</v>
      </c>
      <c r="F59">
        <f t="shared" si="1"/>
        <v>0.5</v>
      </c>
    </row>
    <row r="60" spans="1:6">
      <c r="A60">
        <v>34.799999999999997</v>
      </c>
      <c r="B60">
        <v>56.8</v>
      </c>
      <c r="C60" s="2">
        <f t="shared" si="0"/>
        <v>5.7896265792786403</v>
      </c>
      <c r="D60">
        <v>7.6999999999999999E-2</v>
      </c>
      <c r="E60">
        <v>0</v>
      </c>
      <c r="F60">
        <f t="shared" si="1"/>
        <v>0.5</v>
      </c>
    </row>
    <row r="61" spans="1:6">
      <c r="A61">
        <v>35.6</v>
      </c>
      <c r="B61">
        <v>57.2</v>
      </c>
      <c r="C61" s="2">
        <f t="shared" si="0"/>
        <v>5.8303985974425752</v>
      </c>
      <c r="D61">
        <v>7.8E-2</v>
      </c>
      <c r="E61">
        <v>0</v>
      </c>
      <c r="F61">
        <f t="shared" si="1"/>
        <v>0.5</v>
      </c>
    </row>
    <row r="62" spans="1:6">
      <c r="A62">
        <v>36</v>
      </c>
      <c r="B62">
        <v>56.1</v>
      </c>
      <c r="C62" s="2">
        <f t="shared" si="0"/>
        <v>5.7182755474917562</v>
      </c>
      <c r="D62">
        <v>7.5999999999999998E-2</v>
      </c>
      <c r="E62">
        <v>0</v>
      </c>
      <c r="F62">
        <f t="shared" si="1"/>
        <v>0.5</v>
      </c>
    </row>
    <row r="63" spans="1:6">
      <c r="A63">
        <v>36.799999999999997</v>
      </c>
      <c r="B63">
        <v>54.1</v>
      </c>
      <c r="C63" s="2">
        <f t="shared" si="0"/>
        <v>5.5144154566720855</v>
      </c>
      <c r="D63">
        <v>7.2999999999999995E-2</v>
      </c>
      <c r="E63">
        <v>0</v>
      </c>
      <c r="F63">
        <f t="shared" si="1"/>
        <v>0.5</v>
      </c>
    </row>
    <row r="64" spans="1:6">
      <c r="A64">
        <v>37.4</v>
      </c>
      <c r="B64">
        <v>54.9</v>
      </c>
      <c r="C64" s="2">
        <f t="shared" si="0"/>
        <v>5.5959594929999534</v>
      </c>
      <c r="D64">
        <v>7.2999999999999995E-2</v>
      </c>
      <c r="E64">
        <v>0</v>
      </c>
      <c r="F64">
        <f t="shared" si="1"/>
        <v>0.5</v>
      </c>
    </row>
    <row r="65" spans="1:6">
      <c r="A65">
        <v>38.6</v>
      </c>
      <c r="B65">
        <v>56.2</v>
      </c>
      <c r="C65" s="2">
        <f t="shared" si="0"/>
        <v>5.7284685520327399</v>
      </c>
      <c r="D65">
        <v>7.5999999999999998E-2</v>
      </c>
      <c r="E65">
        <v>0</v>
      </c>
      <c r="F65">
        <f t="shared" si="1"/>
        <v>0.5</v>
      </c>
    </row>
    <row r="66" spans="1:6">
      <c r="A66">
        <v>39.200000000000003</v>
      </c>
      <c r="B66">
        <v>57.1</v>
      </c>
      <c r="C66" s="2">
        <f t="shared" si="0"/>
        <v>5.8202055929015915</v>
      </c>
      <c r="D66">
        <v>7.9000000000000001E-2</v>
      </c>
      <c r="E66">
        <v>0</v>
      </c>
      <c r="F66">
        <f t="shared" si="1"/>
        <v>0.5</v>
      </c>
    </row>
    <row r="67" spans="1:6">
      <c r="A67">
        <v>39.799999999999997</v>
      </c>
      <c r="B67">
        <v>56</v>
      </c>
      <c r="C67" s="2">
        <f t="shared" si="0"/>
        <v>5.7080825429507724</v>
      </c>
      <c r="D67">
        <v>7.5999999999999998E-2</v>
      </c>
      <c r="E67">
        <v>0</v>
      </c>
      <c r="F67">
        <f t="shared" si="1"/>
        <v>0.5</v>
      </c>
    </row>
    <row r="68" spans="1:6">
      <c r="A68">
        <v>40.6</v>
      </c>
      <c r="B68">
        <v>54.7</v>
      </c>
      <c r="C68" s="2">
        <f t="shared" si="0"/>
        <v>5.5755734839179869</v>
      </c>
      <c r="D68">
        <v>7.4999999999999997E-2</v>
      </c>
      <c r="E68">
        <v>0</v>
      </c>
      <c r="F68">
        <f t="shared" si="1"/>
        <v>0.5</v>
      </c>
    </row>
    <row r="69" spans="1:6">
      <c r="A69">
        <v>41.2</v>
      </c>
      <c r="B69">
        <v>54</v>
      </c>
      <c r="C69" s="2">
        <f t="shared" si="0"/>
        <v>5.5042224521311018</v>
      </c>
      <c r="D69">
        <v>7.3999999999999996E-2</v>
      </c>
      <c r="E69">
        <v>0</v>
      </c>
      <c r="F69">
        <f t="shared" si="1"/>
        <v>0.5</v>
      </c>
    </row>
    <row r="70" spans="1:6">
      <c r="A70">
        <v>41.8</v>
      </c>
      <c r="B70">
        <v>53.4</v>
      </c>
      <c r="C70" s="2">
        <f t="shared" si="0"/>
        <v>5.4430644248852005</v>
      </c>
      <c r="D70">
        <v>7.1999999999999995E-2</v>
      </c>
      <c r="E70">
        <v>0</v>
      </c>
      <c r="F70">
        <f t="shared" si="1"/>
        <v>0.5</v>
      </c>
    </row>
    <row r="71" spans="1:6">
      <c r="A71">
        <v>42.6</v>
      </c>
      <c r="B71">
        <v>54.9</v>
      </c>
      <c r="C71" s="2">
        <f t="shared" si="0"/>
        <v>5.5959594929999534</v>
      </c>
      <c r="D71">
        <v>7.2999999999999995E-2</v>
      </c>
      <c r="E71">
        <v>0</v>
      </c>
      <c r="F71">
        <f t="shared" si="1"/>
        <v>0.5</v>
      </c>
    </row>
    <row r="72" spans="1:6">
      <c r="A72">
        <v>43.2</v>
      </c>
      <c r="B72">
        <v>55.7</v>
      </c>
      <c r="C72" s="2">
        <f t="shared" si="0"/>
        <v>5.6775035293278222</v>
      </c>
      <c r="D72">
        <v>7.4999999999999997E-2</v>
      </c>
      <c r="E72">
        <v>0</v>
      </c>
      <c r="F72">
        <f t="shared" si="1"/>
        <v>0.5</v>
      </c>
    </row>
    <row r="73" spans="1:6">
      <c r="A73">
        <v>43.8</v>
      </c>
      <c r="B73">
        <v>55.8</v>
      </c>
      <c r="C73" s="2">
        <f t="shared" si="0"/>
        <v>5.687696533868805</v>
      </c>
      <c r="D73">
        <v>7.5999999999999998E-2</v>
      </c>
      <c r="E73">
        <v>0</v>
      </c>
      <c r="F73">
        <f t="shared" si="1"/>
        <v>0.5</v>
      </c>
    </row>
    <row r="74" spans="1:6">
      <c r="A74">
        <v>44.6</v>
      </c>
      <c r="B74">
        <v>55.7</v>
      </c>
      <c r="C74" s="2">
        <f t="shared" ref="C74:C137" si="2">B74/9.81065</f>
        <v>5.6775035293278222</v>
      </c>
      <c r="D74">
        <v>7.4999999999999997E-2</v>
      </c>
      <c r="E74">
        <v>0</v>
      </c>
      <c r="F74">
        <f t="shared" ref="F74:F137" si="3">F73</f>
        <v>0.5</v>
      </c>
    </row>
    <row r="75" spans="1:6">
      <c r="A75">
        <v>45</v>
      </c>
      <c r="B75">
        <v>54.5</v>
      </c>
      <c r="C75" s="2">
        <f t="shared" si="2"/>
        <v>5.5551874748360195</v>
      </c>
      <c r="D75">
        <v>7.4999999999999997E-2</v>
      </c>
      <c r="E75">
        <v>0</v>
      </c>
      <c r="F75">
        <f t="shared" si="3"/>
        <v>0.5</v>
      </c>
    </row>
    <row r="76" spans="1:6">
      <c r="A76">
        <v>45.6</v>
      </c>
      <c r="B76">
        <v>52.8</v>
      </c>
      <c r="C76" s="2">
        <f t="shared" si="2"/>
        <v>5.3819063976392991</v>
      </c>
      <c r="D76">
        <v>7.0999999999999994E-2</v>
      </c>
      <c r="E76">
        <v>0</v>
      </c>
      <c r="F76">
        <f t="shared" si="3"/>
        <v>0.5</v>
      </c>
    </row>
    <row r="77" spans="1:6">
      <c r="A77">
        <v>46.2</v>
      </c>
      <c r="B77">
        <v>54.8</v>
      </c>
      <c r="C77" s="2">
        <f t="shared" si="2"/>
        <v>5.5857664884589697</v>
      </c>
      <c r="D77">
        <v>7.2999999999999995E-2</v>
      </c>
      <c r="E77">
        <v>0</v>
      </c>
      <c r="F77">
        <f t="shared" si="3"/>
        <v>0.5</v>
      </c>
    </row>
    <row r="78" spans="1:6">
      <c r="A78">
        <v>47.2</v>
      </c>
      <c r="B78">
        <v>54.9</v>
      </c>
      <c r="C78" s="2">
        <f t="shared" si="2"/>
        <v>5.5959594929999534</v>
      </c>
      <c r="D78">
        <v>7.5999999999999998E-2</v>
      </c>
      <c r="E78">
        <v>0</v>
      </c>
      <c r="F78">
        <f t="shared" si="3"/>
        <v>0.5</v>
      </c>
    </row>
    <row r="79" spans="1:6">
      <c r="A79">
        <v>47.6</v>
      </c>
      <c r="B79">
        <v>55.5</v>
      </c>
      <c r="C79" s="2">
        <f t="shared" si="2"/>
        <v>5.6571175202458548</v>
      </c>
      <c r="D79">
        <v>7.5999999999999998E-2</v>
      </c>
      <c r="E79">
        <v>0</v>
      </c>
      <c r="F79">
        <f t="shared" si="3"/>
        <v>0.5</v>
      </c>
    </row>
    <row r="80" spans="1:6">
      <c r="A80">
        <v>48.2</v>
      </c>
      <c r="B80">
        <v>54.6</v>
      </c>
      <c r="C80" s="2">
        <f t="shared" si="2"/>
        <v>5.5653804793770032</v>
      </c>
      <c r="D80">
        <v>7.4999999999999997E-2</v>
      </c>
      <c r="E80">
        <v>0</v>
      </c>
      <c r="F80">
        <f t="shared" si="3"/>
        <v>0.5</v>
      </c>
    </row>
    <row r="81" spans="1:6">
      <c r="A81">
        <v>49</v>
      </c>
      <c r="B81">
        <v>53.4</v>
      </c>
      <c r="C81" s="2">
        <f t="shared" si="2"/>
        <v>5.4430644248852005</v>
      </c>
      <c r="D81">
        <v>7.0999999999999994E-2</v>
      </c>
      <c r="E81">
        <v>0</v>
      </c>
      <c r="F81">
        <f t="shared" si="3"/>
        <v>0.5</v>
      </c>
    </row>
    <row r="82" spans="1:6">
      <c r="A82">
        <v>49.4</v>
      </c>
      <c r="B82">
        <v>52.9</v>
      </c>
      <c r="C82" s="2">
        <f t="shared" si="2"/>
        <v>5.3920994021802828</v>
      </c>
      <c r="D82">
        <v>7.0999999999999994E-2</v>
      </c>
      <c r="E82">
        <v>0</v>
      </c>
      <c r="F82">
        <f t="shared" si="3"/>
        <v>0.5</v>
      </c>
    </row>
    <row r="83" spans="1:6">
      <c r="A83">
        <v>50</v>
      </c>
      <c r="B83">
        <v>54.9</v>
      </c>
      <c r="C83" s="2">
        <f t="shared" si="2"/>
        <v>5.5959594929999534</v>
      </c>
      <c r="D83">
        <v>7.3999999999999996E-2</v>
      </c>
      <c r="E83">
        <v>0</v>
      </c>
      <c r="F83">
        <f t="shared" si="3"/>
        <v>0.5</v>
      </c>
    </row>
    <row r="84" spans="1:6">
      <c r="A84">
        <v>50.8</v>
      </c>
      <c r="B84">
        <v>55.3</v>
      </c>
      <c r="C84" s="2">
        <f t="shared" si="2"/>
        <v>5.6367315111638874</v>
      </c>
      <c r="D84">
        <v>7.5999999999999998E-2</v>
      </c>
      <c r="E84">
        <v>0</v>
      </c>
      <c r="F84">
        <f t="shared" si="3"/>
        <v>0.5</v>
      </c>
    </row>
    <row r="85" spans="1:6">
      <c r="A85">
        <v>51.2</v>
      </c>
      <c r="B85">
        <v>53.1</v>
      </c>
      <c r="C85" s="2">
        <f t="shared" si="2"/>
        <v>5.4124854112622502</v>
      </c>
      <c r="D85">
        <v>7.3999999999999996E-2</v>
      </c>
      <c r="E85">
        <v>0</v>
      </c>
      <c r="F85">
        <f t="shared" si="3"/>
        <v>0.5</v>
      </c>
    </row>
    <row r="86" spans="1:6">
      <c r="A86">
        <v>52</v>
      </c>
      <c r="B86">
        <v>52.9</v>
      </c>
      <c r="C86" s="2">
        <f t="shared" si="2"/>
        <v>5.3920994021802828</v>
      </c>
      <c r="D86">
        <v>7.0999999999999994E-2</v>
      </c>
      <c r="E86">
        <v>0</v>
      </c>
      <c r="F86">
        <f t="shared" si="3"/>
        <v>0.5</v>
      </c>
    </row>
    <row r="87" spans="1:6">
      <c r="A87">
        <v>53</v>
      </c>
      <c r="B87">
        <v>52.4</v>
      </c>
      <c r="C87" s="2">
        <f t="shared" si="2"/>
        <v>5.3411343794753652</v>
      </c>
      <c r="D87">
        <v>7.0999999999999994E-2</v>
      </c>
      <c r="E87">
        <v>0</v>
      </c>
      <c r="F87">
        <f t="shared" si="3"/>
        <v>0.5</v>
      </c>
    </row>
    <row r="88" spans="1:6">
      <c r="A88">
        <v>53.4</v>
      </c>
      <c r="B88">
        <v>53.7</v>
      </c>
      <c r="C88" s="2">
        <f t="shared" si="2"/>
        <v>5.4736434385081516</v>
      </c>
      <c r="D88">
        <v>7.0999999999999994E-2</v>
      </c>
      <c r="E88">
        <v>0</v>
      </c>
      <c r="F88">
        <f t="shared" si="3"/>
        <v>0.5</v>
      </c>
    </row>
    <row r="89" spans="1:6">
      <c r="A89">
        <v>54.2</v>
      </c>
      <c r="B89">
        <v>54.6</v>
      </c>
      <c r="C89" s="2">
        <f t="shared" si="2"/>
        <v>5.5653804793770032</v>
      </c>
      <c r="D89">
        <v>7.3999999999999996E-2</v>
      </c>
      <c r="E89">
        <v>0</v>
      </c>
      <c r="F89">
        <f t="shared" si="3"/>
        <v>0.5</v>
      </c>
    </row>
    <row r="90" spans="1:6">
      <c r="A90">
        <v>54.8</v>
      </c>
      <c r="B90">
        <v>55</v>
      </c>
      <c r="C90" s="2">
        <f t="shared" si="2"/>
        <v>5.6061524975409371</v>
      </c>
      <c r="D90">
        <v>7.5999999999999998E-2</v>
      </c>
      <c r="E90">
        <v>0</v>
      </c>
      <c r="F90">
        <f t="shared" si="3"/>
        <v>0.5</v>
      </c>
    </row>
    <row r="91" spans="1:6">
      <c r="A91">
        <v>55.4</v>
      </c>
      <c r="B91">
        <v>53.7</v>
      </c>
      <c r="C91" s="2">
        <f t="shared" si="2"/>
        <v>5.4736434385081516</v>
      </c>
      <c r="D91">
        <v>7.4999999999999997E-2</v>
      </c>
      <c r="E91">
        <v>0</v>
      </c>
      <c r="F91">
        <f t="shared" si="3"/>
        <v>0.5</v>
      </c>
    </row>
    <row r="92" spans="1:6">
      <c r="A92">
        <v>56</v>
      </c>
      <c r="B92">
        <v>52</v>
      </c>
      <c r="C92" s="2">
        <f t="shared" si="2"/>
        <v>5.3003623613114312</v>
      </c>
      <c r="D92">
        <v>6.9000000000000006E-2</v>
      </c>
      <c r="E92">
        <v>0</v>
      </c>
      <c r="F92">
        <f t="shared" si="3"/>
        <v>0.5</v>
      </c>
    </row>
    <row r="93" spans="1:6">
      <c r="A93">
        <v>56.6</v>
      </c>
      <c r="B93">
        <v>51.6</v>
      </c>
      <c r="C93" s="2">
        <f t="shared" si="2"/>
        <v>5.2595903431474973</v>
      </c>
      <c r="D93">
        <v>6.9000000000000006E-2</v>
      </c>
      <c r="E93">
        <v>0</v>
      </c>
      <c r="F93">
        <f t="shared" si="3"/>
        <v>0.5</v>
      </c>
    </row>
    <row r="94" spans="1:6">
      <c r="A94">
        <v>57.4</v>
      </c>
      <c r="B94">
        <v>53.5</v>
      </c>
      <c r="C94" s="2">
        <f t="shared" si="2"/>
        <v>5.4532574294261842</v>
      </c>
      <c r="D94">
        <v>7.0999999999999994E-2</v>
      </c>
      <c r="E94">
        <v>0</v>
      </c>
      <c r="F94">
        <f t="shared" si="3"/>
        <v>0.5</v>
      </c>
    </row>
    <row r="95" spans="1:6">
      <c r="A95">
        <v>57.8</v>
      </c>
      <c r="B95">
        <v>53.4</v>
      </c>
      <c r="C95" s="2">
        <f t="shared" si="2"/>
        <v>5.4430644248852005</v>
      </c>
      <c r="D95">
        <v>7.1999999999999995E-2</v>
      </c>
      <c r="E95">
        <v>0</v>
      </c>
      <c r="F95">
        <f t="shared" si="3"/>
        <v>0.5</v>
      </c>
    </row>
    <row r="96" spans="1:6">
      <c r="A96">
        <v>58.6</v>
      </c>
      <c r="B96">
        <v>54.3</v>
      </c>
      <c r="C96" s="2">
        <f t="shared" si="2"/>
        <v>5.5348014657540521</v>
      </c>
      <c r="D96">
        <v>7.3999999999999996E-2</v>
      </c>
      <c r="E96">
        <v>0</v>
      </c>
      <c r="F96">
        <f t="shared" si="3"/>
        <v>0.5</v>
      </c>
    </row>
    <row r="97" spans="1:6">
      <c r="A97">
        <v>59.2</v>
      </c>
      <c r="B97">
        <v>53.5</v>
      </c>
      <c r="C97" s="2">
        <f t="shared" si="2"/>
        <v>5.4532574294261842</v>
      </c>
      <c r="D97">
        <v>7.3999999999999996E-2</v>
      </c>
      <c r="E97">
        <v>0</v>
      </c>
      <c r="F97">
        <f t="shared" si="3"/>
        <v>0.5</v>
      </c>
    </row>
    <row r="98" spans="1:6">
      <c r="A98">
        <v>59.8</v>
      </c>
      <c r="B98">
        <v>52</v>
      </c>
      <c r="C98" s="2">
        <f t="shared" si="2"/>
        <v>5.3003623613114312</v>
      </c>
      <c r="D98">
        <v>7.0000000000000007E-2</v>
      </c>
      <c r="E98">
        <v>0</v>
      </c>
      <c r="F98">
        <f t="shared" si="3"/>
        <v>0.5</v>
      </c>
    </row>
    <row r="99" spans="1:6">
      <c r="A99">
        <v>60.6</v>
      </c>
      <c r="B99">
        <v>51.7</v>
      </c>
      <c r="C99" s="2">
        <f t="shared" si="2"/>
        <v>5.269783347688481</v>
      </c>
      <c r="D99">
        <v>7.0999999999999994E-2</v>
      </c>
      <c r="E99">
        <v>0</v>
      </c>
      <c r="F99">
        <f t="shared" si="3"/>
        <v>0.5</v>
      </c>
    </row>
    <row r="100" spans="1:6">
      <c r="A100">
        <v>61.2</v>
      </c>
      <c r="B100">
        <v>51.4</v>
      </c>
      <c r="C100" s="2">
        <f t="shared" si="2"/>
        <v>5.2392043340655299</v>
      </c>
      <c r="D100">
        <v>6.8000000000000005E-2</v>
      </c>
      <c r="E100">
        <v>0</v>
      </c>
      <c r="F100">
        <f t="shared" si="3"/>
        <v>0.5</v>
      </c>
    </row>
    <row r="101" spans="1:6">
      <c r="A101">
        <v>61.6</v>
      </c>
      <c r="B101">
        <v>52.7</v>
      </c>
      <c r="C101" s="2">
        <f t="shared" si="2"/>
        <v>5.3717133930983163</v>
      </c>
      <c r="D101">
        <v>7.1999999999999995E-2</v>
      </c>
      <c r="E101">
        <v>0</v>
      </c>
      <c r="F101">
        <f t="shared" si="3"/>
        <v>0.5</v>
      </c>
    </row>
    <row r="102" spans="1:6">
      <c r="A102">
        <v>62.4</v>
      </c>
      <c r="B102">
        <v>54.1</v>
      </c>
      <c r="C102" s="2">
        <f t="shared" si="2"/>
        <v>5.5144154566720855</v>
      </c>
      <c r="D102">
        <v>7.4999999999999997E-2</v>
      </c>
      <c r="E102">
        <v>0</v>
      </c>
      <c r="F102">
        <f t="shared" si="3"/>
        <v>0.5</v>
      </c>
    </row>
    <row r="103" spans="1:6">
      <c r="A103">
        <v>63.4</v>
      </c>
      <c r="B103">
        <v>53.3</v>
      </c>
      <c r="C103" s="2">
        <f t="shared" si="2"/>
        <v>5.4328714203442168</v>
      </c>
      <c r="D103">
        <v>7.4999999999999997E-2</v>
      </c>
      <c r="E103">
        <v>0</v>
      </c>
      <c r="F103">
        <f t="shared" si="3"/>
        <v>0.5</v>
      </c>
    </row>
    <row r="104" spans="1:6">
      <c r="A104">
        <v>64</v>
      </c>
      <c r="B104">
        <v>51.9</v>
      </c>
      <c r="C104" s="2">
        <f t="shared" si="2"/>
        <v>5.2901693567704475</v>
      </c>
      <c r="D104">
        <v>7.1999999999999995E-2</v>
      </c>
      <c r="E104">
        <v>0</v>
      </c>
      <c r="F104">
        <f t="shared" si="3"/>
        <v>0.5</v>
      </c>
    </row>
    <row r="105" spans="1:6">
      <c r="A105">
        <v>64.599999999999994</v>
      </c>
      <c r="B105">
        <v>51.3</v>
      </c>
      <c r="C105" s="2">
        <f t="shared" si="2"/>
        <v>5.2290113295245462</v>
      </c>
      <c r="D105">
        <v>7.0000000000000007E-2</v>
      </c>
      <c r="E105">
        <v>0</v>
      </c>
      <c r="F105">
        <f t="shared" si="3"/>
        <v>0.5</v>
      </c>
    </row>
    <row r="106" spans="1:6">
      <c r="A106">
        <v>65.400000000000006</v>
      </c>
      <c r="B106">
        <v>51.4</v>
      </c>
      <c r="C106" s="2">
        <f t="shared" si="2"/>
        <v>5.2392043340655299</v>
      </c>
      <c r="D106">
        <v>7.0000000000000007E-2</v>
      </c>
      <c r="E106">
        <v>0</v>
      </c>
      <c r="F106">
        <f t="shared" si="3"/>
        <v>0.5</v>
      </c>
    </row>
    <row r="107" spans="1:6">
      <c r="A107">
        <v>66</v>
      </c>
      <c r="B107">
        <v>53.1</v>
      </c>
      <c r="C107" s="2">
        <f t="shared" si="2"/>
        <v>5.4124854112622502</v>
      </c>
      <c r="D107">
        <v>7.3999999999999996E-2</v>
      </c>
      <c r="E107">
        <v>0</v>
      </c>
      <c r="F107">
        <f t="shared" si="3"/>
        <v>0.5</v>
      </c>
    </row>
    <row r="108" spans="1:6">
      <c r="A108">
        <v>66.2</v>
      </c>
      <c r="B108">
        <v>53.2</v>
      </c>
      <c r="C108" s="2">
        <f t="shared" si="2"/>
        <v>5.422678415803234</v>
      </c>
      <c r="D108">
        <v>7.4999999999999997E-2</v>
      </c>
      <c r="E108">
        <v>0</v>
      </c>
      <c r="F108">
        <f t="shared" si="3"/>
        <v>0.5</v>
      </c>
    </row>
    <row r="109" spans="1:6">
      <c r="A109">
        <v>67.2</v>
      </c>
      <c r="B109">
        <v>51.7</v>
      </c>
      <c r="C109" s="2">
        <f t="shared" si="2"/>
        <v>5.269783347688481</v>
      </c>
      <c r="D109">
        <v>7.1999999999999995E-2</v>
      </c>
      <c r="E109">
        <v>0</v>
      </c>
      <c r="F109">
        <f t="shared" si="3"/>
        <v>0.5</v>
      </c>
    </row>
    <row r="110" spans="1:6">
      <c r="A110">
        <v>68</v>
      </c>
      <c r="B110">
        <v>50.6</v>
      </c>
      <c r="C110" s="2">
        <f t="shared" si="2"/>
        <v>5.157660297737662</v>
      </c>
      <c r="D110">
        <v>7.0000000000000007E-2</v>
      </c>
      <c r="E110">
        <v>0</v>
      </c>
      <c r="F110">
        <f t="shared" si="3"/>
        <v>0.5</v>
      </c>
    </row>
    <row r="111" spans="1:6">
      <c r="A111">
        <v>68.2</v>
      </c>
      <c r="B111">
        <v>51.6</v>
      </c>
      <c r="C111" s="2">
        <f t="shared" si="2"/>
        <v>5.2595903431474973</v>
      </c>
      <c r="D111">
        <v>7.0000000000000007E-2</v>
      </c>
      <c r="E111">
        <v>0</v>
      </c>
      <c r="F111">
        <f t="shared" si="3"/>
        <v>0.5</v>
      </c>
    </row>
    <row r="112" spans="1:6">
      <c r="A112">
        <v>69</v>
      </c>
      <c r="B112">
        <v>51.4</v>
      </c>
      <c r="C112" s="2">
        <f t="shared" si="2"/>
        <v>5.2392043340655299</v>
      </c>
      <c r="D112">
        <v>7.0999999999999994E-2</v>
      </c>
      <c r="E112">
        <v>0</v>
      </c>
      <c r="F112">
        <f t="shared" si="3"/>
        <v>0.5</v>
      </c>
    </row>
    <row r="113" spans="1:6">
      <c r="A113">
        <v>69.400000000000006</v>
      </c>
      <c r="B113">
        <v>52.4</v>
      </c>
      <c r="C113" s="2">
        <f t="shared" si="2"/>
        <v>5.3411343794753652</v>
      </c>
      <c r="D113">
        <v>7.1999999999999995E-2</v>
      </c>
      <c r="E113">
        <v>0</v>
      </c>
      <c r="F113">
        <f t="shared" si="3"/>
        <v>0.5</v>
      </c>
    </row>
    <row r="114" spans="1:6">
      <c r="A114">
        <v>70</v>
      </c>
      <c r="B114">
        <v>53.2</v>
      </c>
      <c r="C114" s="2">
        <f t="shared" si="2"/>
        <v>5.422678415803234</v>
      </c>
      <c r="D114">
        <v>7.4999999999999997E-2</v>
      </c>
      <c r="E114">
        <v>0</v>
      </c>
      <c r="F114">
        <f t="shared" si="3"/>
        <v>0.5</v>
      </c>
    </row>
    <row r="115" spans="1:6">
      <c r="A115">
        <v>71</v>
      </c>
      <c r="B115">
        <v>51.7</v>
      </c>
      <c r="C115" s="2">
        <f t="shared" si="2"/>
        <v>5.269783347688481</v>
      </c>
      <c r="D115">
        <v>6.9000000000000006E-2</v>
      </c>
      <c r="E115">
        <v>0</v>
      </c>
      <c r="F115">
        <f t="shared" si="3"/>
        <v>0.5</v>
      </c>
    </row>
    <row r="116" spans="1:6">
      <c r="A116">
        <v>71.400000000000006</v>
      </c>
      <c r="B116">
        <v>50</v>
      </c>
      <c r="C116" s="2">
        <f t="shared" si="2"/>
        <v>5.0965022704917615</v>
      </c>
      <c r="D116">
        <v>6.9000000000000006E-2</v>
      </c>
      <c r="E116">
        <v>0</v>
      </c>
      <c r="F116">
        <f t="shared" si="3"/>
        <v>0.5</v>
      </c>
    </row>
    <row r="117" spans="1:6">
      <c r="A117">
        <v>72.2</v>
      </c>
      <c r="B117">
        <v>50.3</v>
      </c>
      <c r="C117" s="2">
        <f t="shared" si="2"/>
        <v>5.1270812841147118</v>
      </c>
      <c r="D117">
        <v>6.9000000000000006E-2</v>
      </c>
      <c r="E117">
        <v>0</v>
      </c>
      <c r="F117">
        <f t="shared" si="3"/>
        <v>0.5</v>
      </c>
    </row>
    <row r="118" spans="1:6">
      <c r="A118">
        <v>72.599999999999994</v>
      </c>
      <c r="B118">
        <v>50.2</v>
      </c>
      <c r="C118" s="2">
        <f t="shared" si="2"/>
        <v>5.116888279573728</v>
      </c>
      <c r="D118">
        <v>6.9000000000000006E-2</v>
      </c>
      <c r="E118">
        <v>0</v>
      </c>
      <c r="F118">
        <f t="shared" si="3"/>
        <v>0.5</v>
      </c>
    </row>
    <row r="119" spans="1:6">
      <c r="A119">
        <v>73.400000000000006</v>
      </c>
      <c r="B119">
        <v>50.9</v>
      </c>
      <c r="C119" s="2">
        <f t="shared" si="2"/>
        <v>5.1882393113606122</v>
      </c>
      <c r="D119">
        <v>7.0000000000000007E-2</v>
      </c>
      <c r="E119">
        <v>0</v>
      </c>
      <c r="F119">
        <f t="shared" si="3"/>
        <v>0.5</v>
      </c>
    </row>
    <row r="120" spans="1:6">
      <c r="A120">
        <v>73.8</v>
      </c>
      <c r="B120">
        <v>52.6</v>
      </c>
      <c r="C120" s="2">
        <f t="shared" si="2"/>
        <v>5.3615203885573326</v>
      </c>
      <c r="D120">
        <v>7.1999999999999995E-2</v>
      </c>
      <c r="E120">
        <v>0</v>
      </c>
      <c r="F120">
        <f t="shared" si="3"/>
        <v>0.5</v>
      </c>
    </row>
    <row r="121" spans="1:6">
      <c r="A121">
        <v>74</v>
      </c>
      <c r="B121">
        <v>52.4</v>
      </c>
      <c r="C121" s="2">
        <f t="shared" si="2"/>
        <v>5.3411343794753652</v>
      </c>
      <c r="D121">
        <v>7.4999999999999997E-2</v>
      </c>
      <c r="E121">
        <v>0</v>
      </c>
      <c r="F121">
        <f t="shared" si="3"/>
        <v>0.5</v>
      </c>
    </row>
    <row r="122" spans="1:6">
      <c r="A122">
        <v>75</v>
      </c>
      <c r="B122">
        <v>52.2</v>
      </c>
      <c r="C122" s="2">
        <f t="shared" si="2"/>
        <v>5.3207483703933987</v>
      </c>
      <c r="D122">
        <v>7.2999999999999995E-2</v>
      </c>
      <c r="E122">
        <v>0</v>
      </c>
      <c r="F122">
        <f t="shared" si="3"/>
        <v>0.5</v>
      </c>
    </row>
    <row r="123" spans="1:6">
      <c r="A123">
        <v>75.400000000000006</v>
      </c>
      <c r="B123">
        <v>51.2</v>
      </c>
      <c r="C123" s="2">
        <f t="shared" si="2"/>
        <v>5.2188183249835634</v>
      </c>
      <c r="D123">
        <v>7.1999999999999995E-2</v>
      </c>
      <c r="E123">
        <v>0</v>
      </c>
      <c r="F123">
        <f t="shared" si="3"/>
        <v>0.5</v>
      </c>
    </row>
    <row r="124" spans="1:6">
      <c r="A124">
        <v>76</v>
      </c>
      <c r="B124">
        <v>50.4</v>
      </c>
      <c r="C124" s="2">
        <f t="shared" si="2"/>
        <v>5.1372742886556955</v>
      </c>
      <c r="D124">
        <v>7.0999999999999994E-2</v>
      </c>
      <c r="E124">
        <v>0</v>
      </c>
      <c r="F124">
        <f t="shared" si="3"/>
        <v>0.5</v>
      </c>
    </row>
    <row r="125" spans="1:6">
      <c r="A125">
        <v>76.8</v>
      </c>
      <c r="B125">
        <v>49.5</v>
      </c>
      <c r="C125" s="2">
        <f t="shared" si="2"/>
        <v>5.0455372477868439</v>
      </c>
      <c r="D125">
        <v>6.7000000000000004E-2</v>
      </c>
      <c r="E125">
        <v>0</v>
      </c>
      <c r="F125">
        <f t="shared" si="3"/>
        <v>0.5</v>
      </c>
    </row>
    <row r="126" spans="1:6">
      <c r="A126">
        <v>77.2</v>
      </c>
      <c r="B126">
        <v>49.7</v>
      </c>
      <c r="C126" s="2">
        <f t="shared" si="2"/>
        <v>5.0659232568688104</v>
      </c>
      <c r="D126">
        <v>6.8000000000000005E-2</v>
      </c>
      <c r="E126">
        <v>0</v>
      </c>
      <c r="F126">
        <f t="shared" si="3"/>
        <v>0.5</v>
      </c>
    </row>
    <row r="127" spans="1:6">
      <c r="A127">
        <v>78.2</v>
      </c>
      <c r="B127">
        <v>49.9</v>
      </c>
      <c r="C127" s="2">
        <f t="shared" si="2"/>
        <v>5.0863092659507778</v>
      </c>
      <c r="D127">
        <v>6.9000000000000006E-2</v>
      </c>
      <c r="E127">
        <v>0</v>
      </c>
      <c r="F127">
        <f t="shared" si="3"/>
        <v>0.5</v>
      </c>
    </row>
    <row r="128" spans="1:6">
      <c r="A128">
        <v>78.8</v>
      </c>
      <c r="B128">
        <v>50</v>
      </c>
      <c r="C128" s="2">
        <f t="shared" si="2"/>
        <v>5.0965022704917615</v>
      </c>
      <c r="D128">
        <v>6.9000000000000006E-2</v>
      </c>
      <c r="E128">
        <v>0</v>
      </c>
      <c r="F128">
        <f t="shared" si="3"/>
        <v>0.5</v>
      </c>
    </row>
    <row r="129" spans="1:6">
      <c r="A129">
        <v>79.400000000000006</v>
      </c>
      <c r="B129">
        <v>51.4</v>
      </c>
      <c r="C129" s="2">
        <f t="shared" si="2"/>
        <v>5.2392043340655299</v>
      </c>
      <c r="D129">
        <v>7.1999999999999995E-2</v>
      </c>
      <c r="E129">
        <v>0</v>
      </c>
      <c r="F129">
        <f t="shared" si="3"/>
        <v>0.5</v>
      </c>
    </row>
    <row r="130" spans="1:6">
      <c r="A130">
        <v>80.2</v>
      </c>
      <c r="B130">
        <v>52</v>
      </c>
      <c r="C130" s="2">
        <f t="shared" si="2"/>
        <v>5.3003623613114312</v>
      </c>
      <c r="D130">
        <v>7.2999999999999995E-2</v>
      </c>
      <c r="E130">
        <v>0</v>
      </c>
      <c r="F130">
        <f t="shared" si="3"/>
        <v>0.5</v>
      </c>
    </row>
    <row r="131" spans="1:6">
      <c r="A131">
        <v>80.400000000000006</v>
      </c>
      <c r="B131">
        <v>51.2</v>
      </c>
      <c r="C131" s="2">
        <f t="shared" si="2"/>
        <v>5.2188183249835634</v>
      </c>
      <c r="D131">
        <v>7.3999999999999996E-2</v>
      </c>
      <c r="E131">
        <v>0</v>
      </c>
      <c r="F131">
        <f t="shared" si="3"/>
        <v>0.5</v>
      </c>
    </row>
    <row r="132" spans="1:6">
      <c r="A132">
        <v>81.2</v>
      </c>
      <c r="B132">
        <v>50.6</v>
      </c>
      <c r="C132" s="2">
        <f t="shared" si="2"/>
        <v>5.157660297737662</v>
      </c>
      <c r="D132">
        <v>7.1999999999999995E-2</v>
      </c>
      <c r="E132">
        <v>0</v>
      </c>
      <c r="F132">
        <f t="shared" si="3"/>
        <v>0.5</v>
      </c>
    </row>
    <row r="133" spans="1:6">
      <c r="A133">
        <v>82.2</v>
      </c>
      <c r="B133">
        <v>49.9</v>
      </c>
      <c r="C133" s="2">
        <f t="shared" si="2"/>
        <v>5.0863092659507778</v>
      </c>
      <c r="D133">
        <v>6.9000000000000006E-2</v>
      </c>
      <c r="E133">
        <v>0</v>
      </c>
      <c r="F133">
        <f t="shared" si="3"/>
        <v>0.5</v>
      </c>
    </row>
    <row r="134" spans="1:6">
      <c r="A134">
        <v>82.6</v>
      </c>
      <c r="B134">
        <v>49.3</v>
      </c>
      <c r="C134" s="2">
        <f t="shared" si="2"/>
        <v>5.0251512387048765</v>
      </c>
      <c r="D134">
        <v>6.9000000000000006E-2</v>
      </c>
      <c r="E134">
        <v>0</v>
      </c>
      <c r="F134">
        <f t="shared" si="3"/>
        <v>0.5</v>
      </c>
    </row>
    <row r="135" spans="1:6">
      <c r="A135">
        <v>83.2</v>
      </c>
      <c r="B135">
        <v>49.6</v>
      </c>
      <c r="C135" s="2">
        <f t="shared" si="2"/>
        <v>5.0557302523278276</v>
      </c>
      <c r="D135">
        <v>6.9000000000000006E-2</v>
      </c>
      <c r="E135">
        <v>0</v>
      </c>
      <c r="F135">
        <f t="shared" si="3"/>
        <v>0.5</v>
      </c>
    </row>
    <row r="136" spans="1:6">
      <c r="A136">
        <v>83.6</v>
      </c>
      <c r="B136">
        <v>49.9</v>
      </c>
      <c r="C136" s="2">
        <f t="shared" si="2"/>
        <v>5.0863092659507778</v>
      </c>
      <c r="D136">
        <v>7.0000000000000007E-2</v>
      </c>
      <c r="E136">
        <v>0</v>
      </c>
      <c r="F136">
        <f t="shared" si="3"/>
        <v>0.5</v>
      </c>
    </row>
    <row r="137" spans="1:6">
      <c r="A137">
        <v>84.4</v>
      </c>
      <c r="B137">
        <v>50.6</v>
      </c>
      <c r="C137" s="2">
        <f t="shared" si="2"/>
        <v>5.157660297737662</v>
      </c>
      <c r="D137">
        <v>7.0000000000000007E-2</v>
      </c>
      <c r="E137">
        <v>0</v>
      </c>
      <c r="F137">
        <f t="shared" si="3"/>
        <v>0.5</v>
      </c>
    </row>
    <row r="138" spans="1:6">
      <c r="A138">
        <v>85.2</v>
      </c>
      <c r="B138">
        <v>51.2</v>
      </c>
      <c r="C138" s="2">
        <f t="shared" ref="C138:C201" si="4">B138/9.81065</f>
        <v>5.2188183249835634</v>
      </c>
      <c r="D138">
        <v>7.3999999999999996E-2</v>
      </c>
      <c r="E138">
        <v>0</v>
      </c>
      <c r="F138">
        <f t="shared" ref="F138:F201" si="5">F137</f>
        <v>0.5</v>
      </c>
    </row>
    <row r="139" spans="1:6">
      <c r="A139">
        <v>85.4</v>
      </c>
      <c r="B139">
        <v>50.7</v>
      </c>
      <c r="C139" s="2">
        <f t="shared" si="4"/>
        <v>5.1678533022786457</v>
      </c>
      <c r="D139">
        <v>7.3999999999999996E-2</v>
      </c>
      <c r="E139">
        <v>0</v>
      </c>
      <c r="F139">
        <f t="shared" si="5"/>
        <v>0.5</v>
      </c>
    </row>
    <row r="140" spans="1:6">
      <c r="A140">
        <v>86.6</v>
      </c>
      <c r="B140">
        <v>49.1</v>
      </c>
      <c r="C140" s="2">
        <f t="shared" si="4"/>
        <v>5.0047652296229099</v>
      </c>
      <c r="D140">
        <v>7.0000000000000007E-2</v>
      </c>
      <c r="E140">
        <v>0</v>
      </c>
      <c r="F140">
        <f t="shared" si="5"/>
        <v>0.5</v>
      </c>
    </row>
    <row r="141" spans="1:6">
      <c r="A141">
        <v>87.2</v>
      </c>
      <c r="B141">
        <v>48.9</v>
      </c>
      <c r="C141" s="2">
        <f t="shared" si="4"/>
        <v>4.9843792205409425</v>
      </c>
      <c r="D141">
        <v>6.6000000000000003E-2</v>
      </c>
      <c r="E141">
        <v>0</v>
      </c>
      <c r="F141">
        <f t="shared" si="5"/>
        <v>0.5</v>
      </c>
    </row>
    <row r="142" spans="1:6">
      <c r="A142">
        <v>88</v>
      </c>
      <c r="B142">
        <v>49</v>
      </c>
      <c r="C142" s="2">
        <f t="shared" si="4"/>
        <v>4.9945722250819262</v>
      </c>
      <c r="D142">
        <v>6.8000000000000005E-2</v>
      </c>
      <c r="E142">
        <v>0</v>
      </c>
      <c r="F142">
        <f t="shared" si="5"/>
        <v>0.5</v>
      </c>
    </row>
    <row r="143" spans="1:6">
      <c r="A143">
        <v>88.6</v>
      </c>
      <c r="B143">
        <v>50</v>
      </c>
      <c r="C143" s="2">
        <f t="shared" si="4"/>
        <v>5.0965022704917615</v>
      </c>
      <c r="D143">
        <v>7.0000000000000007E-2</v>
      </c>
      <c r="E143">
        <v>0</v>
      </c>
      <c r="F143">
        <f t="shared" si="5"/>
        <v>0.5</v>
      </c>
    </row>
    <row r="144" spans="1:6">
      <c r="A144">
        <v>89.2</v>
      </c>
      <c r="B144">
        <v>50.1</v>
      </c>
      <c r="C144" s="2">
        <f t="shared" si="4"/>
        <v>5.1066952750327443</v>
      </c>
      <c r="D144">
        <v>7.0999999999999994E-2</v>
      </c>
      <c r="E144">
        <v>0</v>
      </c>
      <c r="F144">
        <f t="shared" si="5"/>
        <v>0.5</v>
      </c>
    </row>
    <row r="145" spans="1:6">
      <c r="A145">
        <v>89.8</v>
      </c>
      <c r="B145">
        <v>50.9</v>
      </c>
      <c r="C145" s="2">
        <f t="shared" si="4"/>
        <v>5.1882393113606122</v>
      </c>
      <c r="D145">
        <v>7.2999999999999995E-2</v>
      </c>
      <c r="E145">
        <v>0</v>
      </c>
      <c r="F145">
        <f t="shared" si="5"/>
        <v>0.5</v>
      </c>
    </row>
    <row r="146" spans="1:6">
      <c r="A146">
        <v>90.6</v>
      </c>
      <c r="B146">
        <v>49.3</v>
      </c>
      <c r="C146" s="2">
        <f t="shared" si="4"/>
        <v>5.0251512387048765</v>
      </c>
      <c r="D146">
        <v>6.7000000000000004E-2</v>
      </c>
      <c r="E146">
        <v>0</v>
      </c>
      <c r="F146">
        <f t="shared" si="5"/>
        <v>0.5</v>
      </c>
    </row>
    <row r="147" spans="1:6">
      <c r="A147">
        <v>91</v>
      </c>
      <c r="B147">
        <v>48.1</v>
      </c>
      <c r="C147" s="2">
        <f t="shared" si="4"/>
        <v>4.9028351842130746</v>
      </c>
      <c r="D147">
        <v>6.7000000000000004E-2</v>
      </c>
      <c r="E147">
        <v>0</v>
      </c>
      <c r="F147">
        <f t="shared" si="5"/>
        <v>0.5</v>
      </c>
    </row>
    <row r="148" spans="1:6">
      <c r="A148">
        <v>91.6</v>
      </c>
      <c r="B148">
        <v>49</v>
      </c>
      <c r="C148" s="2">
        <f t="shared" si="4"/>
        <v>4.9945722250819262</v>
      </c>
      <c r="D148">
        <v>6.8000000000000005E-2</v>
      </c>
      <c r="E148">
        <v>0</v>
      </c>
      <c r="F148">
        <f t="shared" si="5"/>
        <v>0.5</v>
      </c>
    </row>
    <row r="149" spans="1:6">
      <c r="A149">
        <v>92.4</v>
      </c>
      <c r="B149">
        <v>48.6</v>
      </c>
      <c r="C149" s="2">
        <f t="shared" si="4"/>
        <v>4.9538002069179923</v>
      </c>
      <c r="D149">
        <v>7.0999999999999994E-2</v>
      </c>
      <c r="E149">
        <v>0</v>
      </c>
      <c r="F149">
        <f t="shared" si="5"/>
        <v>0.5</v>
      </c>
    </row>
    <row r="150" spans="1:6">
      <c r="A150">
        <v>93.2</v>
      </c>
      <c r="B150">
        <v>49.9</v>
      </c>
      <c r="C150" s="2">
        <f t="shared" si="4"/>
        <v>5.0863092659507778</v>
      </c>
      <c r="D150">
        <v>6.9000000000000006E-2</v>
      </c>
      <c r="E150">
        <v>0</v>
      </c>
      <c r="F150">
        <f t="shared" si="5"/>
        <v>0.5</v>
      </c>
    </row>
    <row r="151" spans="1:6">
      <c r="A151">
        <v>94</v>
      </c>
      <c r="B151">
        <v>49.8</v>
      </c>
      <c r="C151" s="2">
        <f t="shared" si="4"/>
        <v>5.0761162614097941</v>
      </c>
      <c r="D151">
        <v>7.3999999999999996E-2</v>
      </c>
      <c r="E151">
        <v>0</v>
      </c>
      <c r="F151">
        <f t="shared" si="5"/>
        <v>0.5</v>
      </c>
    </row>
    <row r="152" spans="1:6">
      <c r="A152">
        <v>94.8</v>
      </c>
      <c r="B152">
        <v>49.1</v>
      </c>
      <c r="C152" s="2">
        <f t="shared" si="4"/>
        <v>5.0047652296229099</v>
      </c>
      <c r="D152">
        <v>7.0000000000000007E-2</v>
      </c>
      <c r="E152">
        <v>0</v>
      </c>
      <c r="F152">
        <f t="shared" si="5"/>
        <v>0.5</v>
      </c>
    </row>
    <row r="153" spans="1:6">
      <c r="A153">
        <v>95.4</v>
      </c>
      <c r="B153">
        <v>48.1</v>
      </c>
      <c r="C153" s="2">
        <f t="shared" si="4"/>
        <v>4.9028351842130746</v>
      </c>
      <c r="D153">
        <v>6.9000000000000006E-2</v>
      </c>
      <c r="E153">
        <v>0</v>
      </c>
      <c r="F153">
        <f t="shared" si="5"/>
        <v>0.5</v>
      </c>
    </row>
    <row r="154" spans="1:6">
      <c r="A154">
        <v>95.6</v>
      </c>
      <c r="B154">
        <v>48.3</v>
      </c>
      <c r="C154" s="2">
        <f t="shared" si="4"/>
        <v>4.9232211932950412</v>
      </c>
      <c r="D154">
        <v>6.8000000000000005E-2</v>
      </c>
      <c r="E154">
        <v>0</v>
      </c>
      <c r="F154">
        <f t="shared" si="5"/>
        <v>0.5</v>
      </c>
    </row>
    <row r="155" spans="1:6">
      <c r="A155">
        <v>96.6</v>
      </c>
      <c r="B155">
        <v>48</v>
      </c>
      <c r="C155" s="2">
        <f t="shared" si="4"/>
        <v>4.8926421796720909</v>
      </c>
      <c r="D155">
        <v>6.8000000000000005E-2</v>
      </c>
      <c r="E155">
        <v>0</v>
      </c>
      <c r="F155">
        <f t="shared" si="5"/>
        <v>0.5</v>
      </c>
    </row>
    <row r="156" spans="1:6">
      <c r="A156">
        <v>97.6</v>
      </c>
      <c r="B156">
        <v>49</v>
      </c>
      <c r="C156" s="2">
        <f t="shared" si="4"/>
        <v>4.9945722250819262</v>
      </c>
      <c r="D156">
        <v>7.0999999999999994E-2</v>
      </c>
      <c r="E156">
        <v>0</v>
      </c>
      <c r="F156">
        <f t="shared" si="5"/>
        <v>0.5</v>
      </c>
    </row>
    <row r="157" spans="1:6">
      <c r="A157">
        <v>97.8</v>
      </c>
      <c r="B157">
        <v>49.9</v>
      </c>
      <c r="C157" s="2">
        <f t="shared" si="4"/>
        <v>5.0863092659507778</v>
      </c>
      <c r="D157">
        <v>7.0999999999999994E-2</v>
      </c>
      <c r="E157">
        <v>0</v>
      </c>
      <c r="F157">
        <f t="shared" si="5"/>
        <v>0.5</v>
      </c>
    </row>
    <row r="158" spans="1:6">
      <c r="A158">
        <v>98.6</v>
      </c>
      <c r="B158">
        <v>49.7</v>
      </c>
      <c r="C158" s="2">
        <f t="shared" si="4"/>
        <v>5.0659232568688104</v>
      </c>
      <c r="D158">
        <v>7.3999999999999996E-2</v>
      </c>
      <c r="E158">
        <v>0</v>
      </c>
      <c r="F158">
        <f t="shared" si="5"/>
        <v>0.5</v>
      </c>
    </row>
    <row r="159" spans="1:6">
      <c r="A159">
        <v>99.2</v>
      </c>
      <c r="B159">
        <v>47.7</v>
      </c>
      <c r="C159" s="2">
        <f t="shared" si="4"/>
        <v>4.8620631660491407</v>
      </c>
      <c r="D159">
        <v>6.9000000000000006E-2</v>
      </c>
      <c r="E159">
        <v>0</v>
      </c>
      <c r="F159">
        <f t="shared" si="5"/>
        <v>0.5</v>
      </c>
    </row>
    <row r="160" spans="1:6">
      <c r="A160">
        <v>99.8</v>
      </c>
      <c r="B160">
        <v>47.6</v>
      </c>
      <c r="C160" s="2">
        <f t="shared" si="4"/>
        <v>4.851870161508157</v>
      </c>
      <c r="D160">
        <v>6.6000000000000003E-2</v>
      </c>
      <c r="E160">
        <v>0</v>
      </c>
      <c r="F160">
        <f t="shared" si="5"/>
        <v>0.5</v>
      </c>
    </row>
    <row r="161" spans="1:6">
      <c r="A161">
        <v>101.2</v>
      </c>
      <c r="B161">
        <v>49</v>
      </c>
      <c r="C161" s="2">
        <f t="shared" si="4"/>
        <v>4.9945722250819262</v>
      </c>
      <c r="D161">
        <v>6.8000000000000005E-2</v>
      </c>
      <c r="E161">
        <v>0</v>
      </c>
      <c r="F161">
        <f t="shared" si="5"/>
        <v>0.5</v>
      </c>
    </row>
    <row r="162" spans="1:6">
      <c r="A162">
        <v>102.6</v>
      </c>
      <c r="B162">
        <v>47.8</v>
      </c>
      <c r="C162" s="2">
        <f t="shared" si="4"/>
        <v>4.8722561705901235</v>
      </c>
      <c r="D162">
        <v>6.8000000000000005E-2</v>
      </c>
      <c r="E162">
        <v>0</v>
      </c>
      <c r="F162">
        <f t="shared" si="5"/>
        <v>0.5</v>
      </c>
    </row>
    <row r="163" spans="1:6">
      <c r="A163">
        <v>104</v>
      </c>
      <c r="B163">
        <v>48.1</v>
      </c>
      <c r="C163" s="2">
        <f t="shared" si="4"/>
        <v>4.9028351842130746</v>
      </c>
      <c r="D163">
        <v>6.8000000000000005E-2</v>
      </c>
      <c r="E163">
        <v>0</v>
      </c>
      <c r="F163">
        <f t="shared" si="5"/>
        <v>0.5</v>
      </c>
    </row>
    <row r="164" spans="1:6">
      <c r="A164">
        <v>105.4</v>
      </c>
      <c r="B164">
        <v>48.3</v>
      </c>
      <c r="C164" s="2">
        <f t="shared" si="4"/>
        <v>4.9232211932950412</v>
      </c>
      <c r="D164">
        <v>7.2999999999999995E-2</v>
      </c>
      <c r="E164">
        <v>0</v>
      </c>
      <c r="F164">
        <f t="shared" si="5"/>
        <v>0.5</v>
      </c>
    </row>
    <row r="165" spans="1:6">
      <c r="A165">
        <v>106.4</v>
      </c>
      <c r="B165">
        <v>48.1</v>
      </c>
      <c r="C165" s="2">
        <f t="shared" si="4"/>
        <v>4.9028351842130746</v>
      </c>
      <c r="D165">
        <v>6.7000000000000004E-2</v>
      </c>
      <c r="E165">
        <v>0</v>
      </c>
      <c r="F165">
        <f t="shared" si="5"/>
        <v>0.5</v>
      </c>
    </row>
    <row r="166" spans="1:6">
      <c r="A166">
        <v>107.8</v>
      </c>
      <c r="B166">
        <v>48.1</v>
      </c>
      <c r="C166" s="2">
        <f t="shared" si="4"/>
        <v>4.9028351842130746</v>
      </c>
      <c r="D166">
        <v>7.1999999999999995E-2</v>
      </c>
      <c r="E166">
        <v>0</v>
      </c>
      <c r="F166">
        <f t="shared" si="5"/>
        <v>0.5</v>
      </c>
    </row>
    <row r="167" spans="1:6">
      <c r="A167">
        <v>109.4</v>
      </c>
      <c r="B167">
        <v>47.4</v>
      </c>
      <c r="C167" s="2">
        <f t="shared" si="4"/>
        <v>4.8314841524261896</v>
      </c>
      <c r="D167">
        <v>6.8000000000000005E-2</v>
      </c>
      <c r="E167">
        <v>0</v>
      </c>
      <c r="F167">
        <f t="shared" si="5"/>
        <v>0.5</v>
      </c>
    </row>
    <row r="168" spans="1:6">
      <c r="A168">
        <v>110.4</v>
      </c>
      <c r="B168">
        <v>47.2</v>
      </c>
      <c r="C168" s="2">
        <f t="shared" si="4"/>
        <v>4.811098143344223</v>
      </c>
      <c r="D168">
        <v>6.8000000000000005E-2</v>
      </c>
      <c r="E168">
        <v>0</v>
      </c>
      <c r="F168">
        <f t="shared" si="5"/>
        <v>0.5</v>
      </c>
    </row>
    <row r="169" spans="1:6">
      <c r="A169">
        <v>112.2</v>
      </c>
      <c r="B169">
        <v>48.8</v>
      </c>
      <c r="C169" s="2">
        <f t="shared" si="4"/>
        <v>4.9741862159999588</v>
      </c>
      <c r="D169">
        <v>7.0999999999999994E-2</v>
      </c>
      <c r="E169">
        <v>0</v>
      </c>
      <c r="F169">
        <f t="shared" si="5"/>
        <v>0.5</v>
      </c>
    </row>
    <row r="170" spans="1:6">
      <c r="A170">
        <v>113.6</v>
      </c>
      <c r="B170">
        <v>46.3</v>
      </c>
      <c r="C170" s="2">
        <f t="shared" si="4"/>
        <v>4.7193611024753706</v>
      </c>
      <c r="D170">
        <v>7.3999999999999996E-2</v>
      </c>
      <c r="E170">
        <v>0</v>
      </c>
      <c r="F170">
        <f t="shared" si="5"/>
        <v>0.5</v>
      </c>
    </row>
    <row r="171" spans="1:6">
      <c r="A171">
        <v>114.8</v>
      </c>
      <c r="B171">
        <v>47.7</v>
      </c>
      <c r="C171" s="2">
        <f t="shared" si="4"/>
        <v>4.8620631660491407</v>
      </c>
      <c r="D171">
        <v>6.6000000000000003E-2</v>
      </c>
      <c r="E171">
        <v>0</v>
      </c>
      <c r="F171">
        <f t="shared" si="5"/>
        <v>0.5</v>
      </c>
    </row>
    <row r="172" spans="1:6">
      <c r="A172">
        <v>116.2</v>
      </c>
      <c r="B172">
        <v>46.9</v>
      </c>
      <c r="C172" s="2">
        <f t="shared" si="4"/>
        <v>4.7805191297212719</v>
      </c>
      <c r="D172">
        <v>7.1999999999999995E-2</v>
      </c>
      <c r="E172">
        <v>0</v>
      </c>
      <c r="F172">
        <f t="shared" si="5"/>
        <v>0.5</v>
      </c>
    </row>
    <row r="173" spans="1:6">
      <c r="A173">
        <v>117.4</v>
      </c>
      <c r="B173">
        <v>46.8</v>
      </c>
      <c r="C173" s="2">
        <f t="shared" si="4"/>
        <v>4.7703261251802882</v>
      </c>
      <c r="D173">
        <v>6.9000000000000006E-2</v>
      </c>
      <c r="E173">
        <v>0</v>
      </c>
      <c r="F173">
        <f t="shared" si="5"/>
        <v>0.5</v>
      </c>
    </row>
    <row r="174" spans="1:6">
      <c r="A174">
        <v>119</v>
      </c>
      <c r="B174">
        <v>47.2</v>
      </c>
      <c r="C174" s="2">
        <f t="shared" si="4"/>
        <v>4.811098143344223</v>
      </c>
      <c r="D174">
        <v>6.8000000000000005E-2</v>
      </c>
      <c r="E174">
        <v>0</v>
      </c>
      <c r="F174">
        <f t="shared" si="5"/>
        <v>0.5</v>
      </c>
    </row>
    <row r="175" spans="1:6">
      <c r="A175">
        <v>120.6</v>
      </c>
      <c r="B175">
        <v>47.6</v>
      </c>
      <c r="C175" s="2">
        <f t="shared" si="4"/>
        <v>4.851870161508157</v>
      </c>
      <c r="D175">
        <v>7.0999999999999994E-2</v>
      </c>
      <c r="E175">
        <v>0</v>
      </c>
      <c r="F175">
        <f t="shared" si="5"/>
        <v>0.5</v>
      </c>
    </row>
    <row r="176" spans="1:6">
      <c r="A176">
        <v>121.8</v>
      </c>
      <c r="B176">
        <v>46.6</v>
      </c>
      <c r="C176" s="2">
        <f t="shared" si="4"/>
        <v>4.7499401160983217</v>
      </c>
      <c r="D176">
        <v>7.4999999999999997E-2</v>
      </c>
      <c r="E176">
        <v>0</v>
      </c>
      <c r="F176">
        <f t="shared" si="5"/>
        <v>0.5</v>
      </c>
    </row>
    <row r="177" spans="1:6">
      <c r="A177">
        <v>123.4</v>
      </c>
      <c r="B177">
        <v>46.2</v>
      </c>
      <c r="C177" s="2">
        <f t="shared" si="4"/>
        <v>4.7091680979343877</v>
      </c>
      <c r="D177">
        <v>6.9000000000000006E-2</v>
      </c>
      <c r="E177">
        <v>0</v>
      </c>
      <c r="F177">
        <f t="shared" si="5"/>
        <v>0.5</v>
      </c>
    </row>
    <row r="178" spans="1:6">
      <c r="A178">
        <v>124.6</v>
      </c>
      <c r="B178">
        <v>47.4</v>
      </c>
      <c r="C178" s="2">
        <f t="shared" si="4"/>
        <v>4.8314841524261896</v>
      </c>
      <c r="D178">
        <v>6.9000000000000006E-2</v>
      </c>
      <c r="E178">
        <v>0</v>
      </c>
      <c r="F178">
        <f t="shared" si="5"/>
        <v>0.5</v>
      </c>
    </row>
    <row r="179" spans="1:6">
      <c r="A179">
        <v>125.6</v>
      </c>
      <c r="B179">
        <v>47.1</v>
      </c>
      <c r="C179" s="2">
        <f t="shared" si="4"/>
        <v>4.8009051388032393</v>
      </c>
      <c r="D179">
        <v>7.2999999999999995E-2</v>
      </c>
      <c r="E179">
        <v>0</v>
      </c>
      <c r="F179">
        <f t="shared" si="5"/>
        <v>0.5</v>
      </c>
    </row>
    <row r="180" spans="1:6">
      <c r="A180">
        <v>126.8</v>
      </c>
      <c r="B180">
        <v>45.8</v>
      </c>
      <c r="C180" s="2">
        <f t="shared" si="4"/>
        <v>4.6683960797704529</v>
      </c>
      <c r="D180">
        <v>7.0999999999999994E-2</v>
      </c>
      <c r="E180">
        <v>0</v>
      </c>
      <c r="F180">
        <f t="shared" si="5"/>
        <v>0.5</v>
      </c>
    </row>
    <row r="181" spans="1:6">
      <c r="A181">
        <v>128.19999999999999</v>
      </c>
      <c r="B181">
        <v>46.6</v>
      </c>
      <c r="C181" s="2">
        <f t="shared" si="4"/>
        <v>4.7499401160983217</v>
      </c>
      <c r="D181">
        <v>6.9000000000000006E-2</v>
      </c>
      <c r="E181">
        <v>0</v>
      </c>
      <c r="F181">
        <f t="shared" si="5"/>
        <v>0.5</v>
      </c>
    </row>
    <row r="182" spans="1:6">
      <c r="A182">
        <v>129.4</v>
      </c>
      <c r="B182">
        <v>47.2</v>
      </c>
      <c r="C182" s="2">
        <f t="shared" si="4"/>
        <v>4.811098143344223</v>
      </c>
      <c r="D182">
        <v>7.1999999999999995E-2</v>
      </c>
      <c r="E182">
        <v>0</v>
      </c>
      <c r="F182">
        <f t="shared" si="5"/>
        <v>0.5</v>
      </c>
    </row>
    <row r="183" spans="1:6">
      <c r="A183">
        <v>130.6</v>
      </c>
      <c r="B183">
        <v>45.2</v>
      </c>
      <c r="C183" s="2">
        <f t="shared" si="4"/>
        <v>4.6072380525245524</v>
      </c>
      <c r="D183">
        <v>7.4999999999999997E-2</v>
      </c>
      <c r="E183">
        <v>0</v>
      </c>
      <c r="F183">
        <f t="shared" si="5"/>
        <v>0.5</v>
      </c>
    </row>
    <row r="184" spans="1:6">
      <c r="A184">
        <v>132</v>
      </c>
      <c r="B184">
        <v>45.8</v>
      </c>
      <c r="C184" s="2">
        <f t="shared" si="4"/>
        <v>4.6683960797704529</v>
      </c>
      <c r="D184">
        <v>6.8000000000000005E-2</v>
      </c>
      <c r="E184">
        <v>0</v>
      </c>
      <c r="F184">
        <f t="shared" si="5"/>
        <v>0.5</v>
      </c>
    </row>
    <row r="185" spans="1:6">
      <c r="A185">
        <v>133.4</v>
      </c>
      <c r="B185">
        <v>46.8</v>
      </c>
      <c r="C185" s="2">
        <f t="shared" si="4"/>
        <v>4.7703261251802882</v>
      </c>
      <c r="D185">
        <v>7.0000000000000007E-2</v>
      </c>
      <c r="E185">
        <v>0</v>
      </c>
      <c r="F185">
        <f t="shared" si="5"/>
        <v>0.5</v>
      </c>
    </row>
    <row r="186" spans="1:6">
      <c r="A186">
        <v>134.6</v>
      </c>
      <c r="B186">
        <v>46</v>
      </c>
      <c r="C186" s="2">
        <f t="shared" si="4"/>
        <v>4.6887820888524203</v>
      </c>
      <c r="D186">
        <v>7.3999999999999996E-2</v>
      </c>
      <c r="E186">
        <v>0</v>
      </c>
      <c r="F186">
        <f t="shared" si="5"/>
        <v>0.5</v>
      </c>
    </row>
    <row r="187" spans="1:6">
      <c r="A187">
        <v>136</v>
      </c>
      <c r="B187">
        <v>45.4</v>
      </c>
      <c r="C187" s="2">
        <f t="shared" si="4"/>
        <v>4.627624061606519</v>
      </c>
      <c r="D187">
        <v>6.9000000000000006E-2</v>
      </c>
      <c r="E187">
        <v>0</v>
      </c>
      <c r="F187">
        <f t="shared" si="5"/>
        <v>0.5</v>
      </c>
    </row>
    <row r="188" spans="1:6">
      <c r="A188">
        <v>137.6</v>
      </c>
      <c r="B188">
        <v>45.5</v>
      </c>
      <c r="C188" s="2">
        <f t="shared" si="4"/>
        <v>4.6378170661475027</v>
      </c>
      <c r="D188">
        <v>7.1999999999999995E-2</v>
      </c>
      <c r="E188">
        <v>0</v>
      </c>
      <c r="F188">
        <f t="shared" si="5"/>
        <v>0.5</v>
      </c>
    </row>
    <row r="189" spans="1:6">
      <c r="A189">
        <v>139</v>
      </c>
      <c r="B189">
        <v>45.6</v>
      </c>
      <c r="C189" s="2">
        <f t="shared" si="4"/>
        <v>4.6480100706884864</v>
      </c>
      <c r="D189">
        <v>7.1999999999999995E-2</v>
      </c>
      <c r="E189">
        <v>0</v>
      </c>
      <c r="F189">
        <f t="shared" si="5"/>
        <v>0.5</v>
      </c>
    </row>
    <row r="190" spans="1:6">
      <c r="A190">
        <v>140.19999999999999</v>
      </c>
      <c r="B190">
        <v>46.4</v>
      </c>
      <c r="C190" s="2">
        <f t="shared" si="4"/>
        <v>4.7295541070163543</v>
      </c>
      <c r="D190">
        <v>7.1999999999999995E-2</v>
      </c>
      <c r="E190">
        <v>0</v>
      </c>
      <c r="F190">
        <f t="shared" si="5"/>
        <v>0.5</v>
      </c>
    </row>
    <row r="191" spans="1:6">
      <c r="A191">
        <v>141.80000000000001</v>
      </c>
      <c r="B191">
        <v>44.8</v>
      </c>
      <c r="C191" s="2">
        <f t="shared" si="4"/>
        <v>4.5664660343606176</v>
      </c>
      <c r="D191">
        <v>7.4999999999999997E-2</v>
      </c>
      <c r="E191">
        <v>0</v>
      </c>
      <c r="F191">
        <f t="shared" si="5"/>
        <v>0.5</v>
      </c>
    </row>
    <row r="192" spans="1:6">
      <c r="A192">
        <v>143.6</v>
      </c>
      <c r="B192">
        <v>45.4</v>
      </c>
      <c r="C192" s="2">
        <f t="shared" si="4"/>
        <v>4.627624061606519</v>
      </c>
      <c r="D192">
        <v>6.9000000000000006E-2</v>
      </c>
      <c r="E192">
        <v>0</v>
      </c>
      <c r="F192">
        <f t="shared" si="5"/>
        <v>0.5</v>
      </c>
    </row>
    <row r="193" spans="1:6">
      <c r="A193">
        <v>145</v>
      </c>
      <c r="B193">
        <v>44.8</v>
      </c>
      <c r="C193" s="2">
        <f t="shared" si="4"/>
        <v>4.5664660343606176</v>
      </c>
      <c r="D193">
        <v>7.3999999999999996E-2</v>
      </c>
      <c r="E193">
        <v>0</v>
      </c>
      <c r="F193">
        <f t="shared" si="5"/>
        <v>0.5</v>
      </c>
    </row>
    <row r="194" spans="1:6">
      <c r="A194">
        <v>146.6</v>
      </c>
      <c r="B194">
        <v>44.7</v>
      </c>
      <c r="C194" s="2">
        <f t="shared" si="4"/>
        <v>4.5562730298196348</v>
      </c>
      <c r="D194">
        <v>6.9000000000000006E-2</v>
      </c>
      <c r="E194">
        <v>0</v>
      </c>
      <c r="F194">
        <f t="shared" si="5"/>
        <v>0.5</v>
      </c>
    </row>
    <row r="195" spans="1:6">
      <c r="A195">
        <v>148.4</v>
      </c>
      <c r="B195">
        <v>45.3</v>
      </c>
      <c r="C195" s="2">
        <f t="shared" si="4"/>
        <v>4.6174310570655352</v>
      </c>
      <c r="D195">
        <v>7.2999999999999995E-2</v>
      </c>
      <c r="E195">
        <v>0</v>
      </c>
      <c r="F195">
        <f t="shared" si="5"/>
        <v>0.5</v>
      </c>
    </row>
    <row r="196" spans="1:6">
      <c r="A196">
        <v>149.80000000000001</v>
      </c>
      <c r="B196">
        <v>45</v>
      </c>
      <c r="C196" s="2">
        <f t="shared" si="4"/>
        <v>4.586852043442585</v>
      </c>
      <c r="D196">
        <v>7.5999999999999998E-2</v>
      </c>
      <c r="E196">
        <v>0</v>
      </c>
      <c r="F196">
        <f t="shared" si="5"/>
        <v>0.5</v>
      </c>
    </row>
    <row r="197" spans="1:6">
      <c r="A197">
        <v>151</v>
      </c>
      <c r="B197">
        <v>43.9</v>
      </c>
      <c r="C197" s="2">
        <f t="shared" si="4"/>
        <v>4.474728993491766</v>
      </c>
      <c r="D197">
        <v>7.1999999999999995E-2</v>
      </c>
      <c r="E197">
        <v>0</v>
      </c>
      <c r="F197">
        <f t="shared" si="5"/>
        <v>0.5</v>
      </c>
    </row>
    <row r="198" spans="1:6">
      <c r="A198">
        <v>152.6</v>
      </c>
      <c r="B198">
        <v>45</v>
      </c>
      <c r="C198" s="2">
        <f t="shared" si="4"/>
        <v>4.586852043442585</v>
      </c>
      <c r="D198">
        <v>7.3999999999999996E-2</v>
      </c>
      <c r="E198">
        <v>0</v>
      </c>
      <c r="F198">
        <f t="shared" si="5"/>
        <v>0.5</v>
      </c>
    </row>
    <row r="199" spans="1:6">
      <c r="A199">
        <v>154.19999999999999</v>
      </c>
      <c r="B199">
        <v>44.8</v>
      </c>
      <c r="C199" s="2">
        <f t="shared" si="4"/>
        <v>4.5664660343606176</v>
      </c>
      <c r="D199">
        <v>7.3999999999999996E-2</v>
      </c>
      <c r="E199">
        <v>0</v>
      </c>
      <c r="F199">
        <f t="shared" si="5"/>
        <v>0.5</v>
      </c>
    </row>
    <row r="200" spans="1:6">
      <c r="A200">
        <v>155.6</v>
      </c>
      <c r="B200">
        <v>44.3</v>
      </c>
      <c r="C200" s="2">
        <f t="shared" si="4"/>
        <v>4.5155010116556999</v>
      </c>
      <c r="D200">
        <v>7.3999999999999996E-2</v>
      </c>
      <c r="E200">
        <v>0</v>
      </c>
      <c r="F200">
        <f t="shared" si="5"/>
        <v>0.5</v>
      </c>
    </row>
    <row r="201" spans="1:6">
      <c r="A201">
        <v>157</v>
      </c>
      <c r="B201">
        <v>43.6</v>
      </c>
      <c r="C201" s="2">
        <f t="shared" si="4"/>
        <v>4.4441499798688158</v>
      </c>
      <c r="D201">
        <v>7.1999999999999995E-2</v>
      </c>
      <c r="E201">
        <v>0</v>
      </c>
      <c r="F201">
        <f t="shared" si="5"/>
        <v>0.5</v>
      </c>
    </row>
    <row r="202" spans="1:6">
      <c r="A202">
        <v>158.19999999999999</v>
      </c>
      <c r="B202">
        <v>44.3</v>
      </c>
      <c r="C202" s="2">
        <f t="shared" ref="C202:C265" si="6">B202/9.81065</f>
        <v>4.5155010116556999</v>
      </c>
      <c r="D202">
        <v>7.1999999999999995E-2</v>
      </c>
      <c r="E202">
        <v>0</v>
      </c>
      <c r="F202">
        <f t="shared" ref="F202:F265" si="7">F201</f>
        <v>0.5</v>
      </c>
    </row>
    <row r="203" spans="1:6">
      <c r="A203">
        <v>159.6</v>
      </c>
      <c r="B203">
        <v>43.8</v>
      </c>
      <c r="C203" s="2">
        <f t="shared" si="6"/>
        <v>4.4645359889507823</v>
      </c>
      <c r="D203">
        <v>7.4999999999999997E-2</v>
      </c>
      <c r="E203">
        <v>0</v>
      </c>
      <c r="F203">
        <f t="shared" si="7"/>
        <v>0.5</v>
      </c>
    </row>
    <row r="204" spans="1:6">
      <c r="A204">
        <v>160.80000000000001</v>
      </c>
      <c r="B204">
        <v>43.6</v>
      </c>
      <c r="C204" s="2">
        <f t="shared" si="6"/>
        <v>4.4441499798688158</v>
      </c>
      <c r="D204">
        <v>7.1999999999999995E-2</v>
      </c>
      <c r="E204">
        <v>0</v>
      </c>
      <c r="F204">
        <f t="shared" si="7"/>
        <v>0.5</v>
      </c>
    </row>
    <row r="205" spans="1:6">
      <c r="A205">
        <v>162.4</v>
      </c>
      <c r="B205">
        <v>44.1</v>
      </c>
      <c r="C205" s="2">
        <f t="shared" si="6"/>
        <v>4.4951150025737334</v>
      </c>
      <c r="D205">
        <v>7.0999999999999994E-2</v>
      </c>
      <c r="E205">
        <v>0</v>
      </c>
      <c r="F205">
        <f t="shared" si="7"/>
        <v>0.5</v>
      </c>
    </row>
    <row r="206" spans="1:6">
      <c r="A206">
        <v>164</v>
      </c>
      <c r="B206">
        <v>44.5</v>
      </c>
      <c r="C206" s="2">
        <f t="shared" si="6"/>
        <v>4.5358870207376674</v>
      </c>
      <c r="D206">
        <v>7.1999999999999995E-2</v>
      </c>
      <c r="E206">
        <v>0</v>
      </c>
      <c r="F206">
        <f t="shared" si="7"/>
        <v>0.5</v>
      </c>
    </row>
    <row r="207" spans="1:6">
      <c r="A207">
        <v>165.2</v>
      </c>
      <c r="B207">
        <v>43.1</v>
      </c>
      <c r="C207" s="2">
        <f t="shared" si="6"/>
        <v>4.3931849571638981</v>
      </c>
      <c r="D207">
        <v>7.4999999999999997E-2</v>
      </c>
      <c r="E207">
        <v>0</v>
      </c>
      <c r="F207">
        <f t="shared" si="7"/>
        <v>0.5</v>
      </c>
    </row>
    <row r="208" spans="1:6">
      <c r="A208">
        <v>166.6</v>
      </c>
      <c r="B208">
        <v>43.2</v>
      </c>
      <c r="C208" s="2">
        <f t="shared" si="6"/>
        <v>4.4033779617048818</v>
      </c>
      <c r="D208">
        <v>7.0999999999999994E-2</v>
      </c>
      <c r="E208">
        <v>0</v>
      </c>
      <c r="F208">
        <f t="shared" si="7"/>
        <v>0.5</v>
      </c>
    </row>
    <row r="209" spans="1:6">
      <c r="A209">
        <v>168.2</v>
      </c>
      <c r="B209">
        <v>44.1</v>
      </c>
      <c r="C209" s="2">
        <f t="shared" si="6"/>
        <v>4.4951150025737334</v>
      </c>
      <c r="D209">
        <v>7.8E-2</v>
      </c>
      <c r="E209">
        <v>0</v>
      </c>
      <c r="F209">
        <f t="shared" si="7"/>
        <v>0.5</v>
      </c>
    </row>
    <row r="210" spans="1:6">
      <c r="A210">
        <v>169.4</v>
      </c>
      <c r="B210">
        <v>43.4</v>
      </c>
      <c r="C210" s="2">
        <f t="shared" si="6"/>
        <v>4.4237639707868484</v>
      </c>
      <c r="D210">
        <v>7.8E-2</v>
      </c>
      <c r="E210">
        <v>0</v>
      </c>
      <c r="F210">
        <f t="shared" si="7"/>
        <v>0.5</v>
      </c>
    </row>
    <row r="211" spans="1:6">
      <c r="A211">
        <v>171</v>
      </c>
      <c r="B211">
        <v>43.1</v>
      </c>
      <c r="C211" s="2">
        <f t="shared" si="6"/>
        <v>4.3931849571638981</v>
      </c>
      <c r="D211">
        <v>7.3999999999999996E-2</v>
      </c>
      <c r="E211">
        <v>0</v>
      </c>
      <c r="F211">
        <f t="shared" si="7"/>
        <v>0.5</v>
      </c>
    </row>
    <row r="212" spans="1:6">
      <c r="A212">
        <v>172.8</v>
      </c>
      <c r="B212">
        <v>42.9</v>
      </c>
      <c r="C212" s="2">
        <f t="shared" si="6"/>
        <v>4.3727989480819307</v>
      </c>
      <c r="D212">
        <v>7.4999999999999997E-2</v>
      </c>
      <c r="E212">
        <v>0</v>
      </c>
      <c r="F212">
        <f t="shared" si="7"/>
        <v>0.5</v>
      </c>
    </row>
    <row r="213" spans="1:6">
      <c r="A213">
        <v>174.6</v>
      </c>
      <c r="B213">
        <v>42.6</v>
      </c>
      <c r="C213" s="2">
        <f t="shared" si="6"/>
        <v>4.3422199344589805</v>
      </c>
      <c r="D213">
        <v>7.1999999999999995E-2</v>
      </c>
      <c r="E213">
        <v>0</v>
      </c>
      <c r="F213">
        <f t="shared" si="7"/>
        <v>0.5</v>
      </c>
    </row>
    <row r="214" spans="1:6">
      <c r="A214">
        <v>175.8</v>
      </c>
      <c r="B214">
        <v>43.2</v>
      </c>
      <c r="C214" s="2">
        <f t="shared" si="6"/>
        <v>4.4033779617048818</v>
      </c>
      <c r="D214">
        <v>7.3999999999999996E-2</v>
      </c>
      <c r="E214">
        <v>0</v>
      </c>
      <c r="F214">
        <f t="shared" si="7"/>
        <v>0.5</v>
      </c>
    </row>
    <row r="215" spans="1:6">
      <c r="A215">
        <v>177</v>
      </c>
      <c r="B215">
        <v>43.3</v>
      </c>
      <c r="C215" s="2">
        <f t="shared" si="6"/>
        <v>4.4135709662458646</v>
      </c>
      <c r="D215">
        <v>7.4999999999999997E-2</v>
      </c>
      <c r="E215">
        <v>0</v>
      </c>
      <c r="F215">
        <f t="shared" si="7"/>
        <v>0.5</v>
      </c>
    </row>
    <row r="216" spans="1:6">
      <c r="A216">
        <v>178.6</v>
      </c>
      <c r="B216">
        <v>42.4</v>
      </c>
      <c r="C216" s="2">
        <f t="shared" si="6"/>
        <v>4.3218339253770131</v>
      </c>
      <c r="D216">
        <v>7.5999999999999998E-2</v>
      </c>
      <c r="E216">
        <v>0</v>
      </c>
      <c r="F216">
        <f t="shared" si="7"/>
        <v>0.5</v>
      </c>
    </row>
    <row r="217" spans="1:6">
      <c r="A217">
        <v>180</v>
      </c>
      <c r="B217">
        <v>42.6</v>
      </c>
      <c r="C217" s="2">
        <f t="shared" si="6"/>
        <v>4.3422199344589805</v>
      </c>
      <c r="D217">
        <v>7.1999999999999995E-2</v>
      </c>
      <c r="E217">
        <v>0</v>
      </c>
      <c r="F217">
        <f t="shared" si="7"/>
        <v>0.5</v>
      </c>
    </row>
    <row r="218" spans="1:6">
      <c r="A218">
        <v>181.6</v>
      </c>
      <c r="B218">
        <v>43.3</v>
      </c>
      <c r="C218" s="2">
        <f t="shared" si="6"/>
        <v>4.4135709662458646</v>
      </c>
      <c r="D218">
        <v>7.1999999999999995E-2</v>
      </c>
      <c r="E218">
        <v>0</v>
      </c>
      <c r="F218">
        <f t="shared" si="7"/>
        <v>0.5</v>
      </c>
    </row>
    <row r="219" spans="1:6">
      <c r="A219">
        <v>183.2</v>
      </c>
      <c r="B219">
        <v>42.1</v>
      </c>
      <c r="C219" s="2">
        <f t="shared" si="6"/>
        <v>4.2912549117540628</v>
      </c>
      <c r="D219">
        <v>7.9000000000000001E-2</v>
      </c>
      <c r="E219">
        <v>0</v>
      </c>
      <c r="F219">
        <f t="shared" si="7"/>
        <v>0.5</v>
      </c>
    </row>
    <row r="220" spans="1:6">
      <c r="A220">
        <v>184.8</v>
      </c>
      <c r="B220">
        <v>42.8</v>
      </c>
      <c r="C220" s="2">
        <f t="shared" si="6"/>
        <v>4.362605943540947</v>
      </c>
      <c r="D220">
        <v>7.2999999999999995E-2</v>
      </c>
      <c r="E220">
        <v>0</v>
      </c>
      <c r="F220">
        <f t="shared" si="7"/>
        <v>0.5</v>
      </c>
    </row>
    <row r="221" spans="1:6">
      <c r="A221">
        <v>186.4</v>
      </c>
      <c r="B221">
        <v>42.2</v>
      </c>
      <c r="C221" s="2">
        <f t="shared" si="6"/>
        <v>4.3014479162950465</v>
      </c>
      <c r="D221">
        <v>7.9000000000000001E-2</v>
      </c>
      <c r="E221">
        <v>0</v>
      </c>
      <c r="F221">
        <f t="shared" si="7"/>
        <v>0.5</v>
      </c>
    </row>
    <row r="222" spans="1:6">
      <c r="A222">
        <v>188</v>
      </c>
      <c r="B222">
        <v>41.5</v>
      </c>
      <c r="C222" s="2">
        <f t="shared" si="6"/>
        <v>4.2300968845081615</v>
      </c>
      <c r="D222">
        <v>7.3999999999999996E-2</v>
      </c>
      <c r="E222">
        <v>0</v>
      </c>
      <c r="F222">
        <f t="shared" si="7"/>
        <v>0.5</v>
      </c>
    </row>
    <row r="223" spans="1:6">
      <c r="A223">
        <v>189.6</v>
      </c>
      <c r="B223">
        <v>42.5</v>
      </c>
      <c r="C223" s="2">
        <f t="shared" si="6"/>
        <v>4.3320269299179968</v>
      </c>
      <c r="D223">
        <v>7.2999999999999995E-2</v>
      </c>
      <c r="E223">
        <v>0</v>
      </c>
      <c r="F223">
        <f t="shared" si="7"/>
        <v>0.5</v>
      </c>
    </row>
    <row r="224" spans="1:6">
      <c r="A224">
        <v>190.8</v>
      </c>
      <c r="B224">
        <v>41.9</v>
      </c>
      <c r="C224" s="2">
        <f t="shared" si="6"/>
        <v>4.2708689026720954</v>
      </c>
      <c r="D224">
        <v>7.6999999999999999E-2</v>
      </c>
      <c r="E224">
        <v>0</v>
      </c>
      <c r="F224">
        <f t="shared" si="7"/>
        <v>0.5</v>
      </c>
    </row>
    <row r="225" spans="1:6">
      <c r="A225">
        <v>192.6</v>
      </c>
      <c r="B225">
        <v>41.8</v>
      </c>
      <c r="C225" s="2">
        <f t="shared" si="6"/>
        <v>4.2606758981311117</v>
      </c>
      <c r="D225">
        <v>7.2999999999999995E-2</v>
      </c>
      <c r="E225">
        <v>0</v>
      </c>
      <c r="F225">
        <f t="shared" si="7"/>
        <v>0.5</v>
      </c>
    </row>
    <row r="226" spans="1:6">
      <c r="A226">
        <v>194</v>
      </c>
      <c r="B226">
        <v>42.5</v>
      </c>
      <c r="C226" s="2">
        <f t="shared" si="6"/>
        <v>4.3320269299179968</v>
      </c>
      <c r="D226">
        <v>7.3999999999999996E-2</v>
      </c>
      <c r="E226">
        <v>0</v>
      </c>
      <c r="F226">
        <f t="shared" si="7"/>
        <v>0.5</v>
      </c>
    </row>
    <row r="227" spans="1:6">
      <c r="A227">
        <v>195.6</v>
      </c>
      <c r="B227">
        <v>41.3</v>
      </c>
      <c r="C227" s="2">
        <f t="shared" si="6"/>
        <v>4.209710875426194</v>
      </c>
      <c r="D227">
        <v>7.9000000000000001E-2</v>
      </c>
      <c r="E227">
        <v>0</v>
      </c>
      <c r="F227">
        <f t="shared" si="7"/>
        <v>0.5</v>
      </c>
    </row>
    <row r="228" spans="1:6">
      <c r="A228">
        <v>196.8</v>
      </c>
      <c r="B228">
        <v>41.6</v>
      </c>
      <c r="C228" s="2">
        <f t="shared" si="6"/>
        <v>4.2402898890491452</v>
      </c>
      <c r="D228">
        <v>7.3999999999999996E-2</v>
      </c>
      <c r="E228">
        <v>0</v>
      </c>
      <c r="F228">
        <f t="shared" si="7"/>
        <v>0.5</v>
      </c>
    </row>
    <row r="229" spans="1:6">
      <c r="A229">
        <v>198.2</v>
      </c>
      <c r="B229">
        <v>42.2</v>
      </c>
      <c r="C229" s="2">
        <f t="shared" si="6"/>
        <v>4.3014479162950465</v>
      </c>
      <c r="D229">
        <v>7.3999999999999996E-2</v>
      </c>
      <c r="E229">
        <v>0</v>
      </c>
      <c r="F229">
        <f t="shared" si="7"/>
        <v>0.5</v>
      </c>
    </row>
    <row r="230" spans="1:6">
      <c r="A230">
        <v>199.6</v>
      </c>
      <c r="B230">
        <v>42.3</v>
      </c>
      <c r="C230" s="2">
        <f t="shared" si="6"/>
        <v>4.3116409208360293</v>
      </c>
      <c r="D230">
        <v>7.8E-2</v>
      </c>
      <c r="E230">
        <v>0</v>
      </c>
      <c r="F230">
        <f t="shared" si="7"/>
        <v>0.5</v>
      </c>
    </row>
    <row r="231" spans="1:6">
      <c r="A231">
        <v>202</v>
      </c>
      <c r="B231">
        <v>40.9</v>
      </c>
      <c r="C231" s="2">
        <f t="shared" si="6"/>
        <v>4.1689388572622601</v>
      </c>
      <c r="D231">
        <v>7.9000000000000001E-2</v>
      </c>
      <c r="E231">
        <v>0</v>
      </c>
      <c r="F231">
        <f t="shared" si="7"/>
        <v>0.5</v>
      </c>
    </row>
    <row r="232" spans="1:6">
      <c r="A232">
        <v>204.2</v>
      </c>
      <c r="B232">
        <v>42</v>
      </c>
      <c r="C232" s="2">
        <f t="shared" si="6"/>
        <v>4.2810619072130791</v>
      </c>
      <c r="D232">
        <v>7.1999999999999995E-2</v>
      </c>
      <c r="E232">
        <v>0</v>
      </c>
      <c r="F232">
        <f t="shared" si="7"/>
        <v>0.5</v>
      </c>
    </row>
    <row r="233" spans="1:6">
      <c r="A233">
        <v>206.4</v>
      </c>
      <c r="B233">
        <v>40.9</v>
      </c>
      <c r="C233" s="2">
        <f t="shared" si="6"/>
        <v>4.1689388572622601</v>
      </c>
      <c r="D233">
        <v>7.9000000000000001E-2</v>
      </c>
      <c r="E233">
        <v>0</v>
      </c>
      <c r="F233">
        <f t="shared" si="7"/>
        <v>0.5</v>
      </c>
    </row>
    <row r="234" spans="1:6">
      <c r="A234">
        <v>209</v>
      </c>
      <c r="B234">
        <v>41</v>
      </c>
      <c r="C234" s="2">
        <f t="shared" si="6"/>
        <v>4.1791318618032438</v>
      </c>
      <c r="D234">
        <v>7.4999999999999997E-2</v>
      </c>
      <c r="E234">
        <v>0</v>
      </c>
      <c r="F234">
        <f t="shared" si="7"/>
        <v>0.5</v>
      </c>
    </row>
    <row r="235" spans="1:6">
      <c r="A235">
        <v>211.2</v>
      </c>
      <c r="B235">
        <v>41.5</v>
      </c>
      <c r="C235" s="2">
        <f t="shared" si="6"/>
        <v>4.2300968845081615</v>
      </c>
      <c r="D235">
        <v>7.4999999999999997E-2</v>
      </c>
      <c r="E235">
        <v>0</v>
      </c>
      <c r="F235">
        <f t="shared" si="7"/>
        <v>0.5</v>
      </c>
    </row>
    <row r="236" spans="1:6">
      <c r="A236">
        <v>213.6</v>
      </c>
      <c r="B236">
        <v>40.299999999999997</v>
      </c>
      <c r="C236" s="2">
        <f t="shared" si="6"/>
        <v>4.1077808300163587</v>
      </c>
      <c r="D236">
        <v>7.6999999999999999E-2</v>
      </c>
      <c r="E236">
        <v>0</v>
      </c>
      <c r="F236">
        <f t="shared" si="7"/>
        <v>0.5</v>
      </c>
    </row>
    <row r="237" spans="1:6">
      <c r="A237">
        <v>215.8</v>
      </c>
      <c r="B237">
        <v>40.9</v>
      </c>
      <c r="C237" s="2">
        <f t="shared" si="6"/>
        <v>4.1689388572622601</v>
      </c>
      <c r="D237">
        <v>7.1999999999999995E-2</v>
      </c>
      <c r="E237">
        <v>0</v>
      </c>
      <c r="F237">
        <f t="shared" si="7"/>
        <v>0.5</v>
      </c>
    </row>
    <row r="238" spans="1:6">
      <c r="A238">
        <v>218.2</v>
      </c>
      <c r="B238">
        <v>40.4</v>
      </c>
      <c r="C238" s="2">
        <f t="shared" si="6"/>
        <v>4.1179738345573424</v>
      </c>
      <c r="D238">
        <v>7.5999999999999998E-2</v>
      </c>
      <c r="E238">
        <v>0</v>
      </c>
      <c r="F238">
        <f t="shared" si="7"/>
        <v>0.5</v>
      </c>
    </row>
    <row r="239" spans="1:6">
      <c r="A239">
        <v>220.6</v>
      </c>
      <c r="B239">
        <v>40.200000000000003</v>
      </c>
      <c r="C239" s="2">
        <f t="shared" si="6"/>
        <v>4.0975878254753759</v>
      </c>
      <c r="D239">
        <v>7.8E-2</v>
      </c>
      <c r="E239">
        <v>0</v>
      </c>
      <c r="F239">
        <f t="shared" si="7"/>
        <v>0.5</v>
      </c>
    </row>
    <row r="240" spans="1:6">
      <c r="A240">
        <v>223.4</v>
      </c>
      <c r="B240">
        <v>40.5</v>
      </c>
      <c r="C240" s="2">
        <f t="shared" si="6"/>
        <v>4.1281668390983262</v>
      </c>
      <c r="D240">
        <v>7.3999999999999996E-2</v>
      </c>
      <c r="E240">
        <v>0</v>
      </c>
      <c r="F240">
        <f t="shared" si="7"/>
        <v>0.5</v>
      </c>
    </row>
    <row r="241" spans="1:6">
      <c r="A241">
        <v>226</v>
      </c>
      <c r="B241">
        <v>40</v>
      </c>
      <c r="C241" s="2">
        <f t="shared" si="6"/>
        <v>4.0772018163934085</v>
      </c>
      <c r="D241">
        <v>8.1000000000000003E-2</v>
      </c>
      <c r="E241">
        <v>0</v>
      </c>
      <c r="F241">
        <f t="shared" si="7"/>
        <v>0.5</v>
      </c>
    </row>
    <row r="242" spans="1:6">
      <c r="A242">
        <v>228.8</v>
      </c>
      <c r="B242">
        <v>40.5</v>
      </c>
      <c r="C242" s="2">
        <f t="shared" si="6"/>
        <v>4.1281668390983262</v>
      </c>
      <c r="D242">
        <v>7.8E-2</v>
      </c>
      <c r="E242">
        <v>0</v>
      </c>
      <c r="F242">
        <f t="shared" si="7"/>
        <v>0.5</v>
      </c>
    </row>
    <row r="243" spans="1:6">
      <c r="A243">
        <v>231.4</v>
      </c>
      <c r="B243">
        <v>40</v>
      </c>
      <c r="C243" s="2">
        <f t="shared" si="6"/>
        <v>4.0772018163934085</v>
      </c>
      <c r="D243">
        <v>7.9000000000000001E-2</v>
      </c>
      <c r="E243">
        <v>0</v>
      </c>
      <c r="F243">
        <f t="shared" si="7"/>
        <v>0.5</v>
      </c>
    </row>
    <row r="244" spans="1:6">
      <c r="A244">
        <v>234.2</v>
      </c>
      <c r="B244">
        <v>39.6</v>
      </c>
      <c r="C244" s="2">
        <f t="shared" si="6"/>
        <v>4.0364297982294746</v>
      </c>
      <c r="D244">
        <v>7.9000000000000001E-2</v>
      </c>
      <c r="E244">
        <v>0</v>
      </c>
      <c r="F244">
        <f t="shared" si="7"/>
        <v>0.5</v>
      </c>
    </row>
    <row r="245" spans="1:6">
      <c r="A245">
        <v>236.4</v>
      </c>
      <c r="B245">
        <v>39.9</v>
      </c>
      <c r="C245" s="2">
        <f t="shared" si="6"/>
        <v>4.0670088118524248</v>
      </c>
      <c r="D245">
        <v>7.9000000000000001E-2</v>
      </c>
      <c r="E245">
        <v>0</v>
      </c>
      <c r="F245">
        <f t="shared" si="7"/>
        <v>0.5</v>
      </c>
    </row>
    <row r="246" spans="1:6">
      <c r="A246">
        <v>238.8</v>
      </c>
      <c r="B246">
        <v>39</v>
      </c>
      <c r="C246" s="2">
        <f t="shared" si="6"/>
        <v>3.9752717709835736</v>
      </c>
      <c r="D246">
        <v>8.2000000000000003E-2</v>
      </c>
      <c r="E246">
        <v>0</v>
      </c>
      <c r="F246">
        <f t="shared" si="7"/>
        <v>0.5</v>
      </c>
    </row>
    <row r="247" spans="1:6">
      <c r="A247">
        <v>241.2</v>
      </c>
      <c r="B247">
        <v>39.799999999999997</v>
      </c>
      <c r="C247" s="2">
        <f t="shared" si="6"/>
        <v>4.056815807311442</v>
      </c>
      <c r="D247">
        <v>7.4999999999999997E-2</v>
      </c>
      <c r="E247">
        <v>0</v>
      </c>
      <c r="F247">
        <f t="shared" si="7"/>
        <v>0.5</v>
      </c>
    </row>
    <row r="248" spans="1:6">
      <c r="A248">
        <v>243.6</v>
      </c>
      <c r="B248">
        <v>39.200000000000003</v>
      </c>
      <c r="C248" s="2">
        <f t="shared" si="6"/>
        <v>3.9956577800655411</v>
      </c>
      <c r="D248">
        <v>0.08</v>
      </c>
      <c r="E248">
        <v>0</v>
      </c>
      <c r="F248">
        <f t="shared" si="7"/>
        <v>0.5</v>
      </c>
    </row>
    <row r="249" spans="1:6">
      <c r="A249">
        <v>246.4</v>
      </c>
      <c r="B249">
        <v>38.9</v>
      </c>
      <c r="C249" s="2">
        <f t="shared" si="6"/>
        <v>3.9650787664425899</v>
      </c>
      <c r="D249">
        <v>7.6999999999999999E-2</v>
      </c>
      <c r="E249">
        <v>0</v>
      </c>
      <c r="F249">
        <f t="shared" si="7"/>
        <v>0.5</v>
      </c>
    </row>
    <row r="250" spans="1:6">
      <c r="A250">
        <v>248.8</v>
      </c>
      <c r="B250">
        <v>39.299999999999997</v>
      </c>
      <c r="C250" s="2">
        <f t="shared" si="6"/>
        <v>4.0058507846065243</v>
      </c>
      <c r="D250">
        <v>7.6999999999999999E-2</v>
      </c>
      <c r="E250">
        <v>0</v>
      </c>
      <c r="F250">
        <f t="shared" si="7"/>
        <v>0.5</v>
      </c>
    </row>
    <row r="251" spans="1:6">
      <c r="A251">
        <v>251.2</v>
      </c>
      <c r="B251">
        <v>39</v>
      </c>
      <c r="C251" s="2">
        <f t="shared" si="6"/>
        <v>3.9752717709835736</v>
      </c>
      <c r="D251">
        <v>8.2000000000000003E-2</v>
      </c>
      <c r="E251">
        <v>0</v>
      </c>
      <c r="F251">
        <f t="shared" si="7"/>
        <v>0.5</v>
      </c>
    </row>
    <row r="252" spans="1:6">
      <c r="A252">
        <v>253.4</v>
      </c>
      <c r="B252">
        <v>39.5</v>
      </c>
      <c r="C252" s="2">
        <f t="shared" si="6"/>
        <v>4.0262367936884909</v>
      </c>
      <c r="D252">
        <v>7.6999999999999999E-2</v>
      </c>
      <c r="E252">
        <v>0</v>
      </c>
      <c r="F252">
        <f t="shared" si="7"/>
        <v>0.5</v>
      </c>
    </row>
    <row r="253" spans="1:6">
      <c r="A253">
        <v>256</v>
      </c>
      <c r="B253">
        <v>39.200000000000003</v>
      </c>
      <c r="C253" s="2">
        <f t="shared" si="6"/>
        <v>3.9956577800655411</v>
      </c>
      <c r="D253">
        <v>8.5000000000000006E-2</v>
      </c>
      <c r="E253">
        <v>0</v>
      </c>
      <c r="F253">
        <f t="shared" si="7"/>
        <v>0.5</v>
      </c>
    </row>
    <row r="254" spans="1:6">
      <c r="A254">
        <v>258.39999999999998</v>
      </c>
      <c r="B254">
        <v>38.200000000000003</v>
      </c>
      <c r="C254" s="2">
        <f t="shared" si="6"/>
        <v>3.8937277346557058</v>
      </c>
      <c r="D254">
        <v>8.1000000000000003E-2</v>
      </c>
      <c r="E254">
        <v>0</v>
      </c>
      <c r="F254">
        <f t="shared" si="7"/>
        <v>0.5</v>
      </c>
    </row>
    <row r="255" spans="1:6">
      <c r="A255">
        <v>260.60000000000002</v>
      </c>
      <c r="B255">
        <v>39.299999999999997</v>
      </c>
      <c r="C255" s="2">
        <f t="shared" si="6"/>
        <v>4.0058507846065243</v>
      </c>
      <c r="D255">
        <v>7.6999999999999999E-2</v>
      </c>
      <c r="E255">
        <v>0</v>
      </c>
      <c r="F255">
        <f t="shared" si="7"/>
        <v>0.5</v>
      </c>
    </row>
    <row r="256" spans="1:6">
      <c r="A256">
        <v>263.39999999999998</v>
      </c>
      <c r="B256">
        <v>39.1</v>
      </c>
      <c r="C256" s="2">
        <f t="shared" si="6"/>
        <v>3.9854647755245574</v>
      </c>
      <c r="D256">
        <v>8.4000000000000005E-2</v>
      </c>
      <c r="E256">
        <v>0</v>
      </c>
      <c r="F256">
        <f t="shared" si="7"/>
        <v>0.5</v>
      </c>
    </row>
    <row r="257" spans="1:6">
      <c r="A257">
        <v>266.2</v>
      </c>
      <c r="B257">
        <v>38.4</v>
      </c>
      <c r="C257" s="2">
        <f t="shared" si="6"/>
        <v>3.9141137437376723</v>
      </c>
      <c r="D257">
        <v>8.4000000000000005E-2</v>
      </c>
      <c r="E257">
        <v>0</v>
      </c>
      <c r="F257">
        <f t="shared" si="7"/>
        <v>0.5</v>
      </c>
    </row>
    <row r="258" spans="1:6">
      <c r="A258">
        <v>268.8</v>
      </c>
      <c r="B258">
        <v>38.4</v>
      </c>
      <c r="C258" s="2">
        <f t="shared" si="6"/>
        <v>3.9141137437376723</v>
      </c>
      <c r="D258">
        <v>8.4000000000000005E-2</v>
      </c>
      <c r="E258">
        <v>0</v>
      </c>
      <c r="F258">
        <f t="shared" si="7"/>
        <v>0.5</v>
      </c>
    </row>
    <row r="259" spans="1:6">
      <c r="A259">
        <v>271.60000000000002</v>
      </c>
      <c r="B259">
        <v>38.299999999999997</v>
      </c>
      <c r="C259" s="2">
        <f t="shared" si="6"/>
        <v>3.9039207391966886</v>
      </c>
      <c r="D259">
        <v>8.2000000000000003E-2</v>
      </c>
      <c r="E259">
        <v>0</v>
      </c>
      <c r="F259">
        <f t="shared" si="7"/>
        <v>0.5</v>
      </c>
    </row>
    <row r="260" spans="1:6">
      <c r="A260">
        <v>273.8</v>
      </c>
      <c r="B260">
        <v>37.700000000000003</v>
      </c>
      <c r="C260" s="2">
        <f t="shared" si="6"/>
        <v>3.8427627119507881</v>
      </c>
      <c r="D260">
        <v>8.4000000000000005E-2</v>
      </c>
      <c r="E260">
        <v>0</v>
      </c>
      <c r="F260">
        <f t="shared" si="7"/>
        <v>0.5</v>
      </c>
    </row>
    <row r="261" spans="1:6">
      <c r="A261">
        <v>276.60000000000002</v>
      </c>
      <c r="B261">
        <v>38.1</v>
      </c>
      <c r="C261" s="2">
        <f t="shared" si="6"/>
        <v>3.8835347301147221</v>
      </c>
      <c r="D261">
        <v>7.9000000000000001E-2</v>
      </c>
      <c r="E261">
        <v>0</v>
      </c>
      <c r="F261">
        <f t="shared" si="7"/>
        <v>0.5</v>
      </c>
    </row>
    <row r="262" spans="1:6">
      <c r="A262">
        <v>278.8</v>
      </c>
      <c r="B262">
        <v>37.5</v>
      </c>
      <c r="C262" s="2">
        <f t="shared" si="6"/>
        <v>3.8223767028688207</v>
      </c>
      <c r="D262">
        <v>8.3000000000000004E-2</v>
      </c>
      <c r="E262">
        <v>0</v>
      </c>
      <c r="F262">
        <f t="shared" si="7"/>
        <v>0.5</v>
      </c>
    </row>
    <row r="263" spans="1:6">
      <c r="A263">
        <v>281.2</v>
      </c>
      <c r="B263">
        <v>37.200000000000003</v>
      </c>
      <c r="C263" s="2">
        <f t="shared" si="6"/>
        <v>3.7917976892458705</v>
      </c>
      <c r="D263">
        <v>8.1000000000000003E-2</v>
      </c>
      <c r="E263">
        <v>0</v>
      </c>
      <c r="F263">
        <f t="shared" si="7"/>
        <v>0.5</v>
      </c>
    </row>
    <row r="264" spans="1:6">
      <c r="A264">
        <v>284</v>
      </c>
      <c r="B264">
        <v>37.4</v>
      </c>
      <c r="C264" s="2">
        <f t="shared" si="6"/>
        <v>3.812183698327837</v>
      </c>
      <c r="D264">
        <v>7.9000000000000001E-2</v>
      </c>
      <c r="E264">
        <v>0</v>
      </c>
      <c r="F264">
        <f t="shared" si="7"/>
        <v>0.5</v>
      </c>
    </row>
    <row r="265" spans="1:6">
      <c r="A265">
        <v>286.8</v>
      </c>
      <c r="B265">
        <v>37.799999999999997</v>
      </c>
      <c r="C265" s="2">
        <f t="shared" si="6"/>
        <v>3.8529557164917709</v>
      </c>
      <c r="D265">
        <v>8.3000000000000004E-2</v>
      </c>
      <c r="E265">
        <v>0</v>
      </c>
      <c r="F265">
        <f t="shared" si="7"/>
        <v>0.5</v>
      </c>
    </row>
    <row r="266" spans="1:6">
      <c r="A266">
        <v>289</v>
      </c>
      <c r="B266">
        <v>37.5</v>
      </c>
      <c r="C266" s="2">
        <f t="shared" ref="C266:C288" si="8">B266/9.81065</f>
        <v>3.8223767028688207</v>
      </c>
      <c r="D266">
        <v>8.4000000000000005E-2</v>
      </c>
      <c r="E266">
        <v>0</v>
      </c>
      <c r="F266">
        <f t="shared" ref="F266:F289" si="9">F265</f>
        <v>0.5</v>
      </c>
    </row>
    <row r="267" spans="1:6">
      <c r="A267">
        <v>291.8</v>
      </c>
      <c r="B267">
        <v>37.4</v>
      </c>
      <c r="C267" s="2">
        <f t="shared" si="8"/>
        <v>3.812183698327837</v>
      </c>
      <c r="D267">
        <v>8.6999999999999994E-2</v>
      </c>
      <c r="E267">
        <v>0</v>
      </c>
      <c r="F267">
        <f t="shared" si="9"/>
        <v>0.5</v>
      </c>
    </row>
    <row r="268" spans="1:6">
      <c r="A268">
        <v>294.2</v>
      </c>
      <c r="B268">
        <v>36.9</v>
      </c>
      <c r="C268" s="2">
        <f t="shared" si="8"/>
        <v>3.7612186756229193</v>
      </c>
      <c r="D268">
        <v>8.1000000000000003E-2</v>
      </c>
      <c r="E268">
        <v>0</v>
      </c>
      <c r="F268">
        <f t="shared" si="9"/>
        <v>0.5</v>
      </c>
    </row>
    <row r="269" spans="1:6">
      <c r="A269">
        <v>296.60000000000002</v>
      </c>
      <c r="B269">
        <v>37.4</v>
      </c>
      <c r="C269" s="2">
        <f t="shared" si="8"/>
        <v>3.812183698327837</v>
      </c>
      <c r="D269">
        <v>0.08</v>
      </c>
      <c r="E269">
        <v>0</v>
      </c>
      <c r="F269">
        <f t="shared" si="9"/>
        <v>0.5</v>
      </c>
    </row>
    <row r="270" spans="1:6">
      <c r="A270">
        <v>299.39999999999998</v>
      </c>
      <c r="B270">
        <v>36.700000000000003</v>
      </c>
      <c r="C270" s="2">
        <f t="shared" si="8"/>
        <v>3.7408326665409528</v>
      </c>
      <c r="D270">
        <v>8.3000000000000004E-2</v>
      </c>
      <c r="E270">
        <v>0</v>
      </c>
      <c r="F270">
        <f t="shared" si="9"/>
        <v>0.5</v>
      </c>
    </row>
    <row r="271" spans="1:6">
      <c r="A271">
        <v>302.2</v>
      </c>
      <c r="B271">
        <v>36.799999999999997</v>
      </c>
      <c r="C271" s="2">
        <f t="shared" si="8"/>
        <v>3.7510256710819361</v>
      </c>
      <c r="D271">
        <v>8.1000000000000003E-2</v>
      </c>
      <c r="E271">
        <v>0</v>
      </c>
      <c r="F271">
        <f t="shared" si="9"/>
        <v>0.5</v>
      </c>
    </row>
    <row r="272" spans="1:6">
      <c r="A272">
        <v>304.39999999999998</v>
      </c>
      <c r="B272">
        <v>36.9</v>
      </c>
      <c r="C272" s="2">
        <f t="shared" si="8"/>
        <v>3.7612186756229193</v>
      </c>
      <c r="D272">
        <v>8.1000000000000003E-2</v>
      </c>
      <c r="E272">
        <v>0</v>
      </c>
      <c r="F272">
        <f t="shared" si="9"/>
        <v>0.5</v>
      </c>
    </row>
    <row r="273" spans="1:6">
      <c r="A273">
        <v>306.60000000000002</v>
      </c>
      <c r="B273">
        <v>36.6</v>
      </c>
      <c r="C273" s="2">
        <f t="shared" si="8"/>
        <v>3.7306396619999691</v>
      </c>
      <c r="D273">
        <v>8.5000000000000006E-2</v>
      </c>
      <c r="E273">
        <v>0</v>
      </c>
      <c r="F273">
        <f t="shared" si="9"/>
        <v>0.5</v>
      </c>
    </row>
    <row r="274" spans="1:6">
      <c r="A274">
        <v>309.2</v>
      </c>
      <c r="B274">
        <v>36.6</v>
      </c>
      <c r="C274" s="2">
        <f t="shared" si="8"/>
        <v>3.7306396619999691</v>
      </c>
      <c r="D274">
        <v>8.3000000000000004E-2</v>
      </c>
      <c r="E274">
        <v>0</v>
      </c>
      <c r="F274">
        <f t="shared" si="9"/>
        <v>0.5</v>
      </c>
    </row>
    <row r="275" spans="1:6">
      <c r="A275">
        <v>311.8</v>
      </c>
      <c r="B275">
        <v>36.799999999999997</v>
      </c>
      <c r="C275" s="2">
        <f t="shared" si="8"/>
        <v>3.7510256710819361</v>
      </c>
      <c r="D275">
        <v>8.3000000000000004E-2</v>
      </c>
      <c r="E275">
        <v>0</v>
      </c>
      <c r="F275">
        <f t="shared" si="9"/>
        <v>0.5</v>
      </c>
    </row>
    <row r="276" spans="1:6">
      <c r="A276">
        <v>314.60000000000002</v>
      </c>
      <c r="B276">
        <v>36.1</v>
      </c>
      <c r="C276" s="2">
        <f t="shared" si="8"/>
        <v>3.6796746392950515</v>
      </c>
      <c r="D276">
        <v>8.6999999999999994E-2</v>
      </c>
      <c r="E276">
        <v>0</v>
      </c>
      <c r="F276">
        <f t="shared" si="9"/>
        <v>0.5</v>
      </c>
    </row>
    <row r="277" spans="1:6">
      <c r="A277">
        <v>317.2</v>
      </c>
      <c r="B277">
        <v>36.200000000000003</v>
      </c>
      <c r="C277" s="2">
        <f t="shared" si="8"/>
        <v>3.6898676438360352</v>
      </c>
      <c r="D277">
        <v>8.4000000000000005E-2</v>
      </c>
      <c r="E277">
        <v>0</v>
      </c>
      <c r="F277">
        <f t="shared" si="9"/>
        <v>0.5</v>
      </c>
    </row>
    <row r="278" spans="1:6">
      <c r="A278">
        <v>319.8</v>
      </c>
      <c r="B278">
        <v>35.700000000000003</v>
      </c>
      <c r="C278" s="2">
        <f t="shared" si="8"/>
        <v>3.6389026211311175</v>
      </c>
      <c r="D278">
        <v>8.4000000000000005E-2</v>
      </c>
      <c r="E278">
        <v>0</v>
      </c>
      <c r="F278">
        <f t="shared" si="9"/>
        <v>0.5</v>
      </c>
    </row>
    <row r="279" spans="1:6">
      <c r="A279">
        <v>322.39999999999998</v>
      </c>
      <c r="B279">
        <v>36.299999999999997</v>
      </c>
      <c r="C279" s="2">
        <f t="shared" si="8"/>
        <v>3.7000606483770184</v>
      </c>
      <c r="D279">
        <v>8.4000000000000005E-2</v>
      </c>
      <c r="E279">
        <v>0</v>
      </c>
      <c r="F279">
        <f t="shared" si="9"/>
        <v>0.5</v>
      </c>
    </row>
    <row r="280" spans="1:6">
      <c r="A280">
        <v>324.60000000000002</v>
      </c>
      <c r="B280">
        <v>36.5</v>
      </c>
      <c r="C280" s="2">
        <f t="shared" si="8"/>
        <v>3.7204466574589854</v>
      </c>
      <c r="D280">
        <v>8.4000000000000005E-2</v>
      </c>
      <c r="E280">
        <v>0</v>
      </c>
      <c r="F280">
        <f t="shared" si="9"/>
        <v>0.5</v>
      </c>
    </row>
    <row r="281" spans="1:6">
      <c r="A281">
        <v>326.8</v>
      </c>
      <c r="B281">
        <v>35.5</v>
      </c>
      <c r="C281" s="2">
        <f t="shared" si="8"/>
        <v>3.6185166120491505</v>
      </c>
      <c r="D281">
        <v>8.8999999999999996E-2</v>
      </c>
      <c r="E281">
        <v>0</v>
      </c>
      <c r="F281">
        <f t="shared" si="9"/>
        <v>0.5</v>
      </c>
    </row>
    <row r="282" spans="1:6">
      <c r="A282">
        <v>329.2</v>
      </c>
      <c r="B282">
        <v>35.799999999999997</v>
      </c>
      <c r="C282" s="2">
        <f t="shared" si="8"/>
        <v>3.6490956256721008</v>
      </c>
      <c r="D282">
        <v>8.1000000000000003E-2</v>
      </c>
      <c r="E282">
        <v>0</v>
      </c>
      <c r="F282">
        <f t="shared" si="9"/>
        <v>0.5</v>
      </c>
    </row>
    <row r="283" spans="1:6">
      <c r="A283">
        <v>331.4</v>
      </c>
      <c r="B283">
        <v>35.700000000000003</v>
      </c>
      <c r="C283" s="2">
        <f t="shared" si="8"/>
        <v>3.6389026211311175</v>
      </c>
      <c r="D283">
        <v>8.4000000000000005E-2</v>
      </c>
      <c r="E283">
        <v>0</v>
      </c>
      <c r="F283">
        <f t="shared" si="9"/>
        <v>0.5</v>
      </c>
    </row>
    <row r="284" spans="1:6">
      <c r="A284">
        <v>333.8</v>
      </c>
      <c r="B284">
        <v>35.4</v>
      </c>
      <c r="C284" s="2">
        <f t="shared" si="8"/>
        <v>3.6083236075081668</v>
      </c>
      <c r="D284">
        <v>8.4000000000000005E-2</v>
      </c>
      <c r="E284">
        <v>0</v>
      </c>
      <c r="F284">
        <f t="shared" si="9"/>
        <v>0.5</v>
      </c>
    </row>
    <row r="285" spans="1:6">
      <c r="A285">
        <v>336.6</v>
      </c>
      <c r="B285">
        <v>36.200000000000003</v>
      </c>
      <c r="C285" s="2">
        <f t="shared" si="8"/>
        <v>3.6898676438360352</v>
      </c>
      <c r="D285">
        <v>8.3000000000000004E-2</v>
      </c>
      <c r="E285">
        <v>0</v>
      </c>
      <c r="F285">
        <f t="shared" si="9"/>
        <v>0.5</v>
      </c>
    </row>
    <row r="286" spans="1:6">
      <c r="A286">
        <v>339</v>
      </c>
      <c r="B286">
        <v>35.799999999999997</v>
      </c>
      <c r="C286" s="2">
        <f t="shared" si="8"/>
        <v>3.6490956256721008</v>
      </c>
      <c r="D286">
        <v>8.7999999999999995E-2</v>
      </c>
      <c r="E286">
        <v>0</v>
      </c>
      <c r="F286">
        <f t="shared" si="9"/>
        <v>0.5</v>
      </c>
    </row>
    <row r="287" spans="1:6">
      <c r="A287">
        <v>341.6</v>
      </c>
      <c r="B287">
        <v>35</v>
      </c>
      <c r="C287" s="2">
        <f t="shared" si="8"/>
        <v>3.5675515893442329</v>
      </c>
      <c r="D287">
        <v>8.6999999999999994E-2</v>
      </c>
      <c r="E287">
        <v>0</v>
      </c>
      <c r="F287">
        <f t="shared" si="9"/>
        <v>0.5</v>
      </c>
    </row>
    <row r="288" spans="1:6">
      <c r="A288">
        <v>344.2</v>
      </c>
      <c r="B288">
        <v>34.9</v>
      </c>
      <c r="C288" s="2">
        <f t="shared" si="8"/>
        <v>3.5573585848032492</v>
      </c>
      <c r="D288">
        <v>8.4000000000000005E-2</v>
      </c>
      <c r="E288">
        <v>0</v>
      </c>
      <c r="F288">
        <f t="shared" si="9"/>
        <v>0.5</v>
      </c>
    </row>
    <row r="289" spans="1:6">
      <c r="A289">
        <v>350</v>
      </c>
      <c r="C289" s="2"/>
      <c r="F289">
        <f t="shared" si="9"/>
        <v>0.5</v>
      </c>
    </row>
    <row r="290" spans="1:6">
      <c r="C290" s="2"/>
    </row>
    <row r="291" spans="1:6">
      <c r="C291" s="2"/>
    </row>
    <row r="292" spans="1:6">
      <c r="C292" s="2"/>
    </row>
    <row r="293" spans="1:6">
      <c r="C293" s="2"/>
    </row>
    <row r="294" spans="1:6">
      <c r="C294" s="2"/>
    </row>
    <row r="295" spans="1:6">
      <c r="C295" s="2"/>
    </row>
    <row r="296" spans="1:6">
      <c r="C296" s="2"/>
    </row>
    <row r="297" spans="1:6">
      <c r="C297" s="2"/>
    </row>
    <row r="298" spans="1:6">
      <c r="C298" s="2"/>
    </row>
    <row r="299" spans="1:6">
      <c r="C299" s="2"/>
    </row>
    <row r="300" spans="1:6">
      <c r="C300" s="2"/>
    </row>
    <row r="301" spans="1:6">
      <c r="C301" s="2"/>
    </row>
    <row r="302" spans="1:6">
      <c r="C302" s="2"/>
    </row>
    <row r="303" spans="1:6">
      <c r="C303" s="2"/>
    </row>
    <row r="304" spans="1:6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607"/>
  <sheetViews>
    <sheetView zoomScale="85" zoomScaleNormal="85" workbookViewId="0"/>
  </sheetViews>
  <sheetFormatPr defaultColWidth="11" defaultRowHeight="12.75"/>
  <cols>
    <col min="1" max="1" width="12.875" customWidth="1"/>
  </cols>
  <sheetData>
    <row r="1" spans="1:25">
      <c r="A1" t="s">
        <v>14</v>
      </c>
    </row>
    <row r="3" spans="1:25">
      <c r="A3" t="s">
        <v>15</v>
      </c>
    </row>
    <row r="4" spans="1:25">
      <c r="A4" t="s">
        <v>31</v>
      </c>
    </row>
    <row r="6" spans="1:25">
      <c r="A6" t="s">
        <v>29</v>
      </c>
      <c r="B6" s="5">
        <v>4.0519999999999996</v>
      </c>
      <c r="C6" s="1" t="s">
        <v>49</v>
      </c>
    </row>
    <row r="7" spans="1:25">
      <c r="A7" s="1" t="s">
        <v>57</v>
      </c>
      <c r="B7" s="1" t="s">
        <v>47</v>
      </c>
      <c r="C7" s="3" t="s">
        <v>54</v>
      </c>
      <c r="D7" t="s">
        <v>27</v>
      </c>
      <c r="E7" t="s">
        <v>28</v>
      </c>
      <c r="F7" t="str">
        <f>W10</f>
        <v>Hydrostatic Pore Pressure (m) =</v>
      </c>
    </row>
    <row r="8" spans="1:25">
      <c r="A8" s="1">
        <v>0</v>
      </c>
      <c r="B8" s="1"/>
      <c r="C8" s="3"/>
      <c r="F8">
        <f>Y10</f>
        <v>3</v>
      </c>
      <c r="T8" s="1" t="s">
        <v>167</v>
      </c>
      <c r="U8" s="2">
        <v>4.0999999999999996</v>
      </c>
    </row>
    <row r="9" spans="1:25">
      <c r="A9">
        <v>1.6</v>
      </c>
      <c r="B9">
        <v>29.8</v>
      </c>
      <c r="C9" s="2">
        <f>B9/9.81065</f>
        <v>3.0375153532130899</v>
      </c>
      <c r="D9">
        <v>1.35</v>
      </c>
      <c r="E9">
        <v>4</v>
      </c>
      <c r="F9">
        <f>F8</f>
        <v>3</v>
      </c>
      <c r="U9" s="2"/>
    </row>
    <row r="10" spans="1:25" ht="14.25">
      <c r="A10">
        <v>1.8</v>
      </c>
      <c r="B10">
        <v>30.6</v>
      </c>
      <c r="C10" s="2">
        <f t="shared" ref="C10:C73" si="0">B10/9.81065</f>
        <v>3.1190593895409577</v>
      </c>
      <c r="D10">
        <v>1.35</v>
      </c>
      <c r="E10">
        <v>4</v>
      </c>
      <c r="F10">
        <f t="shared" ref="F10:F73" si="1">F9</f>
        <v>3</v>
      </c>
      <c r="T10" s="1" t="s">
        <v>59</v>
      </c>
      <c r="U10" s="16">
        <f>1-(((C288-Y10)/(C9-Y10)))</f>
        <v>-40.211927727210977</v>
      </c>
      <c r="W10" s="18" t="s">
        <v>94</v>
      </c>
      <c r="X10" s="18"/>
      <c r="Y10" s="19">
        <v>3</v>
      </c>
    </row>
    <row r="11" spans="1:25">
      <c r="A11">
        <v>2.8</v>
      </c>
      <c r="B11">
        <v>31.2</v>
      </c>
      <c r="C11" s="2">
        <f t="shared" si="0"/>
        <v>3.1802174167868587</v>
      </c>
      <c r="D11">
        <v>1.347</v>
      </c>
      <c r="E11">
        <v>4</v>
      </c>
      <c r="F11">
        <f t="shared" si="1"/>
        <v>3</v>
      </c>
    </row>
    <row r="12" spans="1:25" ht="15.75">
      <c r="A12">
        <v>3.2</v>
      </c>
      <c r="B12">
        <v>32.1</v>
      </c>
      <c r="C12" s="2">
        <f t="shared" si="0"/>
        <v>3.2719544576557107</v>
      </c>
      <c r="D12">
        <v>1.3480000000000001</v>
      </c>
      <c r="E12">
        <v>4</v>
      </c>
      <c r="F12">
        <f t="shared" si="1"/>
        <v>3</v>
      </c>
      <c r="T12" s="1" t="s">
        <v>61</v>
      </c>
      <c r="U12">
        <f>((0.5*(C9-Y10))+Y10)</f>
        <v>3.0187576766065449</v>
      </c>
      <c r="W12" s="9" t="s">
        <v>101</v>
      </c>
      <c r="X12" s="8">
        <v>9.81</v>
      </c>
      <c r="Y12" s="10" t="s">
        <v>102</v>
      </c>
    </row>
    <row r="13" spans="1:25" ht="14.25">
      <c r="A13">
        <v>4</v>
      </c>
      <c r="B13">
        <v>32.799999999999997</v>
      </c>
      <c r="C13" s="2">
        <f t="shared" si="0"/>
        <v>3.3433054894425949</v>
      </c>
      <c r="D13">
        <v>1.351</v>
      </c>
      <c r="E13">
        <v>4</v>
      </c>
      <c r="F13">
        <f t="shared" si="1"/>
        <v>3</v>
      </c>
      <c r="T13" s="1" t="s">
        <v>97</v>
      </c>
    </row>
    <row r="14" spans="1:25" ht="14.25">
      <c r="A14">
        <v>4.5999999999999996</v>
      </c>
      <c r="B14">
        <v>33.4</v>
      </c>
      <c r="C14" s="2">
        <f t="shared" si="0"/>
        <v>3.4044635166884962</v>
      </c>
      <c r="D14">
        <v>1.3440000000000001</v>
      </c>
      <c r="E14">
        <v>4</v>
      </c>
      <c r="F14">
        <f t="shared" si="1"/>
        <v>3</v>
      </c>
      <c r="T14" s="1" t="s">
        <v>98</v>
      </c>
      <c r="U14" s="2">
        <f>U13*0.0166667</f>
        <v>0</v>
      </c>
    </row>
    <row r="15" spans="1:25">
      <c r="A15">
        <v>5.2</v>
      </c>
      <c r="B15">
        <v>34.200000000000003</v>
      </c>
      <c r="C15" s="2">
        <f t="shared" si="0"/>
        <v>3.486007553016365</v>
      </c>
      <c r="D15">
        <v>1.343</v>
      </c>
      <c r="E15">
        <v>4</v>
      </c>
      <c r="F15">
        <f t="shared" si="1"/>
        <v>3</v>
      </c>
    </row>
    <row r="16" spans="1:25">
      <c r="A16">
        <v>6</v>
      </c>
      <c r="B16">
        <v>34.4</v>
      </c>
      <c r="C16" s="2">
        <f t="shared" si="0"/>
        <v>3.5063935620983315</v>
      </c>
      <c r="D16">
        <v>1.3360000000000001</v>
      </c>
      <c r="E16">
        <v>4</v>
      </c>
      <c r="F16">
        <f t="shared" si="1"/>
        <v>3</v>
      </c>
    </row>
    <row r="17" spans="1:6">
      <c r="A17">
        <v>6.6</v>
      </c>
      <c r="B17">
        <v>35.1</v>
      </c>
      <c r="C17" s="2">
        <f t="shared" si="0"/>
        <v>3.5777445938852166</v>
      </c>
      <c r="D17">
        <v>1.335</v>
      </c>
      <c r="E17">
        <v>4</v>
      </c>
      <c r="F17">
        <f t="shared" si="1"/>
        <v>3</v>
      </c>
    </row>
    <row r="18" spans="1:6">
      <c r="A18">
        <v>7</v>
      </c>
      <c r="B18">
        <v>35.6</v>
      </c>
      <c r="C18" s="2">
        <f t="shared" si="0"/>
        <v>3.6287096165901342</v>
      </c>
      <c r="D18">
        <v>1.335</v>
      </c>
      <c r="E18">
        <v>4</v>
      </c>
      <c r="F18">
        <f t="shared" si="1"/>
        <v>3</v>
      </c>
    </row>
    <row r="19" spans="1:6">
      <c r="A19">
        <v>7.8</v>
      </c>
      <c r="B19">
        <v>36.1</v>
      </c>
      <c r="C19" s="2">
        <f t="shared" si="0"/>
        <v>3.6796746392950515</v>
      </c>
      <c r="D19">
        <v>1.3340000000000001</v>
      </c>
      <c r="E19">
        <v>4</v>
      </c>
      <c r="F19">
        <f t="shared" si="1"/>
        <v>3</v>
      </c>
    </row>
    <row r="20" spans="1:6">
      <c r="A20">
        <v>8.1999999999999993</v>
      </c>
      <c r="B20">
        <v>36.6</v>
      </c>
      <c r="C20" s="2">
        <f t="shared" si="0"/>
        <v>3.7306396619999691</v>
      </c>
      <c r="D20">
        <v>1.331</v>
      </c>
      <c r="E20">
        <v>4</v>
      </c>
      <c r="F20">
        <f t="shared" si="1"/>
        <v>3</v>
      </c>
    </row>
    <row r="21" spans="1:6">
      <c r="A21">
        <v>8.8000000000000007</v>
      </c>
      <c r="B21">
        <v>37</v>
      </c>
      <c r="C21" s="2">
        <f t="shared" si="0"/>
        <v>3.771411680163903</v>
      </c>
      <c r="D21">
        <v>1.321</v>
      </c>
      <c r="E21">
        <v>4</v>
      </c>
      <c r="F21">
        <f t="shared" si="1"/>
        <v>3</v>
      </c>
    </row>
    <row r="22" spans="1:6">
      <c r="A22">
        <v>9.6</v>
      </c>
      <c r="B22">
        <v>37.299999999999997</v>
      </c>
      <c r="C22" s="2">
        <f t="shared" si="0"/>
        <v>3.8019906937868533</v>
      </c>
      <c r="D22">
        <v>1.3160000000000001</v>
      </c>
      <c r="E22">
        <v>4</v>
      </c>
      <c r="F22">
        <f t="shared" si="1"/>
        <v>3</v>
      </c>
    </row>
    <row r="23" spans="1:6">
      <c r="A23">
        <v>10</v>
      </c>
      <c r="B23">
        <v>37.700000000000003</v>
      </c>
      <c r="C23" s="2">
        <f t="shared" si="0"/>
        <v>3.8427627119507881</v>
      </c>
      <c r="D23">
        <v>1.3160000000000001</v>
      </c>
      <c r="E23">
        <v>4</v>
      </c>
      <c r="F23">
        <f t="shared" si="1"/>
        <v>3</v>
      </c>
    </row>
    <row r="24" spans="1:6">
      <c r="A24">
        <v>11</v>
      </c>
      <c r="B24">
        <v>38.1</v>
      </c>
      <c r="C24" s="2">
        <f t="shared" si="0"/>
        <v>3.8835347301147221</v>
      </c>
      <c r="D24">
        <v>1.3129999999999999</v>
      </c>
      <c r="E24">
        <v>4</v>
      </c>
      <c r="F24">
        <f t="shared" si="1"/>
        <v>3</v>
      </c>
    </row>
    <row r="25" spans="1:6">
      <c r="A25">
        <v>11.6</v>
      </c>
      <c r="B25">
        <v>38.4</v>
      </c>
      <c r="C25" s="2">
        <f t="shared" si="0"/>
        <v>3.9141137437376723</v>
      </c>
      <c r="D25">
        <v>1.3120000000000001</v>
      </c>
      <c r="E25">
        <v>4</v>
      </c>
      <c r="F25">
        <f t="shared" si="1"/>
        <v>3</v>
      </c>
    </row>
    <row r="26" spans="1:6">
      <c r="A26">
        <v>12.4</v>
      </c>
      <c r="B26">
        <v>38.799999999999997</v>
      </c>
      <c r="C26" s="2">
        <f t="shared" si="0"/>
        <v>3.9548857619016062</v>
      </c>
      <c r="D26">
        <v>1.31</v>
      </c>
      <c r="E26">
        <v>4</v>
      </c>
      <c r="F26">
        <f t="shared" si="1"/>
        <v>3</v>
      </c>
    </row>
    <row r="27" spans="1:6">
      <c r="A27">
        <v>13</v>
      </c>
      <c r="B27">
        <v>39</v>
      </c>
      <c r="C27" s="2">
        <f t="shared" si="0"/>
        <v>3.9752717709835736</v>
      </c>
      <c r="D27">
        <v>1.3069999999999999</v>
      </c>
      <c r="E27">
        <v>4</v>
      </c>
      <c r="F27">
        <f t="shared" si="1"/>
        <v>3</v>
      </c>
    </row>
    <row r="28" spans="1:6">
      <c r="A28">
        <v>13.6</v>
      </c>
      <c r="B28">
        <v>39.299999999999997</v>
      </c>
      <c r="C28" s="2">
        <f t="shared" si="0"/>
        <v>4.0058507846065243</v>
      </c>
      <c r="D28">
        <v>1.304</v>
      </c>
      <c r="E28">
        <v>4</v>
      </c>
      <c r="F28">
        <f t="shared" si="1"/>
        <v>3</v>
      </c>
    </row>
    <row r="29" spans="1:6">
      <c r="A29">
        <v>14.4</v>
      </c>
      <c r="B29">
        <v>39.6</v>
      </c>
      <c r="C29" s="2">
        <f t="shared" si="0"/>
        <v>4.0364297982294746</v>
      </c>
      <c r="D29">
        <v>1.306</v>
      </c>
      <c r="E29">
        <v>4</v>
      </c>
      <c r="F29">
        <f t="shared" si="1"/>
        <v>3</v>
      </c>
    </row>
    <row r="30" spans="1:6">
      <c r="A30">
        <v>15.2</v>
      </c>
      <c r="B30">
        <v>39.799999999999997</v>
      </c>
      <c r="C30" s="2">
        <f t="shared" si="0"/>
        <v>4.056815807311442</v>
      </c>
      <c r="D30">
        <v>1.3089999999999999</v>
      </c>
      <c r="E30">
        <v>4</v>
      </c>
      <c r="F30">
        <f t="shared" si="1"/>
        <v>3</v>
      </c>
    </row>
    <row r="31" spans="1:6">
      <c r="A31">
        <v>15.8</v>
      </c>
      <c r="B31">
        <v>40.1</v>
      </c>
      <c r="C31" s="2">
        <f t="shared" si="0"/>
        <v>4.0873948209343922</v>
      </c>
      <c r="D31">
        <v>1.3029999999999999</v>
      </c>
      <c r="E31">
        <v>4</v>
      </c>
      <c r="F31">
        <f t="shared" si="1"/>
        <v>3</v>
      </c>
    </row>
    <row r="32" spans="1:6">
      <c r="A32">
        <v>16.600000000000001</v>
      </c>
      <c r="B32">
        <v>40.4</v>
      </c>
      <c r="C32" s="2">
        <f t="shared" si="0"/>
        <v>4.1179738345573424</v>
      </c>
      <c r="D32">
        <v>1.302</v>
      </c>
      <c r="E32">
        <v>4</v>
      </c>
      <c r="F32">
        <f t="shared" si="1"/>
        <v>3</v>
      </c>
    </row>
    <row r="33" spans="1:6">
      <c r="A33">
        <v>17.399999999999999</v>
      </c>
      <c r="B33">
        <v>40.6</v>
      </c>
      <c r="C33" s="2">
        <f t="shared" si="0"/>
        <v>4.1383598436393099</v>
      </c>
      <c r="D33">
        <v>1.3029999999999999</v>
      </c>
      <c r="E33">
        <v>4</v>
      </c>
      <c r="F33">
        <f t="shared" si="1"/>
        <v>3</v>
      </c>
    </row>
    <row r="34" spans="1:6">
      <c r="A34">
        <v>18</v>
      </c>
      <c r="B34">
        <v>40.9</v>
      </c>
      <c r="C34" s="2">
        <f t="shared" si="0"/>
        <v>4.1689388572622601</v>
      </c>
      <c r="D34">
        <v>1.302</v>
      </c>
      <c r="E34">
        <v>4</v>
      </c>
      <c r="F34">
        <f t="shared" si="1"/>
        <v>3</v>
      </c>
    </row>
    <row r="35" spans="1:6">
      <c r="A35">
        <v>18.8</v>
      </c>
      <c r="B35">
        <v>41.2</v>
      </c>
      <c r="C35" s="2">
        <f t="shared" si="0"/>
        <v>4.1995178708852112</v>
      </c>
      <c r="D35">
        <v>1.3029999999999999</v>
      </c>
      <c r="E35">
        <v>4</v>
      </c>
      <c r="F35">
        <f t="shared" si="1"/>
        <v>3</v>
      </c>
    </row>
    <row r="36" spans="1:6">
      <c r="A36">
        <v>20</v>
      </c>
      <c r="B36">
        <v>41.2</v>
      </c>
      <c r="C36" s="2">
        <f t="shared" si="0"/>
        <v>4.1995178708852112</v>
      </c>
      <c r="D36">
        <v>1.3</v>
      </c>
      <c r="E36">
        <v>4</v>
      </c>
      <c r="F36">
        <f t="shared" si="1"/>
        <v>3</v>
      </c>
    </row>
    <row r="37" spans="1:6">
      <c r="A37">
        <v>20.6</v>
      </c>
      <c r="B37">
        <v>41.5</v>
      </c>
      <c r="C37" s="2">
        <f t="shared" si="0"/>
        <v>4.2300968845081615</v>
      </c>
      <c r="D37">
        <v>1.302</v>
      </c>
      <c r="E37">
        <v>4</v>
      </c>
      <c r="F37">
        <f t="shared" si="1"/>
        <v>3</v>
      </c>
    </row>
    <row r="38" spans="1:6">
      <c r="A38">
        <v>21.4</v>
      </c>
      <c r="B38">
        <v>41.5</v>
      </c>
      <c r="C38" s="2">
        <f t="shared" si="0"/>
        <v>4.2300968845081615</v>
      </c>
      <c r="D38">
        <v>1.298</v>
      </c>
      <c r="E38">
        <v>4</v>
      </c>
      <c r="F38">
        <f t="shared" si="1"/>
        <v>3</v>
      </c>
    </row>
    <row r="39" spans="1:6">
      <c r="A39">
        <v>22.2</v>
      </c>
      <c r="B39">
        <v>41.5</v>
      </c>
      <c r="C39" s="2">
        <f t="shared" si="0"/>
        <v>4.2300968845081615</v>
      </c>
      <c r="D39">
        <v>1.2869999999999999</v>
      </c>
      <c r="E39">
        <v>4</v>
      </c>
      <c r="F39">
        <f t="shared" si="1"/>
        <v>3</v>
      </c>
    </row>
    <row r="40" spans="1:6">
      <c r="A40">
        <v>22.8</v>
      </c>
      <c r="B40">
        <v>41.9</v>
      </c>
      <c r="C40" s="2">
        <f t="shared" si="0"/>
        <v>4.2708689026720954</v>
      </c>
      <c r="D40">
        <v>1.288</v>
      </c>
      <c r="E40">
        <v>4</v>
      </c>
      <c r="F40">
        <f t="shared" si="1"/>
        <v>3</v>
      </c>
    </row>
    <row r="41" spans="1:6">
      <c r="A41">
        <v>23.6</v>
      </c>
      <c r="B41">
        <v>42</v>
      </c>
      <c r="C41" s="2">
        <f t="shared" si="0"/>
        <v>4.2810619072130791</v>
      </c>
      <c r="D41">
        <v>1.2909999999999999</v>
      </c>
      <c r="E41">
        <v>4</v>
      </c>
      <c r="F41">
        <f t="shared" si="1"/>
        <v>3</v>
      </c>
    </row>
    <row r="42" spans="1:6">
      <c r="A42">
        <v>24.4</v>
      </c>
      <c r="B42">
        <v>42.2</v>
      </c>
      <c r="C42" s="2">
        <f t="shared" si="0"/>
        <v>4.3014479162950465</v>
      </c>
      <c r="D42">
        <v>1.2929999999999999</v>
      </c>
      <c r="E42">
        <v>4</v>
      </c>
      <c r="F42">
        <f t="shared" si="1"/>
        <v>3</v>
      </c>
    </row>
    <row r="43" spans="1:6">
      <c r="A43">
        <v>25</v>
      </c>
      <c r="B43">
        <v>42.2</v>
      </c>
      <c r="C43" s="2">
        <f t="shared" si="0"/>
        <v>4.3014479162950465</v>
      </c>
      <c r="D43">
        <v>1.282</v>
      </c>
      <c r="E43">
        <v>4</v>
      </c>
      <c r="F43">
        <f t="shared" si="1"/>
        <v>3</v>
      </c>
    </row>
    <row r="44" spans="1:6">
      <c r="A44">
        <v>25.8</v>
      </c>
      <c r="B44">
        <v>42.3</v>
      </c>
      <c r="C44" s="2">
        <f t="shared" si="0"/>
        <v>4.3116409208360293</v>
      </c>
      <c r="D44">
        <v>1.282</v>
      </c>
      <c r="E44">
        <v>4</v>
      </c>
      <c r="F44">
        <f t="shared" si="1"/>
        <v>3</v>
      </c>
    </row>
    <row r="45" spans="1:6">
      <c r="A45">
        <v>26.6</v>
      </c>
      <c r="B45">
        <v>42.7</v>
      </c>
      <c r="C45" s="2">
        <f t="shared" si="0"/>
        <v>4.3524129389999642</v>
      </c>
      <c r="D45">
        <v>1.2869999999999999</v>
      </c>
      <c r="E45">
        <v>4</v>
      </c>
      <c r="F45">
        <f t="shared" si="1"/>
        <v>3</v>
      </c>
    </row>
    <row r="46" spans="1:6">
      <c r="A46">
        <v>27.2</v>
      </c>
      <c r="B46">
        <v>42.7</v>
      </c>
      <c r="C46" s="2">
        <f t="shared" si="0"/>
        <v>4.3524129389999642</v>
      </c>
      <c r="D46">
        <v>1.2869999999999999</v>
      </c>
      <c r="E46">
        <v>4</v>
      </c>
      <c r="F46">
        <f t="shared" si="1"/>
        <v>3</v>
      </c>
    </row>
    <row r="47" spans="1:6">
      <c r="A47">
        <v>28</v>
      </c>
      <c r="B47">
        <v>42.6</v>
      </c>
      <c r="C47" s="2">
        <f t="shared" si="0"/>
        <v>4.3422199344589805</v>
      </c>
      <c r="D47">
        <v>1.2789999999999999</v>
      </c>
      <c r="E47">
        <v>4</v>
      </c>
      <c r="F47">
        <f t="shared" si="1"/>
        <v>3</v>
      </c>
    </row>
    <row r="48" spans="1:6">
      <c r="A48">
        <v>28.8</v>
      </c>
      <c r="B48">
        <v>42.8</v>
      </c>
      <c r="C48" s="2">
        <f t="shared" si="0"/>
        <v>4.362605943540947</v>
      </c>
      <c r="D48">
        <v>1.2829999999999999</v>
      </c>
      <c r="E48">
        <v>3</v>
      </c>
      <c r="F48">
        <f t="shared" si="1"/>
        <v>3</v>
      </c>
    </row>
    <row r="49" spans="1:6">
      <c r="A49">
        <v>29.8</v>
      </c>
      <c r="B49">
        <v>48.5</v>
      </c>
      <c r="C49" s="2">
        <f t="shared" si="0"/>
        <v>4.9436072023770086</v>
      </c>
      <c r="D49">
        <v>1.0469999999999999</v>
      </c>
      <c r="E49">
        <v>0</v>
      </c>
      <c r="F49">
        <f t="shared" si="1"/>
        <v>3</v>
      </c>
    </row>
    <row r="50" spans="1:6">
      <c r="A50">
        <v>30.6</v>
      </c>
      <c r="B50">
        <v>41.8</v>
      </c>
      <c r="C50" s="2">
        <f t="shared" si="0"/>
        <v>4.2606758981311117</v>
      </c>
      <c r="D50">
        <v>8.5000000000000006E-2</v>
      </c>
      <c r="E50">
        <v>0</v>
      </c>
      <c r="F50">
        <f t="shared" si="1"/>
        <v>3</v>
      </c>
    </row>
    <row r="51" spans="1:6">
      <c r="A51">
        <v>31.4</v>
      </c>
      <c r="B51">
        <v>43.5</v>
      </c>
      <c r="C51" s="2">
        <f t="shared" si="0"/>
        <v>4.4339569753278321</v>
      </c>
      <c r="D51">
        <v>0.105</v>
      </c>
      <c r="E51">
        <v>0</v>
      </c>
      <c r="F51">
        <f t="shared" si="1"/>
        <v>3</v>
      </c>
    </row>
    <row r="52" spans="1:6">
      <c r="A52">
        <v>32</v>
      </c>
      <c r="B52">
        <v>44.8</v>
      </c>
      <c r="C52" s="2">
        <f t="shared" si="0"/>
        <v>4.5664660343606176</v>
      </c>
      <c r="D52">
        <v>0.109</v>
      </c>
      <c r="E52">
        <v>0</v>
      </c>
      <c r="F52">
        <f t="shared" si="1"/>
        <v>3</v>
      </c>
    </row>
    <row r="53" spans="1:6">
      <c r="A53">
        <v>32.799999999999997</v>
      </c>
      <c r="B53">
        <v>46</v>
      </c>
      <c r="C53" s="2">
        <f t="shared" si="0"/>
        <v>4.6887820888524203</v>
      </c>
      <c r="D53">
        <v>0.114</v>
      </c>
      <c r="E53">
        <v>0</v>
      </c>
      <c r="F53">
        <f t="shared" si="1"/>
        <v>3</v>
      </c>
    </row>
    <row r="54" spans="1:6">
      <c r="A54">
        <v>33.6</v>
      </c>
      <c r="B54">
        <v>47.1</v>
      </c>
      <c r="C54" s="2">
        <f t="shared" si="0"/>
        <v>4.8009051388032393</v>
      </c>
      <c r="D54">
        <v>0.115</v>
      </c>
      <c r="E54">
        <v>0</v>
      </c>
      <c r="F54">
        <f t="shared" si="1"/>
        <v>3</v>
      </c>
    </row>
    <row r="55" spans="1:6">
      <c r="A55">
        <v>34.200000000000003</v>
      </c>
      <c r="B55">
        <v>47.8</v>
      </c>
      <c r="C55" s="2">
        <f t="shared" si="0"/>
        <v>4.8722561705901235</v>
      </c>
      <c r="D55">
        <v>0.11700000000000001</v>
      </c>
      <c r="E55">
        <v>0</v>
      </c>
      <c r="F55">
        <f t="shared" si="1"/>
        <v>3</v>
      </c>
    </row>
    <row r="56" spans="1:6">
      <c r="A56">
        <v>35</v>
      </c>
      <c r="B56">
        <v>48.6</v>
      </c>
      <c r="C56" s="2">
        <f t="shared" si="0"/>
        <v>4.9538002069179923</v>
      </c>
      <c r="D56">
        <v>0.11700000000000001</v>
      </c>
      <c r="E56">
        <v>0</v>
      </c>
      <c r="F56">
        <f t="shared" si="1"/>
        <v>3</v>
      </c>
    </row>
    <row r="57" spans="1:6">
      <c r="A57">
        <v>35.799999999999997</v>
      </c>
      <c r="B57">
        <v>49.6</v>
      </c>
      <c r="C57" s="2">
        <f t="shared" si="0"/>
        <v>5.0557302523278276</v>
      </c>
      <c r="D57">
        <v>0.12</v>
      </c>
      <c r="E57">
        <v>0</v>
      </c>
      <c r="F57">
        <f t="shared" si="1"/>
        <v>3</v>
      </c>
    </row>
    <row r="58" spans="1:6">
      <c r="A58">
        <v>36.6</v>
      </c>
      <c r="B58">
        <v>49.9</v>
      </c>
      <c r="C58" s="2">
        <f t="shared" si="0"/>
        <v>5.0863092659507778</v>
      </c>
      <c r="D58">
        <v>0.12</v>
      </c>
      <c r="E58">
        <v>0</v>
      </c>
      <c r="F58">
        <f t="shared" si="1"/>
        <v>3</v>
      </c>
    </row>
    <row r="59" spans="1:6">
      <c r="A59">
        <v>37.200000000000003</v>
      </c>
      <c r="B59">
        <v>50.6</v>
      </c>
      <c r="C59" s="2">
        <f t="shared" si="0"/>
        <v>5.157660297737662</v>
      </c>
      <c r="D59">
        <v>0.121</v>
      </c>
      <c r="E59">
        <v>0</v>
      </c>
      <c r="F59">
        <f t="shared" si="1"/>
        <v>3</v>
      </c>
    </row>
    <row r="60" spans="1:6">
      <c r="A60">
        <v>38</v>
      </c>
      <c r="B60">
        <v>50.7</v>
      </c>
      <c r="C60" s="2">
        <f t="shared" si="0"/>
        <v>5.1678533022786457</v>
      </c>
      <c r="D60">
        <v>0.121</v>
      </c>
      <c r="E60">
        <v>0</v>
      </c>
      <c r="F60">
        <f t="shared" si="1"/>
        <v>3</v>
      </c>
    </row>
    <row r="61" spans="1:6">
      <c r="A61">
        <v>38.799999999999997</v>
      </c>
      <c r="B61">
        <v>50.9</v>
      </c>
      <c r="C61" s="2">
        <f t="shared" si="0"/>
        <v>5.1882393113606122</v>
      </c>
      <c r="D61">
        <v>0.122</v>
      </c>
      <c r="E61">
        <v>0</v>
      </c>
      <c r="F61">
        <f t="shared" si="1"/>
        <v>3</v>
      </c>
    </row>
    <row r="62" spans="1:6">
      <c r="A62">
        <v>39.799999999999997</v>
      </c>
      <c r="B62">
        <v>50.8</v>
      </c>
      <c r="C62" s="2">
        <f t="shared" si="0"/>
        <v>5.1780463068196294</v>
      </c>
      <c r="D62">
        <v>0.121</v>
      </c>
      <c r="E62">
        <v>0</v>
      </c>
      <c r="F62">
        <f t="shared" si="1"/>
        <v>3</v>
      </c>
    </row>
    <row r="63" spans="1:6">
      <c r="A63">
        <v>40.6</v>
      </c>
      <c r="B63">
        <v>50.9</v>
      </c>
      <c r="C63" s="2">
        <f t="shared" si="0"/>
        <v>5.1882393113606122</v>
      </c>
      <c r="D63">
        <v>0.121</v>
      </c>
      <c r="E63">
        <v>0</v>
      </c>
      <c r="F63">
        <f t="shared" si="1"/>
        <v>3</v>
      </c>
    </row>
    <row r="64" spans="1:6">
      <c r="A64">
        <v>41.4</v>
      </c>
      <c r="B64">
        <v>50.5</v>
      </c>
      <c r="C64" s="2">
        <f t="shared" si="0"/>
        <v>5.1474672931966783</v>
      </c>
      <c r="D64">
        <v>0.121</v>
      </c>
      <c r="E64">
        <v>0</v>
      </c>
      <c r="F64">
        <f t="shared" si="1"/>
        <v>3</v>
      </c>
    </row>
    <row r="65" spans="1:6">
      <c r="A65">
        <v>42</v>
      </c>
      <c r="B65">
        <v>50.7</v>
      </c>
      <c r="C65" s="2">
        <f t="shared" si="0"/>
        <v>5.1678533022786457</v>
      </c>
      <c r="D65">
        <v>0.122</v>
      </c>
      <c r="E65">
        <v>0</v>
      </c>
      <c r="F65">
        <f t="shared" si="1"/>
        <v>3</v>
      </c>
    </row>
    <row r="66" spans="1:6">
      <c r="A66">
        <v>42.8</v>
      </c>
      <c r="B66">
        <v>50.5</v>
      </c>
      <c r="C66" s="2">
        <f t="shared" si="0"/>
        <v>5.1474672931966783</v>
      </c>
      <c r="D66">
        <v>0.123</v>
      </c>
      <c r="E66">
        <v>0</v>
      </c>
      <c r="F66">
        <f t="shared" si="1"/>
        <v>3</v>
      </c>
    </row>
    <row r="67" spans="1:6">
      <c r="A67">
        <v>43.6</v>
      </c>
      <c r="B67">
        <v>50.7</v>
      </c>
      <c r="C67" s="2">
        <f t="shared" si="0"/>
        <v>5.1678533022786457</v>
      </c>
      <c r="D67">
        <v>0.121</v>
      </c>
      <c r="E67">
        <v>0</v>
      </c>
      <c r="F67">
        <f t="shared" si="1"/>
        <v>3</v>
      </c>
    </row>
    <row r="68" spans="1:6">
      <c r="A68">
        <v>44.2</v>
      </c>
      <c r="B68">
        <v>50.5</v>
      </c>
      <c r="C68" s="2">
        <f t="shared" si="0"/>
        <v>5.1474672931966783</v>
      </c>
      <c r="D68">
        <v>0.122</v>
      </c>
      <c r="E68">
        <v>0</v>
      </c>
      <c r="F68">
        <f t="shared" si="1"/>
        <v>3</v>
      </c>
    </row>
    <row r="69" spans="1:6">
      <c r="A69">
        <v>45</v>
      </c>
      <c r="B69">
        <v>50.3</v>
      </c>
      <c r="C69" s="2">
        <f t="shared" si="0"/>
        <v>5.1270812841147118</v>
      </c>
      <c r="D69">
        <v>0.121</v>
      </c>
      <c r="E69">
        <v>0</v>
      </c>
      <c r="F69">
        <f t="shared" si="1"/>
        <v>3</v>
      </c>
    </row>
    <row r="70" spans="1:6">
      <c r="A70">
        <v>45.8</v>
      </c>
      <c r="B70">
        <v>50.2</v>
      </c>
      <c r="C70" s="2">
        <f t="shared" si="0"/>
        <v>5.116888279573728</v>
      </c>
      <c r="D70">
        <v>0.123</v>
      </c>
      <c r="E70">
        <v>0</v>
      </c>
      <c r="F70">
        <f t="shared" si="1"/>
        <v>3</v>
      </c>
    </row>
    <row r="71" spans="1:6">
      <c r="A71">
        <v>46.4</v>
      </c>
      <c r="B71">
        <v>50.1</v>
      </c>
      <c r="C71" s="2">
        <f t="shared" si="0"/>
        <v>5.1066952750327443</v>
      </c>
      <c r="D71">
        <v>0.121</v>
      </c>
      <c r="E71">
        <v>0</v>
      </c>
      <c r="F71">
        <f t="shared" si="1"/>
        <v>3</v>
      </c>
    </row>
    <row r="72" spans="1:6">
      <c r="A72">
        <v>47.2</v>
      </c>
      <c r="B72">
        <v>50</v>
      </c>
      <c r="C72" s="2">
        <f t="shared" si="0"/>
        <v>5.0965022704917615</v>
      </c>
      <c r="D72">
        <v>0.123</v>
      </c>
      <c r="E72">
        <v>0</v>
      </c>
      <c r="F72">
        <f t="shared" si="1"/>
        <v>3</v>
      </c>
    </row>
    <row r="73" spans="1:6">
      <c r="A73">
        <v>48</v>
      </c>
      <c r="B73">
        <v>49.6</v>
      </c>
      <c r="C73" s="2">
        <f t="shared" si="0"/>
        <v>5.0557302523278276</v>
      </c>
      <c r="D73">
        <v>0.121</v>
      </c>
      <c r="E73">
        <v>0</v>
      </c>
      <c r="F73">
        <f t="shared" si="1"/>
        <v>3</v>
      </c>
    </row>
    <row r="74" spans="1:6">
      <c r="A74">
        <v>48.6</v>
      </c>
      <c r="B74">
        <v>49.5</v>
      </c>
      <c r="C74" s="2">
        <f t="shared" ref="C74:C137" si="2">B74/9.81065</f>
        <v>5.0455372477868439</v>
      </c>
      <c r="D74">
        <v>0.122</v>
      </c>
      <c r="E74">
        <v>0</v>
      </c>
      <c r="F74">
        <f t="shared" ref="F74:F137" si="3">F73</f>
        <v>3</v>
      </c>
    </row>
    <row r="75" spans="1:6">
      <c r="A75">
        <v>49.8</v>
      </c>
      <c r="B75">
        <v>49.5</v>
      </c>
      <c r="C75" s="2">
        <f t="shared" si="2"/>
        <v>5.0455372477868439</v>
      </c>
      <c r="D75">
        <v>0.12</v>
      </c>
      <c r="E75">
        <v>0</v>
      </c>
      <c r="F75">
        <f t="shared" si="3"/>
        <v>3</v>
      </c>
    </row>
    <row r="76" spans="1:6">
      <c r="A76">
        <v>50.6</v>
      </c>
      <c r="B76">
        <v>49.3</v>
      </c>
      <c r="C76" s="2">
        <f t="shared" si="2"/>
        <v>5.0251512387048765</v>
      </c>
      <c r="D76">
        <v>0.122</v>
      </c>
      <c r="E76">
        <v>0</v>
      </c>
      <c r="F76">
        <f t="shared" si="3"/>
        <v>3</v>
      </c>
    </row>
    <row r="77" spans="1:6">
      <c r="A77">
        <v>51.2</v>
      </c>
      <c r="B77">
        <v>49.5</v>
      </c>
      <c r="C77" s="2">
        <f t="shared" si="2"/>
        <v>5.0455372477868439</v>
      </c>
      <c r="D77">
        <v>0.12</v>
      </c>
      <c r="E77">
        <v>0</v>
      </c>
      <c r="F77">
        <f t="shared" si="3"/>
        <v>3</v>
      </c>
    </row>
    <row r="78" spans="1:6">
      <c r="A78">
        <v>52</v>
      </c>
      <c r="B78">
        <v>49.2</v>
      </c>
      <c r="C78" s="2">
        <f t="shared" si="2"/>
        <v>5.0149582341638936</v>
      </c>
      <c r="D78">
        <v>0.123</v>
      </c>
      <c r="E78">
        <v>0</v>
      </c>
      <c r="F78">
        <f t="shared" si="3"/>
        <v>3</v>
      </c>
    </row>
    <row r="79" spans="1:6">
      <c r="A79">
        <v>52.8</v>
      </c>
      <c r="B79">
        <v>49.1</v>
      </c>
      <c r="C79" s="2">
        <f t="shared" si="2"/>
        <v>5.0047652296229099</v>
      </c>
      <c r="D79">
        <v>0.12</v>
      </c>
      <c r="E79">
        <v>0</v>
      </c>
      <c r="F79">
        <f t="shared" si="3"/>
        <v>3</v>
      </c>
    </row>
    <row r="80" spans="1:6">
      <c r="A80">
        <v>53.4</v>
      </c>
      <c r="B80">
        <v>49.1</v>
      </c>
      <c r="C80" s="2">
        <f t="shared" si="2"/>
        <v>5.0047652296229099</v>
      </c>
      <c r="D80">
        <v>0.123</v>
      </c>
      <c r="E80">
        <v>0</v>
      </c>
      <c r="F80">
        <f t="shared" si="3"/>
        <v>3</v>
      </c>
    </row>
    <row r="81" spans="1:6">
      <c r="A81">
        <v>54.2</v>
      </c>
      <c r="B81">
        <v>48.7</v>
      </c>
      <c r="C81" s="2">
        <f t="shared" si="2"/>
        <v>4.963993211458976</v>
      </c>
      <c r="D81">
        <v>0.122</v>
      </c>
      <c r="E81">
        <v>0</v>
      </c>
      <c r="F81">
        <f t="shared" si="3"/>
        <v>3</v>
      </c>
    </row>
    <row r="82" spans="1:6">
      <c r="A82">
        <v>55</v>
      </c>
      <c r="B82">
        <v>48.7</v>
      </c>
      <c r="C82" s="2">
        <f t="shared" si="2"/>
        <v>4.963993211458976</v>
      </c>
      <c r="D82">
        <v>0.121</v>
      </c>
      <c r="E82">
        <v>0</v>
      </c>
      <c r="F82">
        <f t="shared" si="3"/>
        <v>3</v>
      </c>
    </row>
    <row r="83" spans="1:6">
      <c r="A83">
        <v>55.8</v>
      </c>
      <c r="B83">
        <v>48.5</v>
      </c>
      <c r="C83" s="2">
        <f t="shared" si="2"/>
        <v>4.9436072023770086</v>
      </c>
      <c r="D83">
        <v>0.123</v>
      </c>
      <c r="E83">
        <v>0</v>
      </c>
      <c r="F83">
        <f t="shared" si="3"/>
        <v>3</v>
      </c>
    </row>
    <row r="84" spans="1:6">
      <c r="A84">
        <v>56.4</v>
      </c>
      <c r="B84">
        <v>48.7</v>
      </c>
      <c r="C84" s="2">
        <f t="shared" si="2"/>
        <v>4.963993211458976</v>
      </c>
      <c r="D84">
        <v>0.121</v>
      </c>
      <c r="E84">
        <v>0</v>
      </c>
      <c r="F84">
        <f t="shared" si="3"/>
        <v>3</v>
      </c>
    </row>
    <row r="85" spans="1:6">
      <c r="A85">
        <v>57.2</v>
      </c>
      <c r="B85">
        <v>48.4</v>
      </c>
      <c r="C85" s="2">
        <f t="shared" si="2"/>
        <v>4.9334141978360249</v>
      </c>
      <c r="D85">
        <v>0.122</v>
      </c>
      <c r="E85">
        <v>0</v>
      </c>
      <c r="F85">
        <f t="shared" si="3"/>
        <v>3</v>
      </c>
    </row>
    <row r="86" spans="1:6">
      <c r="A86">
        <v>58</v>
      </c>
      <c r="B86">
        <v>48.6</v>
      </c>
      <c r="C86" s="2">
        <f t="shared" si="2"/>
        <v>4.9538002069179923</v>
      </c>
      <c r="D86">
        <v>0.121</v>
      </c>
      <c r="E86">
        <v>0</v>
      </c>
      <c r="F86">
        <f t="shared" si="3"/>
        <v>3</v>
      </c>
    </row>
    <row r="87" spans="1:6">
      <c r="A87">
        <v>58.6</v>
      </c>
      <c r="B87">
        <v>48.3</v>
      </c>
      <c r="C87" s="2">
        <f t="shared" si="2"/>
        <v>4.9232211932950412</v>
      </c>
      <c r="D87">
        <v>0.12</v>
      </c>
      <c r="E87">
        <v>0</v>
      </c>
      <c r="F87">
        <f t="shared" si="3"/>
        <v>3</v>
      </c>
    </row>
    <row r="88" spans="1:6">
      <c r="A88">
        <v>59.8</v>
      </c>
      <c r="B88">
        <v>48.3</v>
      </c>
      <c r="C88" s="2">
        <f t="shared" si="2"/>
        <v>4.9232211932950412</v>
      </c>
      <c r="D88">
        <v>0.122</v>
      </c>
      <c r="E88">
        <v>0</v>
      </c>
      <c r="F88">
        <f t="shared" si="3"/>
        <v>3</v>
      </c>
    </row>
    <row r="89" spans="1:6">
      <c r="A89">
        <v>60.6</v>
      </c>
      <c r="B89">
        <v>48.3</v>
      </c>
      <c r="C89" s="2">
        <f t="shared" si="2"/>
        <v>4.9232211932950412</v>
      </c>
      <c r="D89">
        <v>0.123</v>
      </c>
      <c r="E89">
        <v>0</v>
      </c>
      <c r="F89">
        <f t="shared" si="3"/>
        <v>3</v>
      </c>
    </row>
    <row r="90" spans="1:6">
      <c r="A90">
        <v>61.2</v>
      </c>
      <c r="B90">
        <v>48.3</v>
      </c>
      <c r="C90" s="2">
        <f t="shared" si="2"/>
        <v>4.9232211932950412</v>
      </c>
      <c r="D90">
        <v>0.123</v>
      </c>
      <c r="E90">
        <v>0</v>
      </c>
      <c r="F90">
        <f t="shared" si="3"/>
        <v>3</v>
      </c>
    </row>
    <row r="91" spans="1:6">
      <c r="A91">
        <v>62</v>
      </c>
      <c r="B91">
        <v>48.3</v>
      </c>
      <c r="C91" s="2">
        <f t="shared" si="2"/>
        <v>4.9232211932950412</v>
      </c>
      <c r="D91">
        <v>0.122</v>
      </c>
      <c r="E91">
        <v>0</v>
      </c>
      <c r="F91">
        <f t="shared" si="3"/>
        <v>3</v>
      </c>
    </row>
    <row r="92" spans="1:6">
      <c r="A92">
        <v>62.8</v>
      </c>
      <c r="B92">
        <v>48.1</v>
      </c>
      <c r="C92" s="2">
        <f t="shared" si="2"/>
        <v>4.9028351842130746</v>
      </c>
      <c r="D92">
        <v>0.122</v>
      </c>
      <c r="E92">
        <v>0</v>
      </c>
      <c r="F92">
        <f t="shared" si="3"/>
        <v>3</v>
      </c>
    </row>
    <row r="93" spans="1:6">
      <c r="A93">
        <v>63.4</v>
      </c>
      <c r="B93">
        <v>48</v>
      </c>
      <c r="C93" s="2">
        <f t="shared" si="2"/>
        <v>4.8926421796720909</v>
      </c>
      <c r="D93">
        <v>0.122</v>
      </c>
      <c r="E93">
        <v>0</v>
      </c>
      <c r="F93">
        <f t="shared" si="3"/>
        <v>3</v>
      </c>
    </row>
    <row r="94" spans="1:6">
      <c r="A94">
        <v>64.2</v>
      </c>
      <c r="B94">
        <v>47.8</v>
      </c>
      <c r="C94" s="2">
        <f t="shared" si="2"/>
        <v>4.8722561705901235</v>
      </c>
      <c r="D94">
        <v>0.12</v>
      </c>
      <c r="E94">
        <v>0</v>
      </c>
      <c r="F94">
        <f t="shared" si="3"/>
        <v>3</v>
      </c>
    </row>
    <row r="95" spans="1:6">
      <c r="A95">
        <v>65</v>
      </c>
      <c r="B95">
        <v>47.6</v>
      </c>
      <c r="C95" s="2">
        <f t="shared" si="2"/>
        <v>4.851870161508157</v>
      </c>
      <c r="D95">
        <v>0.123</v>
      </c>
      <c r="E95">
        <v>0</v>
      </c>
      <c r="F95">
        <f t="shared" si="3"/>
        <v>3</v>
      </c>
    </row>
    <row r="96" spans="1:6">
      <c r="A96">
        <v>65.599999999999994</v>
      </c>
      <c r="B96">
        <v>47.6</v>
      </c>
      <c r="C96" s="2">
        <f t="shared" si="2"/>
        <v>4.851870161508157</v>
      </c>
      <c r="D96">
        <v>0.12</v>
      </c>
      <c r="E96">
        <v>0</v>
      </c>
      <c r="F96">
        <f t="shared" si="3"/>
        <v>3</v>
      </c>
    </row>
    <row r="97" spans="1:6">
      <c r="A97">
        <v>66.400000000000006</v>
      </c>
      <c r="B97">
        <v>47.6</v>
      </c>
      <c r="C97" s="2">
        <f t="shared" si="2"/>
        <v>4.851870161508157</v>
      </c>
      <c r="D97">
        <v>0.121</v>
      </c>
      <c r="E97">
        <v>0</v>
      </c>
      <c r="F97">
        <f t="shared" si="3"/>
        <v>3</v>
      </c>
    </row>
    <row r="98" spans="1:6">
      <c r="A98">
        <v>67.2</v>
      </c>
      <c r="B98">
        <v>47.6</v>
      </c>
      <c r="C98" s="2">
        <f t="shared" si="2"/>
        <v>4.851870161508157</v>
      </c>
      <c r="D98">
        <v>0.122</v>
      </c>
      <c r="E98">
        <v>0</v>
      </c>
      <c r="F98">
        <f t="shared" si="3"/>
        <v>3</v>
      </c>
    </row>
    <row r="99" spans="1:6">
      <c r="A99">
        <v>67.8</v>
      </c>
      <c r="B99">
        <v>47.5</v>
      </c>
      <c r="C99" s="2">
        <f t="shared" si="2"/>
        <v>4.8416771569671733</v>
      </c>
      <c r="D99">
        <v>0.121</v>
      </c>
      <c r="E99">
        <v>0</v>
      </c>
      <c r="F99">
        <f t="shared" si="3"/>
        <v>3</v>
      </c>
    </row>
    <row r="100" spans="1:6">
      <c r="A100">
        <v>68.599999999999994</v>
      </c>
      <c r="B100">
        <v>47.4</v>
      </c>
      <c r="C100" s="2">
        <f t="shared" si="2"/>
        <v>4.8314841524261896</v>
      </c>
      <c r="D100">
        <v>0.122</v>
      </c>
      <c r="E100">
        <v>0</v>
      </c>
      <c r="F100">
        <f t="shared" si="3"/>
        <v>3</v>
      </c>
    </row>
    <row r="101" spans="1:6">
      <c r="A101">
        <v>69.400000000000006</v>
      </c>
      <c r="B101">
        <v>47.3</v>
      </c>
      <c r="C101" s="2">
        <f t="shared" si="2"/>
        <v>4.8212911478852059</v>
      </c>
      <c r="D101">
        <v>0.121</v>
      </c>
      <c r="E101">
        <v>0</v>
      </c>
      <c r="F101">
        <f t="shared" si="3"/>
        <v>3</v>
      </c>
    </row>
    <row r="102" spans="1:6">
      <c r="A102">
        <v>70.400000000000006</v>
      </c>
      <c r="B102">
        <v>47.1</v>
      </c>
      <c r="C102" s="2">
        <f t="shared" si="2"/>
        <v>4.8009051388032393</v>
      </c>
      <c r="D102">
        <v>0.121</v>
      </c>
      <c r="E102">
        <v>0</v>
      </c>
      <c r="F102">
        <f t="shared" si="3"/>
        <v>3</v>
      </c>
    </row>
    <row r="103" spans="1:6">
      <c r="A103">
        <v>71.2</v>
      </c>
      <c r="B103">
        <v>47.2</v>
      </c>
      <c r="C103" s="2">
        <f t="shared" si="2"/>
        <v>4.811098143344223</v>
      </c>
      <c r="D103">
        <v>0.121</v>
      </c>
      <c r="E103">
        <v>0</v>
      </c>
      <c r="F103">
        <f t="shared" si="3"/>
        <v>3</v>
      </c>
    </row>
    <row r="104" spans="1:6">
      <c r="A104">
        <v>72</v>
      </c>
      <c r="B104">
        <v>47.3</v>
      </c>
      <c r="C104" s="2">
        <f t="shared" si="2"/>
        <v>4.8212911478852059</v>
      </c>
      <c r="D104">
        <v>0.121</v>
      </c>
      <c r="E104">
        <v>0</v>
      </c>
      <c r="F104">
        <f t="shared" si="3"/>
        <v>3</v>
      </c>
    </row>
    <row r="105" spans="1:6">
      <c r="A105">
        <v>72.599999999999994</v>
      </c>
      <c r="B105">
        <v>47.4</v>
      </c>
      <c r="C105" s="2">
        <f t="shared" si="2"/>
        <v>4.8314841524261896</v>
      </c>
      <c r="D105">
        <v>0.121</v>
      </c>
      <c r="E105">
        <v>0</v>
      </c>
      <c r="F105">
        <f t="shared" si="3"/>
        <v>3</v>
      </c>
    </row>
    <row r="106" spans="1:6">
      <c r="A106">
        <v>73.400000000000006</v>
      </c>
      <c r="B106">
        <v>47.3</v>
      </c>
      <c r="C106" s="2">
        <f t="shared" si="2"/>
        <v>4.8212911478852059</v>
      </c>
      <c r="D106">
        <v>0.121</v>
      </c>
      <c r="E106">
        <v>0</v>
      </c>
      <c r="F106">
        <f t="shared" si="3"/>
        <v>3</v>
      </c>
    </row>
    <row r="107" spans="1:6">
      <c r="A107">
        <v>74.2</v>
      </c>
      <c r="B107">
        <v>47</v>
      </c>
      <c r="C107" s="2">
        <f t="shared" si="2"/>
        <v>4.7907121342622556</v>
      </c>
      <c r="D107">
        <v>0.121</v>
      </c>
      <c r="E107">
        <v>0</v>
      </c>
      <c r="F107">
        <f t="shared" si="3"/>
        <v>3</v>
      </c>
    </row>
    <row r="108" spans="1:6">
      <c r="A108">
        <v>75</v>
      </c>
      <c r="B108">
        <v>46.8</v>
      </c>
      <c r="C108" s="2">
        <f t="shared" si="2"/>
        <v>4.7703261251802882</v>
      </c>
      <c r="D108">
        <v>0.12</v>
      </c>
      <c r="E108">
        <v>0</v>
      </c>
      <c r="F108">
        <f t="shared" si="3"/>
        <v>3</v>
      </c>
    </row>
    <row r="109" spans="1:6">
      <c r="A109">
        <v>75.599999999999994</v>
      </c>
      <c r="B109">
        <v>46.8</v>
      </c>
      <c r="C109" s="2">
        <f t="shared" si="2"/>
        <v>4.7703261251802882</v>
      </c>
      <c r="D109">
        <v>0.122</v>
      </c>
      <c r="E109">
        <v>0</v>
      </c>
      <c r="F109">
        <f t="shared" si="3"/>
        <v>3</v>
      </c>
    </row>
    <row r="110" spans="1:6">
      <c r="A110">
        <v>76.400000000000006</v>
      </c>
      <c r="B110">
        <v>46.9</v>
      </c>
      <c r="C110" s="2">
        <f t="shared" si="2"/>
        <v>4.7805191297212719</v>
      </c>
      <c r="D110">
        <v>0.122</v>
      </c>
      <c r="E110">
        <v>0</v>
      </c>
      <c r="F110">
        <f t="shared" si="3"/>
        <v>3</v>
      </c>
    </row>
    <row r="111" spans="1:6">
      <c r="A111">
        <v>77.2</v>
      </c>
      <c r="B111">
        <v>46.8</v>
      </c>
      <c r="C111" s="2">
        <f t="shared" si="2"/>
        <v>4.7703261251802882</v>
      </c>
      <c r="D111">
        <v>0.121</v>
      </c>
      <c r="E111">
        <v>0</v>
      </c>
      <c r="F111">
        <f t="shared" si="3"/>
        <v>3</v>
      </c>
    </row>
    <row r="112" spans="1:6">
      <c r="A112">
        <v>77.8</v>
      </c>
      <c r="B112">
        <v>46.8</v>
      </c>
      <c r="C112" s="2">
        <f t="shared" si="2"/>
        <v>4.7703261251802882</v>
      </c>
      <c r="D112">
        <v>0.12</v>
      </c>
      <c r="E112">
        <v>0</v>
      </c>
      <c r="F112">
        <f t="shared" si="3"/>
        <v>3</v>
      </c>
    </row>
    <row r="113" spans="1:6">
      <c r="A113">
        <v>78.599999999999994</v>
      </c>
      <c r="B113">
        <v>46.7</v>
      </c>
      <c r="C113" s="2">
        <f t="shared" si="2"/>
        <v>4.7601331206393054</v>
      </c>
      <c r="D113">
        <v>0.121</v>
      </c>
      <c r="E113">
        <v>0</v>
      </c>
      <c r="F113">
        <f t="shared" si="3"/>
        <v>3</v>
      </c>
    </row>
    <row r="114" spans="1:6">
      <c r="A114">
        <v>79.8</v>
      </c>
      <c r="B114">
        <v>46.8</v>
      </c>
      <c r="C114" s="2">
        <f t="shared" si="2"/>
        <v>4.7703261251802882</v>
      </c>
      <c r="D114">
        <v>0.121</v>
      </c>
      <c r="E114">
        <v>0</v>
      </c>
      <c r="F114">
        <f t="shared" si="3"/>
        <v>3</v>
      </c>
    </row>
    <row r="115" spans="1:6">
      <c r="A115">
        <v>80.400000000000006</v>
      </c>
      <c r="B115">
        <v>46.8</v>
      </c>
      <c r="C115" s="2">
        <f t="shared" si="2"/>
        <v>4.7703261251802882</v>
      </c>
      <c r="D115">
        <v>0.122</v>
      </c>
      <c r="E115">
        <v>0</v>
      </c>
      <c r="F115">
        <f t="shared" si="3"/>
        <v>3</v>
      </c>
    </row>
    <row r="116" spans="1:6">
      <c r="A116">
        <v>81.2</v>
      </c>
      <c r="B116">
        <v>46.2</v>
      </c>
      <c r="C116" s="2">
        <f t="shared" si="2"/>
        <v>4.7091680979343877</v>
      </c>
      <c r="D116">
        <v>0.121</v>
      </c>
      <c r="E116">
        <v>0</v>
      </c>
      <c r="F116">
        <f t="shared" si="3"/>
        <v>3</v>
      </c>
    </row>
    <row r="117" spans="1:6">
      <c r="A117">
        <v>82</v>
      </c>
      <c r="B117">
        <v>46.2</v>
      </c>
      <c r="C117" s="2">
        <f t="shared" si="2"/>
        <v>4.7091680979343877</v>
      </c>
      <c r="D117">
        <v>0.12</v>
      </c>
      <c r="E117">
        <v>0</v>
      </c>
      <c r="F117">
        <f t="shared" si="3"/>
        <v>3</v>
      </c>
    </row>
    <row r="118" spans="1:6">
      <c r="A118">
        <v>82.6</v>
      </c>
      <c r="B118">
        <v>46.5</v>
      </c>
      <c r="C118" s="2">
        <f t="shared" si="2"/>
        <v>4.739747111557338</v>
      </c>
      <c r="D118">
        <v>0.12</v>
      </c>
      <c r="E118">
        <v>0</v>
      </c>
      <c r="F118">
        <f t="shared" si="3"/>
        <v>3</v>
      </c>
    </row>
    <row r="119" spans="1:6">
      <c r="A119">
        <v>83.4</v>
      </c>
      <c r="B119">
        <v>46.6</v>
      </c>
      <c r="C119" s="2">
        <f t="shared" si="2"/>
        <v>4.7499401160983217</v>
      </c>
      <c r="D119">
        <v>0.122</v>
      </c>
      <c r="E119">
        <v>0</v>
      </c>
      <c r="F119">
        <f t="shared" si="3"/>
        <v>3</v>
      </c>
    </row>
    <row r="120" spans="1:6">
      <c r="A120">
        <v>84.2</v>
      </c>
      <c r="B120">
        <v>46.6</v>
      </c>
      <c r="C120" s="2">
        <f t="shared" si="2"/>
        <v>4.7499401160983217</v>
      </c>
      <c r="D120">
        <v>0.121</v>
      </c>
      <c r="E120">
        <v>0</v>
      </c>
      <c r="F120">
        <f t="shared" si="3"/>
        <v>3</v>
      </c>
    </row>
    <row r="121" spans="1:6">
      <c r="A121">
        <v>84.8</v>
      </c>
      <c r="B121">
        <v>46.3</v>
      </c>
      <c r="C121" s="2">
        <f t="shared" si="2"/>
        <v>4.7193611024753706</v>
      </c>
      <c r="D121">
        <v>0.121</v>
      </c>
      <c r="E121">
        <v>0</v>
      </c>
      <c r="F121">
        <f t="shared" si="3"/>
        <v>3</v>
      </c>
    </row>
    <row r="122" spans="1:6">
      <c r="A122">
        <v>85.6</v>
      </c>
      <c r="B122">
        <v>46.3</v>
      </c>
      <c r="C122" s="2">
        <f t="shared" si="2"/>
        <v>4.7193611024753706</v>
      </c>
      <c r="D122">
        <v>0.12</v>
      </c>
      <c r="E122">
        <v>0</v>
      </c>
      <c r="F122">
        <f t="shared" si="3"/>
        <v>3</v>
      </c>
    </row>
    <row r="123" spans="1:6">
      <c r="A123">
        <v>86.4</v>
      </c>
      <c r="B123">
        <v>46.4</v>
      </c>
      <c r="C123" s="2">
        <f t="shared" si="2"/>
        <v>4.7295541070163543</v>
      </c>
      <c r="D123">
        <v>0.12</v>
      </c>
      <c r="E123">
        <v>0</v>
      </c>
      <c r="F123">
        <f t="shared" si="3"/>
        <v>3</v>
      </c>
    </row>
    <row r="124" spans="1:6">
      <c r="A124">
        <v>87</v>
      </c>
      <c r="B124">
        <v>46</v>
      </c>
      <c r="C124" s="2">
        <f t="shared" si="2"/>
        <v>4.6887820888524203</v>
      </c>
      <c r="D124">
        <v>0.121</v>
      </c>
      <c r="E124">
        <v>0</v>
      </c>
      <c r="F124">
        <f t="shared" si="3"/>
        <v>3</v>
      </c>
    </row>
    <row r="125" spans="1:6">
      <c r="A125">
        <v>87.8</v>
      </c>
      <c r="B125">
        <v>46</v>
      </c>
      <c r="C125" s="2">
        <f t="shared" si="2"/>
        <v>4.6887820888524203</v>
      </c>
      <c r="D125">
        <v>0.121</v>
      </c>
      <c r="E125">
        <v>0</v>
      </c>
      <c r="F125">
        <f t="shared" si="3"/>
        <v>3</v>
      </c>
    </row>
    <row r="126" spans="1:6">
      <c r="A126">
        <v>88.6</v>
      </c>
      <c r="B126">
        <v>46</v>
      </c>
      <c r="C126" s="2">
        <f t="shared" si="2"/>
        <v>4.6887820888524203</v>
      </c>
      <c r="D126">
        <v>0.11899999999999999</v>
      </c>
      <c r="E126">
        <v>0</v>
      </c>
      <c r="F126">
        <f t="shared" si="3"/>
        <v>3</v>
      </c>
    </row>
    <row r="127" spans="1:6">
      <c r="A127">
        <v>89.6</v>
      </c>
      <c r="B127">
        <v>45.8</v>
      </c>
      <c r="C127" s="2">
        <f t="shared" si="2"/>
        <v>4.6683960797704529</v>
      </c>
      <c r="D127">
        <v>0.11899999999999999</v>
      </c>
      <c r="E127">
        <v>0</v>
      </c>
      <c r="F127">
        <f t="shared" si="3"/>
        <v>3</v>
      </c>
    </row>
    <row r="128" spans="1:6">
      <c r="A128">
        <v>90.4</v>
      </c>
      <c r="B128">
        <v>46.2</v>
      </c>
      <c r="C128" s="2">
        <f t="shared" si="2"/>
        <v>4.7091680979343877</v>
      </c>
      <c r="D128">
        <v>0.12</v>
      </c>
      <c r="E128">
        <v>0</v>
      </c>
      <c r="F128">
        <f t="shared" si="3"/>
        <v>3</v>
      </c>
    </row>
    <row r="129" spans="1:6">
      <c r="A129">
        <v>91.2</v>
      </c>
      <c r="B129">
        <v>46.1</v>
      </c>
      <c r="C129" s="2">
        <f t="shared" si="2"/>
        <v>4.698975093393404</v>
      </c>
      <c r="D129">
        <v>0.121</v>
      </c>
      <c r="E129">
        <v>0</v>
      </c>
      <c r="F129">
        <f t="shared" si="3"/>
        <v>3</v>
      </c>
    </row>
    <row r="130" spans="1:6">
      <c r="A130">
        <v>91.8</v>
      </c>
      <c r="B130">
        <v>45.8</v>
      </c>
      <c r="C130" s="2">
        <f t="shared" si="2"/>
        <v>4.6683960797704529</v>
      </c>
      <c r="D130">
        <v>0.121</v>
      </c>
      <c r="E130">
        <v>0</v>
      </c>
      <c r="F130">
        <f t="shared" si="3"/>
        <v>3</v>
      </c>
    </row>
    <row r="131" spans="1:6">
      <c r="A131">
        <v>92.6</v>
      </c>
      <c r="B131">
        <v>45.8</v>
      </c>
      <c r="C131" s="2">
        <f t="shared" si="2"/>
        <v>4.6683960797704529</v>
      </c>
      <c r="D131">
        <v>0.11899999999999999</v>
      </c>
      <c r="E131">
        <v>0</v>
      </c>
      <c r="F131">
        <f t="shared" si="3"/>
        <v>3</v>
      </c>
    </row>
    <row r="132" spans="1:6">
      <c r="A132">
        <v>93.4</v>
      </c>
      <c r="B132">
        <v>46</v>
      </c>
      <c r="C132" s="2">
        <f t="shared" si="2"/>
        <v>4.6887820888524203</v>
      </c>
      <c r="D132">
        <v>0.12</v>
      </c>
      <c r="E132">
        <v>0</v>
      </c>
      <c r="F132">
        <f t="shared" si="3"/>
        <v>3</v>
      </c>
    </row>
    <row r="133" spans="1:6">
      <c r="A133">
        <v>94.2</v>
      </c>
      <c r="B133">
        <v>46.1</v>
      </c>
      <c r="C133" s="2">
        <f t="shared" si="2"/>
        <v>4.698975093393404</v>
      </c>
      <c r="D133">
        <v>0.12</v>
      </c>
      <c r="E133">
        <v>0</v>
      </c>
      <c r="F133">
        <f t="shared" si="3"/>
        <v>3</v>
      </c>
    </row>
    <row r="134" spans="1:6">
      <c r="A134">
        <v>94.8</v>
      </c>
      <c r="B134">
        <v>45.8</v>
      </c>
      <c r="C134" s="2">
        <f t="shared" si="2"/>
        <v>4.6683960797704529</v>
      </c>
      <c r="D134">
        <v>0.12</v>
      </c>
      <c r="E134">
        <v>0</v>
      </c>
      <c r="F134">
        <f t="shared" si="3"/>
        <v>3</v>
      </c>
    </row>
    <row r="135" spans="1:6">
      <c r="A135">
        <v>95.6</v>
      </c>
      <c r="B135">
        <v>45.7</v>
      </c>
      <c r="C135" s="2">
        <f t="shared" si="2"/>
        <v>4.6582030752294701</v>
      </c>
      <c r="D135">
        <v>0.12</v>
      </c>
      <c r="E135">
        <v>0</v>
      </c>
      <c r="F135">
        <f t="shared" si="3"/>
        <v>3</v>
      </c>
    </row>
    <row r="136" spans="1:6">
      <c r="A136">
        <v>96.4</v>
      </c>
      <c r="B136">
        <v>45.7</v>
      </c>
      <c r="C136" s="2">
        <f t="shared" si="2"/>
        <v>4.6582030752294701</v>
      </c>
      <c r="D136">
        <v>0.11899999999999999</v>
      </c>
      <c r="E136">
        <v>0</v>
      </c>
      <c r="F136">
        <f t="shared" si="3"/>
        <v>3</v>
      </c>
    </row>
    <row r="137" spans="1:6">
      <c r="A137">
        <v>97</v>
      </c>
      <c r="B137">
        <v>45.8</v>
      </c>
      <c r="C137" s="2">
        <f t="shared" si="2"/>
        <v>4.6683960797704529</v>
      </c>
      <c r="D137">
        <v>0.12</v>
      </c>
      <c r="E137">
        <v>0</v>
      </c>
      <c r="F137">
        <f t="shared" si="3"/>
        <v>3</v>
      </c>
    </row>
    <row r="138" spans="1:6">
      <c r="A138">
        <v>97.8</v>
      </c>
      <c r="B138">
        <v>46</v>
      </c>
      <c r="C138" s="2">
        <f t="shared" ref="C138:C201" si="4">B138/9.81065</f>
        <v>4.6887820888524203</v>
      </c>
      <c r="D138">
        <v>0.12</v>
      </c>
      <c r="E138">
        <v>0</v>
      </c>
      <c r="F138">
        <f t="shared" ref="F138:F201" si="5">F137</f>
        <v>3</v>
      </c>
    </row>
    <row r="139" spans="1:6">
      <c r="A139">
        <v>98.6</v>
      </c>
      <c r="B139">
        <v>45.7</v>
      </c>
      <c r="C139" s="2">
        <f t="shared" si="4"/>
        <v>4.6582030752294701</v>
      </c>
      <c r="D139">
        <v>0.12</v>
      </c>
      <c r="E139">
        <v>0</v>
      </c>
      <c r="F139">
        <f t="shared" si="5"/>
        <v>3</v>
      </c>
    </row>
    <row r="140" spans="1:6">
      <c r="A140">
        <v>99.6</v>
      </c>
      <c r="B140">
        <v>45.7</v>
      </c>
      <c r="C140" s="2">
        <f t="shared" si="4"/>
        <v>4.6582030752294701</v>
      </c>
      <c r="D140">
        <v>0.12</v>
      </c>
      <c r="E140">
        <v>0</v>
      </c>
      <c r="F140">
        <f t="shared" si="5"/>
        <v>3</v>
      </c>
    </row>
    <row r="141" spans="1:6">
      <c r="A141">
        <v>101.2</v>
      </c>
      <c r="B141">
        <v>45.7</v>
      </c>
      <c r="C141" s="2">
        <f t="shared" si="4"/>
        <v>4.6582030752294701</v>
      </c>
      <c r="D141">
        <v>0.11799999999999999</v>
      </c>
      <c r="E141">
        <v>0</v>
      </c>
      <c r="F141">
        <f t="shared" si="5"/>
        <v>3</v>
      </c>
    </row>
    <row r="142" spans="1:6">
      <c r="A142">
        <v>102.6</v>
      </c>
      <c r="B142">
        <v>45.6</v>
      </c>
      <c r="C142" s="2">
        <f t="shared" si="4"/>
        <v>4.6480100706884864</v>
      </c>
      <c r="D142">
        <v>0.121</v>
      </c>
      <c r="E142">
        <v>0</v>
      </c>
      <c r="F142">
        <f t="shared" si="5"/>
        <v>3</v>
      </c>
    </row>
    <row r="143" spans="1:6">
      <c r="A143">
        <v>104</v>
      </c>
      <c r="B143">
        <v>45.9</v>
      </c>
      <c r="C143" s="2">
        <f t="shared" si="4"/>
        <v>4.6785890843114366</v>
      </c>
      <c r="D143">
        <v>0.11799999999999999</v>
      </c>
      <c r="E143">
        <v>0</v>
      </c>
      <c r="F143">
        <f t="shared" si="5"/>
        <v>3</v>
      </c>
    </row>
    <row r="144" spans="1:6">
      <c r="A144">
        <v>105.6</v>
      </c>
      <c r="B144">
        <v>45.5</v>
      </c>
      <c r="C144" s="2">
        <f t="shared" si="4"/>
        <v>4.6378170661475027</v>
      </c>
      <c r="D144">
        <v>0.12</v>
      </c>
      <c r="E144">
        <v>0</v>
      </c>
      <c r="F144">
        <f t="shared" si="5"/>
        <v>3</v>
      </c>
    </row>
    <row r="145" spans="1:6">
      <c r="A145">
        <v>107</v>
      </c>
      <c r="B145">
        <v>45.5</v>
      </c>
      <c r="C145" s="2">
        <f t="shared" si="4"/>
        <v>4.6378170661475027</v>
      </c>
      <c r="D145">
        <v>0.11799999999999999</v>
      </c>
      <c r="E145">
        <v>0</v>
      </c>
      <c r="F145">
        <f t="shared" si="5"/>
        <v>3</v>
      </c>
    </row>
    <row r="146" spans="1:6">
      <c r="A146">
        <v>108.6</v>
      </c>
      <c r="B146">
        <v>45.7</v>
      </c>
      <c r="C146" s="2">
        <f t="shared" si="4"/>
        <v>4.6582030752294701</v>
      </c>
      <c r="D146">
        <v>0.12</v>
      </c>
      <c r="E146">
        <v>0</v>
      </c>
      <c r="F146">
        <f t="shared" si="5"/>
        <v>3</v>
      </c>
    </row>
    <row r="147" spans="1:6">
      <c r="A147">
        <v>109.6</v>
      </c>
      <c r="B147">
        <v>45.4</v>
      </c>
      <c r="C147" s="2">
        <f t="shared" si="4"/>
        <v>4.627624061606519</v>
      </c>
      <c r="D147">
        <v>0.12</v>
      </c>
      <c r="E147">
        <v>0</v>
      </c>
      <c r="F147">
        <f t="shared" si="5"/>
        <v>3</v>
      </c>
    </row>
    <row r="148" spans="1:6">
      <c r="A148">
        <v>111</v>
      </c>
      <c r="B148">
        <v>45.2</v>
      </c>
      <c r="C148" s="2">
        <f t="shared" si="4"/>
        <v>4.6072380525245524</v>
      </c>
      <c r="D148">
        <v>0.11799999999999999</v>
      </c>
      <c r="E148">
        <v>0</v>
      </c>
      <c r="F148">
        <f t="shared" si="5"/>
        <v>3</v>
      </c>
    </row>
    <row r="149" spans="1:6">
      <c r="A149">
        <v>112.6</v>
      </c>
      <c r="B149">
        <v>45.6</v>
      </c>
      <c r="C149" s="2">
        <f t="shared" si="4"/>
        <v>4.6480100706884864</v>
      </c>
      <c r="D149">
        <v>0.12</v>
      </c>
      <c r="E149">
        <v>0</v>
      </c>
      <c r="F149">
        <f t="shared" si="5"/>
        <v>3</v>
      </c>
    </row>
    <row r="150" spans="1:6">
      <c r="A150">
        <v>114</v>
      </c>
      <c r="B150">
        <v>45.2</v>
      </c>
      <c r="C150" s="2">
        <f t="shared" si="4"/>
        <v>4.6072380525245524</v>
      </c>
      <c r="D150">
        <v>0.11799999999999999</v>
      </c>
      <c r="E150">
        <v>0</v>
      </c>
      <c r="F150">
        <f t="shared" si="5"/>
        <v>3</v>
      </c>
    </row>
    <row r="151" spans="1:6">
      <c r="A151">
        <v>115.6</v>
      </c>
      <c r="B151">
        <v>45.2</v>
      </c>
      <c r="C151" s="2">
        <f t="shared" si="4"/>
        <v>4.6072380525245524</v>
      </c>
      <c r="D151">
        <v>0.11799999999999999</v>
      </c>
      <c r="E151">
        <v>0</v>
      </c>
      <c r="F151">
        <f t="shared" si="5"/>
        <v>3</v>
      </c>
    </row>
    <row r="152" spans="1:6">
      <c r="A152">
        <v>117</v>
      </c>
      <c r="B152">
        <v>45.5</v>
      </c>
      <c r="C152" s="2">
        <f t="shared" si="4"/>
        <v>4.6378170661475027</v>
      </c>
      <c r="D152">
        <v>0.12</v>
      </c>
      <c r="E152">
        <v>0</v>
      </c>
      <c r="F152">
        <f t="shared" si="5"/>
        <v>3</v>
      </c>
    </row>
    <row r="153" spans="1:6">
      <c r="A153">
        <v>118.8</v>
      </c>
      <c r="B153">
        <v>45.5</v>
      </c>
      <c r="C153" s="2">
        <f t="shared" si="4"/>
        <v>4.6378170661475027</v>
      </c>
      <c r="D153">
        <v>0.12</v>
      </c>
      <c r="E153">
        <v>0</v>
      </c>
      <c r="F153">
        <f t="shared" si="5"/>
        <v>3</v>
      </c>
    </row>
    <row r="154" spans="1:6">
      <c r="A154">
        <v>120.4</v>
      </c>
      <c r="B154">
        <v>45.2</v>
      </c>
      <c r="C154" s="2">
        <f t="shared" si="4"/>
        <v>4.6072380525245524</v>
      </c>
      <c r="D154">
        <v>0.11899999999999999</v>
      </c>
      <c r="E154">
        <v>0</v>
      </c>
      <c r="F154">
        <f t="shared" si="5"/>
        <v>3</v>
      </c>
    </row>
    <row r="155" spans="1:6">
      <c r="A155">
        <v>121.8</v>
      </c>
      <c r="B155">
        <v>45.1</v>
      </c>
      <c r="C155" s="2">
        <f t="shared" si="4"/>
        <v>4.5970450479835687</v>
      </c>
      <c r="D155">
        <v>0.11899999999999999</v>
      </c>
      <c r="E155">
        <v>0</v>
      </c>
      <c r="F155">
        <f t="shared" si="5"/>
        <v>3</v>
      </c>
    </row>
    <row r="156" spans="1:6">
      <c r="A156">
        <v>123.2</v>
      </c>
      <c r="B156">
        <v>45.2</v>
      </c>
      <c r="C156" s="2">
        <f t="shared" si="4"/>
        <v>4.6072380525245524</v>
      </c>
      <c r="D156">
        <v>0.11799999999999999</v>
      </c>
      <c r="E156">
        <v>0</v>
      </c>
      <c r="F156">
        <f t="shared" si="5"/>
        <v>3</v>
      </c>
    </row>
    <row r="157" spans="1:6">
      <c r="A157">
        <v>124.8</v>
      </c>
      <c r="B157">
        <v>45.1</v>
      </c>
      <c r="C157" s="2">
        <f t="shared" si="4"/>
        <v>4.5970450479835687</v>
      </c>
      <c r="D157">
        <v>0.11799999999999999</v>
      </c>
      <c r="E157">
        <v>0</v>
      </c>
      <c r="F157">
        <f t="shared" si="5"/>
        <v>3</v>
      </c>
    </row>
    <row r="158" spans="1:6">
      <c r="A158">
        <v>126.2</v>
      </c>
      <c r="B158">
        <v>44.8</v>
      </c>
      <c r="C158" s="2">
        <f t="shared" si="4"/>
        <v>4.5664660343606176</v>
      </c>
      <c r="D158">
        <v>0.11799999999999999</v>
      </c>
      <c r="E158">
        <v>0</v>
      </c>
      <c r="F158">
        <f t="shared" si="5"/>
        <v>3</v>
      </c>
    </row>
    <row r="159" spans="1:6">
      <c r="A159">
        <v>127.8</v>
      </c>
      <c r="B159">
        <v>45.1</v>
      </c>
      <c r="C159" s="2">
        <f t="shared" si="4"/>
        <v>4.5970450479835687</v>
      </c>
      <c r="D159">
        <v>0.11799999999999999</v>
      </c>
      <c r="E159">
        <v>0</v>
      </c>
      <c r="F159">
        <f t="shared" si="5"/>
        <v>3</v>
      </c>
    </row>
    <row r="160" spans="1:6">
      <c r="A160">
        <v>129.6</v>
      </c>
      <c r="B160">
        <v>44.8</v>
      </c>
      <c r="C160" s="2">
        <f t="shared" si="4"/>
        <v>4.5664660343606176</v>
      </c>
      <c r="D160">
        <v>0.11799999999999999</v>
      </c>
      <c r="E160">
        <v>0</v>
      </c>
      <c r="F160">
        <f t="shared" si="5"/>
        <v>3</v>
      </c>
    </row>
    <row r="161" spans="1:6">
      <c r="A161">
        <v>131</v>
      </c>
      <c r="B161">
        <v>44.8</v>
      </c>
      <c r="C161" s="2">
        <f t="shared" si="4"/>
        <v>4.5664660343606176</v>
      </c>
      <c r="D161">
        <v>0.11700000000000001</v>
      </c>
      <c r="E161">
        <v>0</v>
      </c>
      <c r="F161">
        <f t="shared" si="5"/>
        <v>3</v>
      </c>
    </row>
    <row r="162" spans="1:6">
      <c r="A162">
        <v>132.6</v>
      </c>
      <c r="B162">
        <v>44.8</v>
      </c>
      <c r="C162" s="2">
        <f t="shared" si="4"/>
        <v>4.5664660343606176</v>
      </c>
      <c r="D162">
        <v>0.11799999999999999</v>
      </c>
      <c r="E162">
        <v>0</v>
      </c>
      <c r="F162">
        <f t="shared" si="5"/>
        <v>3</v>
      </c>
    </row>
    <row r="163" spans="1:6">
      <c r="A163">
        <v>134</v>
      </c>
      <c r="B163">
        <v>44.5</v>
      </c>
      <c r="C163" s="2">
        <f t="shared" si="4"/>
        <v>4.5358870207376674</v>
      </c>
      <c r="D163">
        <v>0.11700000000000001</v>
      </c>
      <c r="E163">
        <v>0</v>
      </c>
      <c r="F163">
        <f t="shared" si="5"/>
        <v>3</v>
      </c>
    </row>
    <row r="164" spans="1:6">
      <c r="A164">
        <v>135.4</v>
      </c>
      <c r="B164">
        <v>44.9</v>
      </c>
      <c r="C164" s="2">
        <f t="shared" si="4"/>
        <v>4.5766590389016013</v>
      </c>
      <c r="D164">
        <v>0.11700000000000001</v>
      </c>
      <c r="E164">
        <v>0</v>
      </c>
      <c r="F164">
        <f t="shared" si="5"/>
        <v>3</v>
      </c>
    </row>
    <row r="165" spans="1:6">
      <c r="A165">
        <v>137</v>
      </c>
      <c r="B165">
        <v>44.7</v>
      </c>
      <c r="C165" s="2">
        <f t="shared" si="4"/>
        <v>4.5562730298196348</v>
      </c>
      <c r="D165">
        <v>0.11899999999999999</v>
      </c>
      <c r="E165">
        <v>0</v>
      </c>
      <c r="F165">
        <f t="shared" si="5"/>
        <v>3</v>
      </c>
    </row>
    <row r="166" spans="1:6">
      <c r="A166">
        <v>138.4</v>
      </c>
      <c r="B166">
        <v>44.8</v>
      </c>
      <c r="C166" s="2">
        <f t="shared" si="4"/>
        <v>4.5664660343606176</v>
      </c>
      <c r="D166">
        <v>0.11700000000000001</v>
      </c>
      <c r="E166">
        <v>0</v>
      </c>
      <c r="F166">
        <f t="shared" si="5"/>
        <v>3</v>
      </c>
    </row>
    <row r="167" spans="1:6">
      <c r="A167">
        <v>139.6</v>
      </c>
      <c r="B167">
        <v>45</v>
      </c>
      <c r="C167" s="2">
        <f t="shared" si="4"/>
        <v>4.586852043442585</v>
      </c>
      <c r="D167">
        <v>0.11799999999999999</v>
      </c>
      <c r="E167">
        <v>0</v>
      </c>
      <c r="F167">
        <f t="shared" si="5"/>
        <v>3</v>
      </c>
    </row>
    <row r="168" spans="1:6">
      <c r="A168">
        <v>141</v>
      </c>
      <c r="B168">
        <v>44.8</v>
      </c>
      <c r="C168" s="2">
        <f t="shared" si="4"/>
        <v>4.5664660343606176</v>
      </c>
      <c r="D168">
        <v>0.11799999999999999</v>
      </c>
      <c r="E168">
        <v>0</v>
      </c>
      <c r="F168">
        <f t="shared" si="5"/>
        <v>3</v>
      </c>
    </row>
    <row r="169" spans="1:6">
      <c r="A169">
        <v>142.4</v>
      </c>
      <c r="B169">
        <v>44.7</v>
      </c>
      <c r="C169" s="2">
        <f t="shared" si="4"/>
        <v>4.5562730298196348</v>
      </c>
      <c r="D169">
        <v>0.11700000000000001</v>
      </c>
      <c r="E169">
        <v>0</v>
      </c>
      <c r="F169">
        <f t="shared" si="5"/>
        <v>3</v>
      </c>
    </row>
    <row r="170" spans="1:6">
      <c r="A170">
        <v>144</v>
      </c>
      <c r="B170">
        <v>45</v>
      </c>
      <c r="C170" s="2">
        <f t="shared" si="4"/>
        <v>4.586852043442585</v>
      </c>
      <c r="D170">
        <v>0.11700000000000001</v>
      </c>
      <c r="E170">
        <v>0</v>
      </c>
      <c r="F170">
        <f t="shared" si="5"/>
        <v>3</v>
      </c>
    </row>
    <row r="171" spans="1:6">
      <c r="A171">
        <v>145.4</v>
      </c>
      <c r="B171">
        <v>44.7</v>
      </c>
      <c r="C171" s="2">
        <f t="shared" si="4"/>
        <v>4.5562730298196348</v>
      </c>
      <c r="D171">
        <v>0.11700000000000001</v>
      </c>
      <c r="E171">
        <v>0</v>
      </c>
      <c r="F171">
        <f t="shared" si="5"/>
        <v>3</v>
      </c>
    </row>
    <row r="172" spans="1:6">
      <c r="A172">
        <v>146.80000000000001</v>
      </c>
      <c r="B172">
        <v>44.8</v>
      </c>
      <c r="C172" s="2">
        <f t="shared" si="4"/>
        <v>4.5664660343606176</v>
      </c>
      <c r="D172">
        <v>0.11700000000000001</v>
      </c>
      <c r="E172">
        <v>0</v>
      </c>
      <c r="F172">
        <f t="shared" si="5"/>
        <v>3</v>
      </c>
    </row>
    <row r="173" spans="1:6">
      <c r="A173">
        <v>148.80000000000001</v>
      </c>
      <c r="B173">
        <v>44.7</v>
      </c>
      <c r="C173" s="2">
        <f t="shared" si="4"/>
        <v>4.5562730298196348</v>
      </c>
      <c r="D173">
        <v>0.11799999999999999</v>
      </c>
      <c r="E173">
        <v>0</v>
      </c>
      <c r="F173">
        <f t="shared" si="5"/>
        <v>3</v>
      </c>
    </row>
    <row r="174" spans="1:6">
      <c r="A174">
        <v>150.19999999999999</v>
      </c>
      <c r="B174">
        <v>44.9</v>
      </c>
      <c r="C174" s="2">
        <f t="shared" si="4"/>
        <v>4.5766590389016013</v>
      </c>
      <c r="D174">
        <v>0.11600000000000001</v>
      </c>
      <c r="E174">
        <v>0</v>
      </c>
      <c r="F174">
        <f t="shared" si="5"/>
        <v>3</v>
      </c>
    </row>
    <row r="175" spans="1:6">
      <c r="A175">
        <v>151.6</v>
      </c>
      <c r="B175">
        <v>44.7</v>
      </c>
      <c r="C175" s="2">
        <f t="shared" si="4"/>
        <v>4.5562730298196348</v>
      </c>
      <c r="D175">
        <v>0.11700000000000001</v>
      </c>
      <c r="E175">
        <v>0</v>
      </c>
      <c r="F175">
        <f t="shared" si="5"/>
        <v>3</v>
      </c>
    </row>
    <row r="176" spans="1:6">
      <c r="A176">
        <v>153.19999999999999</v>
      </c>
      <c r="B176">
        <v>44.5</v>
      </c>
      <c r="C176" s="2">
        <f t="shared" si="4"/>
        <v>4.5358870207376674</v>
      </c>
      <c r="D176">
        <v>0.11700000000000001</v>
      </c>
      <c r="E176">
        <v>0</v>
      </c>
      <c r="F176">
        <f t="shared" si="5"/>
        <v>3</v>
      </c>
    </row>
    <row r="177" spans="1:6">
      <c r="A177">
        <v>154.6</v>
      </c>
      <c r="B177">
        <v>45</v>
      </c>
      <c r="C177" s="2">
        <f t="shared" si="4"/>
        <v>4.586852043442585</v>
      </c>
      <c r="D177">
        <v>0.11700000000000001</v>
      </c>
      <c r="E177">
        <v>0</v>
      </c>
      <c r="F177">
        <f t="shared" si="5"/>
        <v>3</v>
      </c>
    </row>
    <row r="178" spans="1:6">
      <c r="A178">
        <v>156.19999999999999</v>
      </c>
      <c r="B178">
        <v>44.8</v>
      </c>
      <c r="C178" s="2">
        <f t="shared" si="4"/>
        <v>4.5664660343606176</v>
      </c>
      <c r="D178">
        <v>0.11600000000000001</v>
      </c>
      <c r="E178">
        <v>0</v>
      </c>
      <c r="F178">
        <f t="shared" si="5"/>
        <v>3</v>
      </c>
    </row>
    <row r="179" spans="1:6">
      <c r="A179">
        <v>157.6</v>
      </c>
      <c r="B179">
        <v>44.5</v>
      </c>
      <c r="C179" s="2">
        <f t="shared" si="4"/>
        <v>4.5358870207376674</v>
      </c>
      <c r="D179">
        <v>0.11700000000000001</v>
      </c>
      <c r="E179">
        <v>0</v>
      </c>
      <c r="F179">
        <f t="shared" si="5"/>
        <v>3</v>
      </c>
    </row>
    <row r="180" spans="1:6">
      <c r="A180">
        <v>159.4</v>
      </c>
      <c r="B180">
        <v>44.9</v>
      </c>
      <c r="C180" s="2">
        <f t="shared" si="4"/>
        <v>4.5766590389016013</v>
      </c>
      <c r="D180">
        <v>0.11600000000000001</v>
      </c>
      <c r="E180">
        <v>0</v>
      </c>
      <c r="F180">
        <f t="shared" si="5"/>
        <v>3</v>
      </c>
    </row>
    <row r="181" spans="1:6">
      <c r="A181">
        <v>161</v>
      </c>
      <c r="B181">
        <v>44.5</v>
      </c>
      <c r="C181" s="2">
        <f t="shared" si="4"/>
        <v>4.5358870207376674</v>
      </c>
      <c r="D181">
        <v>0.11600000000000001</v>
      </c>
      <c r="E181">
        <v>0</v>
      </c>
      <c r="F181">
        <f t="shared" si="5"/>
        <v>3</v>
      </c>
    </row>
    <row r="182" spans="1:6">
      <c r="A182">
        <v>162.4</v>
      </c>
      <c r="B182">
        <v>44.7</v>
      </c>
      <c r="C182" s="2">
        <f t="shared" si="4"/>
        <v>4.5562730298196348</v>
      </c>
      <c r="D182">
        <v>0.115</v>
      </c>
      <c r="E182">
        <v>0</v>
      </c>
      <c r="F182">
        <f t="shared" si="5"/>
        <v>3</v>
      </c>
    </row>
    <row r="183" spans="1:6">
      <c r="A183">
        <v>163.80000000000001</v>
      </c>
      <c r="B183">
        <v>44.5</v>
      </c>
      <c r="C183" s="2">
        <f t="shared" si="4"/>
        <v>4.5358870207376674</v>
      </c>
      <c r="D183">
        <v>0.11600000000000001</v>
      </c>
      <c r="E183">
        <v>0</v>
      </c>
      <c r="F183">
        <f t="shared" si="5"/>
        <v>3</v>
      </c>
    </row>
    <row r="184" spans="1:6">
      <c r="A184">
        <v>165.4</v>
      </c>
      <c r="B184">
        <v>44.8</v>
      </c>
      <c r="C184" s="2">
        <f t="shared" si="4"/>
        <v>4.5664660343606176</v>
      </c>
      <c r="D184">
        <v>0.11700000000000001</v>
      </c>
      <c r="E184">
        <v>0</v>
      </c>
      <c r="F184">
        <f t="shared" si="5"/>
        <v>3</v>
      </c>
    </row>
    <row r="185" spans="1:6">
      <c r="A185">
        <v>166.8</v>
      </c>
      <c r="B185">
        <v>44.5</v>
      </c>
      <c r="C185" s="2">
        <f t="shared" si="4"/>
        <v>4.5358870207376674</v>
      </c>
      <c r="D185">
        <v>0.11700000000000001</v>
      </c>
      <c r="E185">
        <v>0</v>
      </c>
      <c r="F185">
        <f t="shared" si="5"/>
        <v>3</v>
      </c>
    </row>
    <row r="186" spans="1:6">
      <c r="A186">
        <v>168.6</v>
      </c>
      <c r="B186">
        <v>44.9</v>
      </c>
      <c r="C186" s="2">
        <f t="shared" si="4"/>
        <v>4.5766590389016013</v>
      </c>
      <c r="D186">
        <v>0.115</v>
      </c>
      <c r="E186">
        <v>0</v>
      </c>
      <c r="F186">
        <f t="shared" si="5"/>
        <v>3</v>
      </c>
    </row>
    <row r="187" spans="1:6">
      <c r="A187">
        <v>170.2</v>
      </c>
      <c r="B187">
        <v>44.6</v>
      </c>
      <c r="C187" s="2">
        <f t="shared" si="4"/>
        <v>4.5460800252786511</v>
      </c>
      <c r="D187">
        <v>0.11700000000000001</v>
      </c>
      <c r="E187">
        <v>0</v>
      </c>
      <c r="F187">
        <f t="shared" si="5"/>
        <v>3</v>
      </c>
    </row>
    <row r="188" spans="1:6">
      <c r="A188">
        <v>171.6</v>
      </c>
      <c r="B188">
        <v>44.5</v>
      </c>
      <c r="C188" s="2">
        <f t="shared" si="4"/>
        <v>4.5358870207376674</v>
      </c>
      <c r="D188">
        <v>0.115</v>
      </c>
      <c r="E188">
        <v>0</v>
      </c>
      <c r="F188">
        <f t="shared" si="5"/>
        <v>3</v>
      </c>
    </row>
    <row r="189" spans="1:6">
      <c r="A189">
        <v>173.2</v>
      </c>
      <c r="B189">
        <v>44.7</v>
      </c>
      <c r="C189" s="2">
        <f t="shared" si="4"/>
        <v>4.5562730298196348</v>
      </c>
      <c r="D189">
        <v>0.115</v>
      </c>
      <c r="E189">
        <v>0</v>
      </c>
      <c r="F189">
        <f t="shared" si="5"/>
        <v>3</v>
      </c>
    </row>
    <row r="190" spans="1:6">
      <c r="A190">
        <v>174.6</v>
      </c>
      <c r="B190">
        <v>44.7</v>
      </c>
      <c r="C190" s="2">
        <f t="shared" si="4"/>
        <v>4.5562730298196348</v>
      </c>
      <c r="D190">
        <v>0.11700000000000001</v>
      </c>
      <c r="E190">
        <v>0</v>
      </c>
      <c r="F190">
        <f t="shared" si="5"/>
        <v>3</v>
      </c>
    </row>
    <row r="191" spans="1:6">
      <c r="A191">
        <v>176</v>
      </c>
      <c r="B191">
        <v>44.5</v>
      </c>
      <c r="C191" s="2">
        <f t="shared" si="4"/>
        <v>4.5358870207376674</v>
      </c>
      <c r="D191">
        <v>0.115</v>
      </c>
      <c r="E191">
        <v>0</v>
      </c>
      <c r="F191">
        <f t="shared" si="5"/>
        <v>3</v>
      </c>
    </row>
    <row r="192" spans="1:6">
      <c r="A192">
        <v>177.6</v>
      </c>
      <c r="B192">
        <v>44.6</v>
      </c>
      <c r="C192" s="2">
        <f t="shared" si="4"/>
        <v>4.5460800252786511</v>
      </c>
      <c r="D192">
        <v>0.115</v>
      </c>
      <c r="E192">
        <v>0</v>
      </c>
      <c r="F192">
        <f t="shared" si="5"/>
        <v>3</v>
      </c>
    </row>
    <row r="193" spans="1:6">
      <c r="A193">
        <v>179.4</v>
      </c>
      <c r="B193">
        <v>44.4</v>
      </c>
      <c r="C193" s="2">
        <f t="shared" si="4"/>
        <v>4.5256940161966837</v>
      </c>
      <c r="D193">
        <v>0.115</v>
      </c>
      <c r="E193">
        <v>0</v>
      </c>
      <c r="F193">
        <f t="shared" si="5"/>
        <v>3</v>
      </c>
    </row>
    <row r="194" spans="1:6">
      <c r="A194">
        <v>180.8</v>
      </c>
      <c r="B194">
        <v>44.5</v>
      </c>
      <c r="C194" s="2">
        <f t="shared" si="4"/>
        <v>4.5358870207376674</v>
      </c>
      <c r="D194">
        <v>0.11600000000000001</v>
      </c>
      <c r="E194">
        <v>0</v>
      </c>
      <c r="F194">
        <f t="shared" si="5"/>
        <v>3</v>
      </c>
    </row>
    <row r="195" spans="1:6">
      <c r="A195">
        <v>182.4</v>
      </c>
      <c r="B195">
        <v>44.3</v>
      </c>
      <c r="C195" s="2">
        <f t="shared" si="4"/>
        <v>4.5155010116556999</v>
      </c>
      <c r="D195">
        <v>0.114</v>
      </c>
      <c r="E195">
        <v>0</v>
      </c>
      <c r="F195">
        <f t="shared" si="5"/>
        <v>3</v>
      </c>
    </row>
    <row r="196" spans="1:6">
      <c r="A196">
        <v>183.8</v>
      </c>
      <c r="B196">
        <v>44.7</v>
      </c>
      <c r="C196" s="2">
        <f t="shared" si="4"/>
        <v>4.5562730298196348</v>
      </c>
      <c r="D196">
        <v>0.115</v>
      </c>
      <c r="E196">
        <v>0</v>
      </c>
      <c r="F196">
        <f t="shared" si="5"/>
        <v>3</v>
      </c>
    </row>
    <row r="197" spans="1:6">
      <c r="A197">
        <v>185.2</v>
      </c>
      <c r="B197">
        <v>44.7</v>
      </c>
      <c r="C197" s="2">
        <f t="shared" si="4"/>
        <v>4.5562730298196348</v>
      </c>
      <c r="D197">
        <v>0.11600000000000001</v>
      </c>
      <c r="E197">
        <v>0</v>
      </c>
      <c r="F197">
        <f t="shared" si="5"/>
        <v>3</v>
      </c>
    </row>
    <row r="198" spans="1:6">
      <c r="A198">
        <v>186.8</v>
      </c>
      <c r="B198">
        <v>44.5</v>
      </c>
      <c r="C198" s="2">
        <f t="shared" si="4"/>
        <v>4.5358870207376674</v>
      </c>
      <c r="D198">
        <v>0.114</v>
      </c>
      <c r="E198">
        <v>0</v>
      </c>
      <c r="F198">
        <f t="shared" si="5"/>
        <v>3</v>
      </c>
    </row>
    <row r="199" spans="1:6">
      <c r="A199">
        <v>188.6</v>
      </c>
      <c r="B199">
        <v>44.8</v>
      </c>
      <c r="C199" s="2">
        <f t="shared" si="4"/>
        <v>4.5664660343606176</v>
      </c>
      <c r="D199">
        <v>0.115</v>
      </c>
      <c r="E199">
        <v>0</v>
      </c>
      <c r="F199">
        <f t="shared" si="5"/>
        <v>3</v>
      </c>
    </row>
    <row r="200" spans="1:6">
      <c r="A200">
        <v>190</v>
      </c>
      <c r="B200">
        <v>44.5</v>
      </c>
      <c r="C200" s="2">
        <f t="shared" si="4"/>
        <v>4.5358870207376674</v>
      </c>
      <c r="D200">
        <v>0.115</v>
      </c>
      <c r="E200">
        <v>0</v>
      </c>
      <c r="F200">
        <f t="shared" si="5"/>
        <v>3</v>
      </c>
    </row>
    <row r="201" spans="1:6">
      <c r="A201">
        <v>191.6</v>
      </c>
      <c r="B201">
        <v>44.5</v>
      </c>
      <c r="C201" s="2">
        <f t="shared" si="4"/>
        <v>4.5358870207376674</v>
      </c>
      <c r="D201">
        <v>0.114</v>
      </c>
      <c r="E201">
        <v>0</v>
      </c>
      <c r="F201">
        <f t="shared" si="5"/>
        <v>3</v>
      </c>
    </row>
    <row r="202" spans="1:6">
      <c r="A202">
        <v>193</v>
      </c>
      <c r="B202">
        <v>44.7</v>
      </c>
      <c r="C202" s="2">
        <f t="shared" ref="C202:C265" si="6">B202/9.81065</f>
        <v>4.5562730298196348</v>
      </c>
      <c r="D202">
        <v>0.115</v>
      </c>
      <c r="E202">
        <v>0</v>
      </c>
      <c r="F202">
        <f t="shared" ref="F202:F265" si="7">F201</f>
        <v>3</v>
      </c>
    </row>
    <row r="203" spans="1:6">
      <c r="A203">
        <v>194.6</v>
      </c>
      <c r="B203">
        <v>44.4</v>
      </c>
      <c r="C203" s="2">
        <f t="shared" si="6"/>
        <v>4.5256940161966837</v>
      </c>
      <c r="D203">
        <v>0.115</v>
      </c>
      <c r="E203">
        <v>0</v>
      </c>
      <c r="F203">
        <f t="shared" si="7"/>
        <v>3</v>
      </c>
    </row>
    <row r="204" spans="1:6">
      <c r="A204">
        <v>196</v>
      </c>
      <c r="B204">
        <v>44.3</v>
      </c>
      <c r="C204" s="2">
        <f t="shared" si="6"/>
        <v>4.5155010116556999</v>
      </c>
      <c r="D204">
        <v>0.114</v>
      </c>
      <c r="E204">
        <v>0</v>
      </c>
      <c r="F204">
        <f t="shared" si="7"/>
        <v>3</v>
      </c>
    </row>
    <row r="205" spans="1:6">
      <c r="A205">
        <v>197.8</v>
      </c>
      <c r="B205">
        <v>44.4</v>
      </c>
      <c r="C205" s="2">
        <f t="shared" si="6"/>
        <v>4.5256940161966837</v>
      </c>
      <c r="D205">
        <v>0.113</v>
      </c>
      <c r="E205">
        <v>0</v>
      </c>
      <c r="F205">
        <f t="shared" si="7"/>
        <v>3</v>
      </c>
    </row>
    <row r="206" spans="1:6">
      <c r="A206">
        <v>199.4</v>
      </c>
      <c r="B206">
        <v>44.6</v>
      </c>
      <c r="C206" s="2">
        <f t="shared" si="6"/>
        <v>4.5460800252786511</v>
      </c>
      <c r="D206">
        <v>0.115</v>
      </c>
      <c r="E206">
        <v>0</v>
      </c>
      <c r="F206">
        <f t="shared" si="7"/>
        <v>3</v>
      </c>
    </row>
    <row r="207" spans="1:6">
      <c r="A207">
        <v>201.6</v>
      </c>
      <c r="B207">
        <v>44.2</v>
      </c>
      <c r="C207" s="2">
        <f t="shared" si="6"/>
        <v>4.5053080071147171</v>
      </c>
      <c r="D207">
        <v>0.114</v>
      </c>
      <c r="E207">
        <v>0</v>
      </c>
      <c r="F207">
        <f t="shared" si="7"/>
        <v>3</v>
      </c>
    </row>
    <row r="208" spans="1:6">
      <c r="A208">
        <v>203.8</v>
      </c>
      <c r="B208">
        <v>44.6</v>
      </c>
      <c r="C208" s="2">
        <f t="shared" si="6"/>
        <v>4.5460800252786511</v>
      </c>
      <c r="D208">
        <v>0.114</v>
      </c>
      <c r="E208">
        <v>0</v>
      </c>
      <c r="F208">
        <f t="shared" si="7"/>
        <v>3</v>
      </c>
    </row>
    <row r="209" spans="1:6">
      <c r="A209">
        <v>206</v>
      </c>
      <c r="B209">
        <v>44.2</v>
      </c>
      <c r="C209" s="2">
        <f t="shared" si="6"/>
        <v>4.5053080071147171</v>
      </c>
      <c r="D209">
        <v>0.114</v>
      </c>
      <c r="E209">
        <v>0</v>
      </c>
      <c r="F209">
        <f t="shared" si="7"/>
        <v>3</v>
      </c>
    </row>
    <row r="210" spans="1:6">
      <c r="A210">
        <v>208.6</v>
      </c>
      <c r="B210">
        <v>44.8</v>
      </c>
      <c r="C210" s="2">
        <f t="shared" si="6"/>
        <v>4.5664660343606176</v>
      </c>
      <c r="D210">
        <v>0.113</v>
      </c>
      <c r="E210">
        <v>0</v>
      </c>
      <c r="F210">
        <f t="shared" si="7"/>
        <v>3</v>
      </c>
    </row>
    <row r="211" spans="1:6">
      <c r="A211">
        <v>210.8</v>
      </c>
      <c r="B211">
        <v>44.7</v>
      </c>
      <c r="C211" s="2">
        <f t="shared" si="6"/>
        <v>4.5562730298196348</v>
      </c>
      <c r="D211">
        <v>0.12</v>
      </c>
      <c r="E211">
        <v>0</v>
      </c>
      <c r="F211">
        <f t="shared" si="7"/>
        <v>3</v>
      </c>
    </row>
    <row r="212" spans="1:6">
      <c r="A212">
        <v>213</v>
      </c>
      <c r="B212">
        <v>44.9</v>
      </c>
      <c r="C212" s="2">
        <f t="shared" si="6"/>
        <v>4.5766590389016013</v>
      </c>
      <c r="D212">
        <v>0.115</v>
      </c>
      <c r="E212">
        <v>0</v>
      </c>
      <c r="F212">
        <f t="shared" si="7"/>
        <v>3</v>
      </c>
    </row>
    <row r="213" spans="1:6">
      <c r="A213">
        <v>215.2</v>
      </c>
      <c r="B213">
        <v>44.8</v>
      </c>
      <c r="C213" s="2">
        <f t="shared" si="6"/>
        <v>4.5664660343606176</v>
      </c>
      <c r="D213">
        <v>0.114</v>
      </c>
      <c r="E213">
        <v>0</v>
      </c>
      <c r="F213">
        <f t="shared" si="7"/>
        <v>3</v>
      </c>
    </row>
    <row r="214" spans="1:6">
      <c r="A214">
        <v>217.8</v>
      </c>
      <c r="B214">
        <v>44.4</v>
      </c>
      <c r="C214" s="2">
        <f t="shared" si="6"/>
        <v>4.5256940161966837</v>
      </c>
      <c r="D214">
        <v>0.114</v>
      </c>
      <c r="E214">
        <v>0</v>
      </c>
      <c r="F214">
        <f t="shared" si="7"/>
        <v>3</v>
      </c>
    </row>
    <row r="215" spans="1:6">
      <c r="A215">
        <v>220</v>
      </c>
      <c r="B215">
        <v>44.8</v>
      </c>
      <c r="C215" s="2">
        <f t="shared" si="6"/>
        <v>4.5664660343606176</v>
      </c>
      <c r="D215">
        <v>0.113</v>
      </c>
      <c r="E215">
        <v>0</v>
      </c>
      <c r="F215">
        <f t="shared" si="7"/>
        <v>3</v>
      </c>
    </row>
    <row r="216" spans="1:6">
      <c r="A216">
        <v>222.2</v>
      </c>
      <c r="B216">
        <v>44.4</v>
      </c>
      <c r="C216" s="2">
        <f t="shared" si="6"/>
        <v>4.5256940161966837</v>
      </c>
      <c r="D216">
        <v>0.115</v>
      </c>
      <c r="E216">
        <v>0</v>
      </c>
      <c r="F216">
        <f t="shared" si="7"/>
        <v>3</v>
      </c>
    </row>
    <row r="217" spans="1:6">
      <c r="A217">
        <v>224.4</v>
      </c>
      <c r="B217">
        <v>44.7</v>
      </c>
      <c r="C217" s="2">
        <f t="shared" si="6"/>
        <v>4.5562730298196348</v>
      </c>
      <c r="D217">
        <v>0.113</v>
      </c>
      <c r="E217">
        <v>0</v>
      </c>
      <c r="F217">
        <f t="shared" si="7"/>
        <v>3</v>
      </c>
    </row>
    <row r="218" spans="1:6">
      <c r="A218">
        <v>226.6</v>
      </c>
      <c r="B218">
        <v>44.8</v>
      </c>
      <c r="C218" s="2">
        <f t="shared" si="6"/>
        <v>4.5664660343606176</v>
      </c>
      <c r="D218">
        <v>0.114</v>
      </c>
      <c r="E218">
        <v>0</v>
      </c>
      <c r="F218">
        <f t="shared" si="7"/>
        <v>3</v>
      </c>
    </row>
    <row r="219" spans="1:6">
      <c r="A219">
        <v>229.2</v>
      </c>
      <c r="B219">
        <v>44.9</v>
      </c>
      <c r="C219" s="2">
        <f t="shared" si="6"/>
        <v>4.5766590389016013</v>
      </c>
      <c r="D219">
        <v>0.114</v>
      </c>
      <c r="E219">
        <v>0</v>
      </c>
      <c r="F219">
        <f t="shared" si="7"/>
        <v>3</v>
      </c>
    </row>
    <row r="220" spans="1:6">
      <c r="A220">
        <v>231.4</v>
      </c>
      <c r="B220">
        <v>44.6</v>
      </c>
      <c r="C220" s="2">
        <f t="shared" si="6"/>
        <v>4.5460800252786511</v>
      </c>
      <c r="D220">
        <v>0.115</v>
      </c>
      <c r="E220">
        <v>0</v>
      </c>
      <c r="F220">
        <f t="shared" si="7"/>
        <v>3</v>
      </c>
    </row>
    <row r="221" spans="1:6">
      <c r="A221">
        <v>233.6</v>
      </c>
      <c r="B221">
        <v>44.5</v>
      </c>
      <c r="C221" s="2">
        <f t="shared" si="6"/>
        <v>4.5358870207376674</v>
      </c>
      <c r="D221">
        <v>0.115</v>
      </c>
      <c r="E221">
        <v>0</v>
      </c>
      <c r="F221">
        <f t="shared" si="7"/>
        <v>3</v>
      </c>
    </row>
    <row r="222" spans="1:6">
      <c r="A222">
        <v>235.8</v>
      </c>
      <c r="B222">
        <v>44.5</v>
      </c>
      <c r="C222" s="2">
        <f t="shared" si="6"/>
        <v>4.5358870207376674</v>
      </c>
      <c r="D222">
        <v>0.114</v>
      </c>
      <c r="E222">
        <v>0</v>
      </c>
      <c r="F222">
        <f t="shared" si="7"/>
        <v>3</v>
      </c>
    </row>
    <row r="223" spans="1:6">
      <c r="A223">
        <v>238.4</v>
      </c>
      <c r="B223">
        <v>44.6</v>
      </c>
      <c r="C223" s="2">
        <f t="shared" si="6"/>
        <v>4.5460800252786511</v>
      </c>
      <c r="D223">
        <v>0.112</v>
      </c>
      <c r="E223">
        <v>0</v>
      </c>
      <c r="F223">
        <f t="shared" si="7"/>
        <v>3</v>
      </c>
    </row>
    <row r="224" spans="1:6">
      <c r="A224">
        <v>240.6</v>
      </c>
      <c r="B224">
        <v>44.8</v>
      </c>
      <c r="C224" s="2">
        <f t="shared" si="6"/>
        <v>4.5664660343606176</v>
      </c>
      <c r="D224">
        <v>0.114</v>
      </c>
      <c r="E224">
        <v>0</v>
      </c>
      <c r="F224">
        <f t="shared" si="7"/>
        <v>3</v>
      </c>
    </row>
    <row r="225" spans="1:6">
      <c r="A225">
        <v>242.8</v>
      </c>
      <c r="B225">
        <v>44.5</v>
      </c>
      <c r="C225" s="2">
        <f t="shared" si="6"/>
        <v>4.5358870207376674</v>
      </c>
      <c r="D225">
        <v>0.114</v>
      </c>
      <c r="E225">
        <v>0</v>
      </c>
      <c r="F225">
        <f t="shared" si="7"/>
        <v>3</v>
      </c>
    </row>
    <row r="226" spans="1:6">
      <c r="A226">
        <v>245.2</v>
      </c>
      <c r="B226">
        <v>44.3</v>
      </c>
      <c r="C226" s="2">
        <f t="shared" si="6"/>
        <v>4.5155010116556999</v>
      </c>
      <c r="D226">
        <v>0.114</v>
      </c>
      <c r="E226">
        <v>0</v>
      </c>
      <c r="F226">
        <f t="shared" si="7"/>
        <v>3</v>
      </c>
    </row>
    <row r="227" spans="1:6">
      <c r="A227">
        <v>247.6</v>
      </c>
      <c r="B227">
        <v>44.9</v>
      </c>
      <c r="C227" s="2">
        <f t="shared" si="6"/>
        <v>4.5766590389016013</v>
      </c>
      <c r="D227">
        <v>0.112</v>
      </c>
      <c r="E227">
        <v>0</v>
      </c>
      <c r="F227">
        <f t="shared" si="7"/>
        <v>3</v>
      </c>
    </row>
    <row r="228" spans="1:6">
      <c r="A228">
        <v>250</v>
      </c>
      <c r="B228">
        <v>44.6</v>
      </c>
      <c r="C228" s="2">
        <f t="shared" si="6"/>
        <v>4.5460800252786511</v>
      </c>
      <c r="D228">
        <v>0.113</v>
      </c>
      <c r="E228">
        <v>0</v>
      </c>
      <c r="F228">
        <f t="shared" si="7"/>
        <v>3</v>
      </c>
    </row>
    <row r="229" spans="1:6">
      <c r="A229">
        <v>252.2</v>
      </c>
      <c r="B229">
        <v>44.7</v>
      </c>
      <c r="C229" s="2">
        <f t="shared" si="6"/>
        <v>4.5562730298196348</v>
      </c>
      <c r="D229">
        <v>0.114</v>
      </c>
      <c r="E229">
        <v>0</v>
      </c>
      <c r="F229">
        <f t="shared" si="7"/>
        <v>3</v>
      </c>
    </row>
    <row r="230" spans="1:6">
      <c r="A230">
        <v>254.4</v>
      </c>
      <c r="B230">
        <v>45</v>
      </c>
      <c r="C230" s="2">
        <f t="shared" si="6"/>
        <v>4.586852043442585</v>
      </c>
      <c r="D230">
        <v>0.112</v>
      </c>
      <c r="E230">
        <v>0</v>
      </c>
      <c r="F230">
        <f t="shared" si="7"/>
        <v>3</v>
      </c>
    </row>
    <row r="231" spans="1:6">
      <c r="A231">
        <v>256.60000000000002</v>
      </c>
      <c r="B231">
        <v>44.6</v>
      </c>
      <c r="C231" s="2">
        <f t="shared" si="6"/>
        <v>4.5460800252786511</v>
      </c>
      <c r="D231">
        <v>0.113</v>
      </c>
      <c r="E231">
        <v>0</v>
      </c>
      <c r="F231">
        <f t="shared" si="7"/>
        <v>3</v>
      </c>
    </row>
    <row r="232" spans="1:6">
      <c r="A232">
        <v>259.2</v>
      </c>
      <c r="B232">
        <v>44.7</v>
      </c>
      <c r="C232" s="2">
        <f t="shared" si="6"/>
        <v>4.5562730298196348</v>
      </c>
      <c r="D232">
        <v>0.112</v>
      </c>
      <c r="E232">
        <v>0</v>
      </c>
      <c r="F232">
        <f t="shared" si="7"/>
        <v>3</v>
      </c>
    </row>
    <row r="233" spans="1:6">
      <c r="A233">
        <v>261.39999999999998</v>
      </c>
      <c r="B233">
        <v>44.9</v>
      </c>
      <c r="C233" s="2">
        <f t="shared" si="6"/>
        <v>4.5766590389016013</v>
      </c>
      <c r="D233">
        <v>0.112</v>
      </c>
      <c r="E233">
        <v>0</v>
      </c>
      <c r="F233">
        <f t="shared" si="7"/>
        <v>3</v>
      </c>
    </row>
    <row r="234" spans="1:6">
      <c r="A234">
        <v>263.60000000000002</v>
      </c>
      <c r="B234">
        <v>44.4</v>
      </c>
      <c r="C234" s="2">
        <f t="shared" si="6"/>
        <v>4.5256940161966837</v>
      </c>
      <c r="D234">
        <v>0.112</v>
      </c>
      <c r="E234">
        <v>0</v>
      </c>
      <c r="F234">
        <f t="shared" si="7"/>
        <v>3</v>
      </c>
    </row>
    <row r="235" spans="1:6">
      <c r="A235">
        <v>265.8</v>
      </c>
      <c r="B235">
        <v>44.6</v>
      </c>
      <c r="C235" s="2">
        <f t="shared" si="6"/>
        <v>4.5460800252786511</v>
      </c>
      <c r="D235">
        <v>0.111</v>
      </c>
      <c r="E235">
        <v>0</v>
      </c>
      <c r="F235">
        <f t="shared" si="7"/>
        <v>3</v>
      </c>
    </row>
    <row r="236" spans="1:6">
      <c r="A236">
        <v>268.39999999999998</v>
      </c>
      <c r="B236">
        <v>44.9</v>
      </c>
      <c r="C236" s="2">
        <f t="shared" si="6"/>
        <v>4.5766590389016013</v>
      </c>
      <c r="D236">
        <v>0.111</v>
      </c>
      <c r="E236">
        <v>0</v>
      </c>
      <c r="F236">
        <f t="shared" si="7"/>
        <v>3</v>
      </c>
    </row>
    <row r="237" spans="1:6">
      <c r="A237">
        <v>270.60000000000002</v>
      </c>
      <c r="B237">
        <v>44.5</v>
      </c>
      <c r="C237" s="2">
        <f t="shared" si="6"/>
        <v>4.5358870207376674</v>
      </c>
      <c r="D237">
        <v>0.112</v>
      </c>
      <c r="E237">
        <v>0</v>
      </c>
      <c r="F237">
        <f t="shared" si="7"/>
        <v>3</v>
      </c>
    </row>
    <row r="238" spans="1:6">
      <c r="A238">
        <v>272.8</v>
      </c>
      <c r="B238">
        <v>44.8</v>
      </c>
      <c r="C238" s="2">
        <f t="shared" si="6"/>
        <v>4.5664660343606176</v>
      </c>
      <c r="D238">
        <v>0.112</v>
      </c>
      <c r="E238">
        <v>0</v>
      </c>
      <c r="F238">
        <f t="shared" si="7"/>
        <v>3</v>
      </c>
    </row>
    <row r="239" spans="1:6">
      <c r="A239">
        <v>275</v>
      </c>
      <c r="B239">
        <v>44.6</v>
      </c>
      <c r="C239" s="2">
        <f t="shared" si="6"/>
        <v>4.5460800252786511</v>
      </c>
      <c r="D239">
        <v>0.112</v>
      </c>
      <c r="E239">
        <v>0</v>
      </c>
      <c r="F239">
        <f t="shared" si="7"/>
        <v>3</v>
      </c>
    </row>
    <row r="240" spans="1:6">
      <c r="A240">
        <v>277.60000000000002</v>
      </c>
      <c r="B240">
        <v>44.6</v>
      </c>
      <c r="C240" s="2">
        <f t="shared" si="6"/>
        <v>4.5460800252786511</v>
      </c>
      <c r="D240">
        <v>0.111</v>
      </c>
      <c r="E240">
        <v>0</v>
      </c>
      <c r="F240">
        <f t="shared" si="7"/>
        <v>3</v>
      </c>
    </row>
    <row r="241" spans="1:6">
      <c r="A241">
        <v>279.8</v>
      </c>
      <c r="B241">
        <v>44.8</v>
      </c>
      <c r="C241" s="2">
        <f t="shared" si="6"/>
        <v>4.5664660343606176</v>
      </c>
      <c r="D241">
        <v>0.11</v>
      </c>
      <c r="E241">
        <v>0</v>
      </c>
      <c r="F241">
        <f t="shared" si="7"/>
        <v>3</v>
      </c>
    </row>
    <row r="242" spans="1:6">
      <c r="A242">
        <v>282</v>
      </c>
      <c r="B242">
        <v>44.4</v>
      </c>
      <c r="C242" s="2">
        <f t="shared" si="6"/>
        <v>4.5256940161966837</v>
      </c>
      <c r="D242">
        <v>0.111</v>
      </c>
      <c r="E242">
        <v>0</v>
      </c>
      <c r="F242">
        <f t="shared" si="7"/>
        <v>3</v>
      </c>
    </row>
    <row r="243" spans="1:6">
      <c r="A243">
        <v>284.2</v>
      </c>
      <c r="B243">
        <v>44.7</v>
      </c>
      <c r="C243" s="2">
        <f t="shared" si="6"/>
        <v>4.5562730298196348</v>
      </c>
      <c r="D243">
        <v>0.111</v>
      </c>
      <c r="E243">
        <v>0</v>
      </c>
      <c r="F243">
        <f t="shared" si="7"/>
        <v>3</v>
      </c>
    </row>
    <row r="244" spans="1:6">
      <c r="A244">
        <v>286.8</v>
      </c>
      <c r="B244">
        <v>44.5</v>
      </c>
      <c r="C244" s="2">
        <f t="shared" si="6"/>
        <v>4.5358870207376674</v>
      </c>
      <c r="D244">
        <v>0.111</v>
      </c>
      <c r="E244">
        <v>0</v>
      </c>
      <c r="F244">
        <f t="shared" si="7"/>
        <v>3</v>
      </c>
    </row>
    <row r="245" spans="1:6">
      <c r="A245">
        <v>289</v>
      </c>
      <c r="B245">
        <v>44.7</v>
      </c>
      <c r="C245" s="2">
        <f t="shared" si="6"/>
        <v>4.5562730298196348</v>
      </c>
      <c r="D245">
        <v>0.11</v>
      </c>
      <c r="E245">
        <v>0</v>
      </c>
      <c r="F245">
        <f t="shared" si="7"/>
        <v>3</v>
      </c>
    </row>
    <row r="246" spans="1:6">
      <c r="A246">
        <v>291.2</v>
      </c>
      <c r="B246">
        <v>44.8</v>
      </c>
      <c r="C246" s="2">
        <f t="shared" si="6"/>
        <v>4.5664660343606176</v>
      </c>
      <c r="D246">
        <v>0.109</v>
      </c>
      <c r="E246">
        <v>0</v>
      </c>
      <c r="F246">
        <f t="shared" si="7"/>
        <v>3</v>
      </c>
    </row>
    <row r="247" spans="1:6">
      <c r="A247">
        <v>293.39999999999998</v>
      </c>
      <c r="B247">
        <v>44.5</v>
      </c>
      <c r="C247" s="2">
        <f t="shared" si="6"/>
        <v>4.5358870207376674</v>
      </c>
      <c r="D247">
        <v>0.112</v>
      </c>
      <c r="E247">
        <v>0</v>
      </c>
      <c r="F247">
        <f t="shared" si="7"/>
        <v>3</v>
      </c>
    </row>
    <row r="248" spans="1:6">
      <c r="A248">
        <v>295.60000000000002</v>
      </c>
      <c r="B248">
        <v>44.9</v>
      </c>
      <c r="C248" s="2">
        <f t="shared" si="6"/>
        <v>4.5766590389016013</v>
      </c>
      <c r="D248">
        <v>0.109</v>
      </c>
      <c r="E248">
        <v>0</v>
      </c>
      <c r="F248">
        <f t="shared" si="7"/>
        <v>3</v>
      </c>
    </row>
    <row r="249" spans="1:6">
      <c r="A249">
        <v>298.2</v>
      </c>
      <c r="B249">
        <v>44.4</v>
      </c>
      <c r="C249" s="2">
        <f t="shared" si="6"/>
        <v>4.5256940161966837</v>
      </c>
      <c r="D249">
        <v>0.111</v>
      </c>
      <c r="E249">
        <v>0</v>
      </c>
      <c r="F249">
        <f t="shared" si="7"/>
        <v>3</v>
      </c>
    </row>
    <row r="250" spans="1:6">
      <c r="A250">
        <v>300.39999999999998</v>
      </c>
      <c r="B250">
        <v>45</v>
      </c>
      <c r="C250" s="2">
        <f t="shared" si="6"/>
        <v>4.586852043442585</v>
      </c>
      <c r="D250">
        <v>0.109</v>
      </c>
      <c r="E250">
        <v>0</v>
      </c>
      <c r="F250">
        <f t="shared" si="7"/>
        <v>3</v>
      </c>
    </row>
    <row r="251" spans="1:6">
      <c r="A251">
        <v>302.8</v>
      </c>
      <c r="B251">
        <v>44.6</v>
      </c>
      <c r="C251" s="2">
        <f t="shared" si="6"/>
        <v>4.5460800252786511</v>
      </c>
      <c r="D251">
        <v>0.11</v>
      </c>
      <c r="E251">
        <v>0</v>
      </c>
      <c r="F251">
        <f t="shared" si="7"/>
        <v>3</v>
      </c>
    </row>
    <row r="252" spans="1:6">
      <c r="A252">
        <v>305</v>
      </c>
      <c r="B252">
        <v>44.8</v>
      </c>
      <c r="C252" s="2">
        <f t="shared" si="6"/>
        <v>4.5664660343606176</v>
      </c>
      <c r="D252">
        <v>0.109</v>
      </c>
      <c r="E252">
        <v>0</v>
      </c>
      <c r="F252">
        <f t="shared" si="7"/>
        <v>3</v>
      </c>
    </row>
    <row r="253" spans="1:6">
      <c r="A253">
        <v>307.60000000000002</v>
      </c>
      <c r="B253">
        <v>44.9</v>
      </c>
      <c r="C253" s="2">
        <f t="shared" si="6"/>
        <v>4.5766590389016013</v>
      </c>
      <c r="D253">
        <v>0.109</v>
      </c>
      <c r="E253">
        <v>0</v>
      </c>
      <c r="F253">
        <f t="shared" si="7"/>
        <v>3</v>
      </c>
    </row>
    <row r="254" spans="1:6">
      <c r="A254">
        <v>309.8</v>
      </c>
      <c r="B254">
        <v>44.5</v>
      </c>
      <c r="C254" s="2">
        <f t="shared" si="6"/>
        <v>4.5358870207376674</v>
      </c>
      <c r="D254">
        <v>0.111</v>
      </c>
      <c r="E254">
        <v>0</v>
      </c>
      <c r="F254">
        <f t="shared" si="7"/>
        <v>3</v>
      </c>
    </row>
    <row r="255" spans="1:6">
      <c r="A255">
        <v>312</v>
      </c>
      <c r="B255">
        <v>44.9</v>
      </c>
      <c r="C255" s="2">
        <f t="shared" si="6"/>
        <v>4.5766590389016013</v>
      </c>
      <c r="D255">
        <v>0.108</v>
      </c>
      <c r="E255">
        <v>0</v>
      </c>
      <c r="F255">
        <f t="shared" si="7"/>
        <v>3</v>
      </c>
    </row>
    <row r="256" spans="1:6">
      <c r="A256">
        <v>314.2</v>
      </c>
      <c r="B256">
        <v>44.7</v>
      </c>
      <c r="C256" s="2">
        <f t="shared" si="6"/>
        <v>4.5562730298196348</v>
      </c>
      <c r="D256">
        <v>0.109</v>
      </c>
      <c r="E256">
        <v>0</v>
      </c>
      <c r="F256">
        <f t="shared" si="7"/>
        <v>3</v>
      </c>
    </row>
    <row r="257" spans="1:6">
      <c r="A257">
        <v>316.8</v>
      </c>
      <c r="B257">
        <v>44.7</v>
      </c>
      <c r="C257" s="2">
        <f t="shared" si="6"/>
        <v>4.5562730298196348</v>
      </c>
      <c r="D257">
        <v>0.109</v>
      </c>
      <c r="E257">
        <v>0</v>
      </c>
      <c r="F257">
        <f t="shared" si="7"/>
        <v>3</v>
      </c>
    </row>
    <row r="258" spans="1:6">
      <c r="A258">
        <v>319</v>
      </c>
      <c r="B258">
        <v>44.8</v>
      </c>
      <c r="C258" s="2">
        <f t="shared" si="6"/>
        <v>4.5664660343606176</v>
      </c>
      <c r="D258">
        <v>0.109</v>
      </c>
      <c r="E258">
        <v>0</v>
      </c>
      <c r="F258">
        <f t="shared" si="7"/>
        <v>3</v>
      </c>
    </row>
    <row r="259" spans="1:6">
      <c r="A259">
        <v>321.2</v>
      </c>
      <c r="B259">
        <v>44.7</v>
      </c>
      <c r="C259" s="2">
        <f t="shared" si="6"/>
        <v>4.5562730298196348</v>
      </c>
      <c r="D259">
        <v>0.11</v>
      </c>
      <c r="E259">
        <v>0</v>
      </c>
      <c r="F259">
        <f t="shared" si="7"/>
        <v>3</v>
      </c>
    </row>
    <row r="260" spans="1:6">
      <c r="A260">
        <v>323.39999999999998</v>
      </c>
      <c r="B260">
        <v>44.6</v>
      </c>
      <c r="C260" s="2">
        <f t="shared" si="6"/>
        <v>4.5460800252786511</v>
      </c>
      <c r="D260">
        <v>0.109</v>
      </c>
      <c r="E260">
        <v>0</v>
      </c>
      <c r="F260">
        <f t="shared" si="7"/>
        <v>3</v>
      </c>
    </row>
    <row r="261" spans="1:6">
      <c r="A261">
        <v>326</v>
      </c>
      <c r="B261">
        <v>44.6</v>
      </c>
      <c r="C261" s="2">
        <f t="shared" si="6"/>
        <v>4.5460800252786511</v>
      </c>
      <c r="D261">
        <v>0.108</v>
      </c>
      <c r="E261">
        <v>0</v>
      </c>
      <c r="F261">
        <f t="shared" si="7"/>
        <v>3</v>
      </c>
    </row>
    <row r="262" spans="1:6">
      <c r="A262">
        <v>328.2</v>
      </c>
      <c r="B262">
        <v>44.8</v>
      </c>
      <c r="C262" s="2">
        <f t="shared" si="6"/>
        <v>4.5664660343606176</v>
      </c>
      <c r="D262">
        <v>0.108</v>
      </c>
      <c r="E262">
        <v>0</v>
      </c>
      <c r="F262">
        <f t="shared" si="7"/>
        <v>3</v>
      </c>
    </row>
    <row r="263" spans="1:6">
      <c r="A263">
        <v>330.4</v>
      </c>
      <c r="B263">
        <v>44.8</v>
      </c>
      <c r="C263" s="2">
        <f t="shared" si="6"/>
        <v>4.5664660343606176</v>
      </c>
      <c r="D263">
        <v>0.109</v>
      </c>
      <c r="E263">
        <v>0</v>
      </c>
      <c r="F263">
        <f t="shared" si="7"/>
        <v>3</v>
      </c>
    </row>
    <row r="264" spans="1:6">
      <c r="A264">
        <v>332.6</v>
      </c>
      <c r="B264">
        <v>44.5</v>
      </c>
      <c r="C264" s="2">
        <f t="shared" si="6"/>
        <v>4.5358870207376674</v>
      </c>
      <c r="D264">
        <v>0.109</v>
      </c>
      <c r="E264">
        <v>0</v>
      </c>
      <c r="F264">
        <f t="shared" si="7"/>
        <v>3</v>
      </c>
    </row>
    <row r="265" spans="1:6">
      <c r="A265">
        <v>334.8</v>
      </c>
      <c r="B265">
        <v>44.6</v>
      </c>
      <c r="C265" s="2">
        <f t="shared" si="6"/>
        <v>4.5460800252786511</v>
      </c>
      <c r="D265">
        <v>0.108</v>
      </c>
      <c r="E265">
        <v>0</v>
      </c>
      <c r="F265">
        <f t="shared" si="7"/>
        <v>3</v>
      </c>
    </row>
    <row r="266" spans="1:6">
      <c r="A266">
        <v>337.4</v>
      </c>
      <c r="B266">
        <v>44.6</v>
      </c>
      <c r="C266" s="2">
        <f t="shared" ref="C266:C288" si="8">B266/9.81065</f>
        <v>4.5460800252786511</v>
      </c>
      <c r="D266">
        <v>0.107</v>
      </c>
      <c r="E266">
        <v>0</v>
      </c>
      <c r="F266">
        <f t="shared" ref="F266:F289" si="9">F265</f>
        <v>3</v>
      </c>
    </row>
    <row r="267" spans="1:6">
      <c r="A267">
        <v>339.6</v>
      </c>
      <c r="B267">
        <v>44.7</v>
      </c>
      <c r="C267" s="2">
        <f t="shared" si="8"/>
        <v>4.5562730298196348</v>
      </c>
      <c r="D267">
        <v>0.106</v>
      </c>
      <c r="E267">
        <v>0</v>
      </c>
      <c r="F267">
        <f t="shared" si="9"/>
        <v>3</v>
      </c>
    </row>
    <row r="268" spans="1:6">
      <c r="A268">
        <v>341.8</v>
      </c>
      <c r="B268">
        <v>45</v>
      </c>
      <c r="C268" s="2">
        <f t="shared" si="8"/>
        <v>4.586852043442585</v>
      </c>
      <c r="D268">
        <v>0.109</v>
      </c>
      <c r="E268">
        <v>0</v>
      </c>
      <c r="F268">
        <f t="shared" si="9"/>
        <v>3</v>
      </c>
    </row>
    <row r="269" spans="1:6">
      <c r="A269">
        <v>344</v>
      </c>
      <c r="B269">
        <v>44.6</v>
      </c>
      <c r="C269" s="2">
        <f t="shared" si="8"/>
        <v>4.5460800252786511</v>
      </c>
      <c r="D269">
        <v>0.108</v>
      </c>
      <c r="E269">
        <v>0</v>
      </c>
      <c r="F269">
        <f t="shared" si="9"/>
        <v>3</v>
      </c>
    </row>
    <row r="270" spans="1:6">
      <c r="A270">
        <v>346.6</v>
      </c>
      <c r="B270">
        <v>44.7</v>
      </c>
      <c r="C270" s="2">
        <f t="shared" si="8"/>
        <v>4.5562730298196348</v>
      </c>
      <c r="D270">
        <v>0.107</v>
      </c>
      <c r="E270">
        <v>0</v>
      </c>
      <c r="F270">
        <f t="shared" si="9"/>
        <v>3</v>
      </c>
    </row>
    <row r="271" spans="1:6">
      <c r="A271">
        <v>348.8</v>
      </c>
      <c r="B271">
        <v>44.9</v>
      </c>
      <c r="C271" s="2">
        <f t="shared" si="8"/>
        <v>4.5766590389016013</v>
      </c>
      <c r="D271">
        <v>0.107</v>
      </c>
      <c r="E271">
        <v>0</v>
      </c>
      <c r="F271">
        <f t="shared" si="9"/>
        <v>3</v>
      </c>
    </row>
    <row r="272" spans="1:6">
      <c r="A272">
        <v>351</v>
      </c>
      <c r="B272">
        <v>44.4</v>
      </c>
      <c r="C272" s="2">
        <f t="shared" si="8"/>
        <v>4.5256940161966837</v>
      </c>
      <c r="D272">
        <v>0.108</v>
      </c>
      <c r="E272">
        <v>0</v>
      </c>
      <c r="F272">
        <f t="shared" si="9"/>
        <v>3</v>
      </c>
    </row>
    <row r="273" spans="1:6">
      <c r="A273">
        <v>353.2</v>
      </c>
      <c r="B273">
        <v>44.8</v>
      </c>
      <c r="C273" s="2">
        <f t="shared" si="8"/>
        <v>4.5664660343606176</v>
      </c>
      <c r="D273">
        <v>0.108</v>
      </c>
      <c r="E273">
        <v>0</v>
      </c>
      <c r="F273">
        <f t="shared" si="9"/>
        <v>3</v>
      </c>
    </row>
    <row r="274" spans="1:6">
      <c r="A274">
        <v>355.8</v>
      </c>
      <c r="B274">
        <v>44.6</v>
      </c>
      <c r="C274" s="2">
        <f t="shared" si="8"/>
        <v>4.5460800252786511</v>
      </c>
      <c r="D274">
        <v>0.108</v>
      </c>
      <c r="E274">
        <v>0</v>
      </c>
      <c r="F274">
        <f t="shared" si="9"/>
        <v>3</v>
      </c>
    </row>
    <row r="275" spans="1:6">
      <c r="A275">
        <v>358</v>
      </c>
      <c r="B275">
        <v>44.6</v>
      </c>
      <c r="C275" s="2">
        <f t="shared" si="8"/>
        <v>4.5460800252786511</v>
      </c>
      <c r="D275">
        <v>0.107</v>
      </c>
      <c r="E275">
        <v>0</v>
      </c>
      <c r="F275">
        <f t="shared" si="9"/>
        <v>3</v>
      </c>
    </row>
    <row r="276" spans="1:6">
      <c r="A276">
        <v>360.4</v>
      </c>
      <c r="B276">
        <v>45</v>
      </c>
      <c r="C276" s="2">
        <f t="shared" si="8"/>
        <v>4.586852043442585</v>
      </c>
      <c r="D276">
        <v>0.107</v>
      </c>
      <c r="E276">
        <v>0</v>
      </c>
      <c r="F276">
        <f t="shared" si="9"/>
        <v>3</v>
      </c>
    </row>
    <row r="277" spans="1:6">
      <c r="A277">
        <v>362.6</v>
      </c>
      <c r="B277">
        <v>44.6</v>
      </c>
      <c r="C277" s="2">
        <f t="shared" si="8"/>
        <v>4.5460800252786511</v>
      </c>
      <c r="D277">
        <v>0.108</v>
      </c>
      <c r="E277">
        <v>0</v>
      </c>
      <c r="F277">
        <f t="shared" si="9"/>
        <v>3</v>
      </c>
    </row>
    <row r="278" spans="1:6">
      <c r="A278">
        <v>364.8</v>
      </c>
      <c r="B278">
        <v>45</v>
      </c>
      <c r="C278" s="2">
        <f t="shared" si="8"/>
        <v>4.586852043442585</v>
      </c>
      <c r="D278">
        <v>0.106</v>
      </c>
      <c r="E278">
        <v>0</v>
      </c>
      <c r="F278">
        <f t="shared" si="9"/>
        <v>3</v>
      </c>
    </row>
    <row r="279" spans="1:6">
      <c r="A279">
        <v>367.4</v>
      </c>
      <c r="B279">
        <v>44.6</v>
      </c>
      <c r="C279" s="2">
        <f t="shared" si="8"/>
        <v>4.5460800252786511</v>
      </c>
      <c r="D279">
        <v>0.108</v>
      </c>
      <c r="E279">
        <v>0</v>
      </c>
      <c r="F279">
        <f t="shared" si="9"/>
        <v>3</v>
      </c>
    </row>
    <row r="280" spans="1:6">
      <c r="A280">
        <v>369.6</v>
      </c>
      <c r="B280">
        <v>44.8</v>
      </c>
      <c r="C280" s="2">
        <f t="shared" si="8"/>
        <v>4.5664660343606176</v>
      </c>
      <c r="D280">
        <v>0.106</v>
      </c>
      <c r="E280">
        <v>0</v>
      </c>
      <c r="F280">
        <f t="shared" si="9"/>
        <v>3</v>
      </c>
    </row>
    <row r="281" spans="1:6">
      <c r="A281">
        <v>371.8</v>
      </c>
      <c r="B281">
        <v>44.7</v>
      </c>
      <c r="C281" s="2">
        <f t="shared" si="8"/>
        <v>4.5562730298196348</v>
      </c>
      <c r="D281">
        <v>0.107</v>
      </c>
      <c r="E281">
        <v>0</v>
      </c>
      <c r="F281">
        <f t="shared" si="9"/>
        <v>3</v>
      </c>
    </row>
    <row r="282" spans="1:6">
      <c r="A282">
        <v>374</v>
      </c>
      <c r="B282">
        <v>44.5</v>
      </c>
      <c r="C282" s="2">
        <f t="shared" si="8"/>
        <v>4.5358870207376674</v>
      </c>
      <c r="D282">
        <v>0.108</v>
      </c>
      <c r="E282">
        <v>0</v>
      </c>
      <c r="F282">
        <f t="shared" si="9"/>
        <v>3</v>
      </c>
    </row>
    <row r="283" spans="1:6">
      <c r="A283">
        <v>376.6</v>
      </c>
      <c r="B283">
        <v>44.8</v>
      </c>
      <c r="C283" s="2">
        <f t="shared" si="8"/>
        <v>4.5664660343606176</v>
      </c>
      <c r="D283">
        <v>0.106</v>
      </c>
      <c r="E283">
        <v>0</v>
      </c>
      <c r="F283">
        <f t="shared" si="9"/>
        <v>3</v>
      </c>
    </row>
    <row r="284" spans="1:6">
      <c r="A284">
        <v>378.8</v>
      </c>
      <c r="B284">
        <v>44.9</v>
      </c>
      <c r="C284" s="2">
        <f t="shared" si="8"/>
        <v>4.5766590389016013</v>
      </c>
      <c r="D284">
        <v>0.108</v>
      </c>
      <c r="E284">
        <v>0</v>
      </c>
      <c r="F284">
        <f t="shared" si="9"/>
        <v>3</v>
      </c>
    </row>
    <row r="285" spans="1:6">
      <c r="A285">
        <v>381</v>
      </c>
      <c r="B285">
        <v>44.6</v>
      </c>
      <c r="C285" s="2">
        <f t="shared" si="8"/>
        <v>4.5460800252786511</v>
      </c>
      <c r="D285">
        <v>0.108</v>
      </c>
      <c r="E285">
        <v>0</v>
      </c>
      <c r="F285">
        <f t="shared" si="9"/>
        <v>3</v>
      </c>
    </row>
    <row r="286" spans="1:6">
      <c r="A286">
        <v>383.2</v>
      </c>
      <c r="B286">
        <v>44.6</v>
      </c>
      <c r="C286" s="2">
        <f t="shared" si="8"/>
        <v>4.5460800252786511</v>
      </c>
      <c r="D286">
        <v>0.107</v>
      </c>
      <c r="E286">
        <v>0</v>
      </c>
      <c r="F286">
        <f t="shared" si="9"/>
        <v>3</v>
      </c>
    </row>
    <row r="287" spans="1:6">
      <c r="A287">
        <v>385.8</v>
      </c>
      <c r="B287">
        <v>44.6</v>
      </c>
      <c r="C287" s="2">
        <f t="shared" si="8"/>
        <v>4.5460800252786511</v>
      </c>
      <c r="D287">
        <v>0.106</v>
      </c>
      <c r="E287">
        <v>0</v>
      </c>
      <c r="F287">
        <f t="shared" si="9"/>
        <v>3</v>
      </c>
    </row>
    <row r="288" spans="1:6">
      <c r="A288">
        <v>388</v>
      </c>
      <c r="B288">
        <v>44.6</v>
      </c>
      <c r="C288" s="2">
        <f t="shared" si="8"/>
        <v>4.5460800252786511</v>
      </c>
      <c r="D288">
        <v>0.107</v>
      </c>
      <c r="E288">
        <v>0</v>
      </c>
      <c r="F288">
        <f t="shared" si="9"/>
        <v>3</v>
      </c>
    </row>
    <row r="289" spans="1:6">
      <c r="A289">
        <v>400</v>
      </c>
      <c r="C289" s="2"/>
      <c r="F289">
        <f t="shared" si="9"/>
        <v>3</v>
      </c>
    </row>
    <row r="290" spans="1:6">
      <c r="C290" s="2"/>
    </row>
    <row r="291" spans="1:6">
      <c r="C291" s="2"/>
    </row>
    <row r="292" spans="1:6">
      <c r="C292" s="2"/>
    </row>
    <row r="293" spans="1:6">
      <c r="C293" s="2"/>
    </row>
    <row r="294" spans="1:6">
      <c r="C294" s="2"/>
    </row>
    <row r="295" spans="1:6">
      <c r="C295" s="2"/>
    </row>
    <row r="296" spans="1:6">
      <c r="C296" s="2"/>
    </row>
    <row r="297" spans="1:6">
      <c r="C297" s="2"/>
    </row>
    <row r="298" spans="1:6">
      <c r="C298" s="2"/>
    </row>
    <row r="299" spans="1:6">
      <c r="C299" s="2"/>
    </row>
    <row r="300" spans="1:6">
      <c r="C300" s="2"/>
    </row>
    <row r="301" spans="1:6">
      <c r="C301" s="2"/>
    </row>
    <row r="302" spans="1:6">
      <c r="C302" s="2"/>
    </row>
    <row r="303" spans="1:6">
      <c r="C303" s="2"/>
    </row>
    <row r="304" spans="1:6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</sheetData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607"/>
  <sheetViews>
    <sheetView zoomScale="70" zoomScaleNormal="70" workbookViewId="0"/>
  </sheetViews>
  <sheetFormatPr defaultColWidth="11" defaultRowHeight="12.75"/>
  <cols>
    <col min="1" max="1" width="14.5" customWidth="1"/>
  </cols>
  <sheetData>
    <row r="1" spans="1:25">
      <c r="A1" t="s">
        <v>13</v>
      </c>
    </row>
    <row r="3" spans="1:25">
      <c r="A3" t="s">
        <v>12</v>
      </c>
    </row>
    <row r="4" spans="1:25">
      <c r="A4" t="s">
        <v>31</v>
      </c>
    </row>
    <row r="6" spans="1:25">
      <c r="A6" t="s">
        <v>29</v>
      </c>
      <c r="B6" s="5">
        <v>1.952</v>
      </c>
      <c r="C6" s="1" t="s">
        <v>49</v>
      </c>
    </row>
    <row r="7" spans="1:25">
      <c r="A7" s="1" t="s">
        <v>57</v>
      </c>
      <c r="B7" s="1" t="s">
        <v>47</v>
      </c>
      <c r="C7" s="3" t="s">
        <v>54</v>
      </c>
      <c r="D7" t="s">
        <v>27</v>
      </c>
      <c r="E7" t="s">
        <v>28</v>
      </c>
      <c r="F7" t="str">
        <f>W12</f>
        <v>Hydrostatic Pore Pressure (m) =</v>
      </c>
    </row>
    <row r="8" spans="1:25">
      <c r="A8" s="1">
        <v>0</v>
      </c>
      <c r="B8" s="1"/>
      <c r="C8" s="3"/>
      <c r="F8">
        <f>Y12</f>
        <v>1</v>
      </c>
    </row>
    <row r="9" spans="1:25">
      <c r="A9">
        <v>1.8</v>
      </c>
      <c r="B9">
        <v>36.799999999999997</v>
      </c>
      <c r="C9" s="2">
        <f>B9/9.81065</f>
        <v>3.7510256710819361</v>
      </c>
      <c r="D9">
        <v>0.28000000000000003</v>
      </c>
      <c r="E9">
        <v>0</v>
      </c>
      <c r="F9">
        <f>F8</f>
        <v>1</v>
      </c>
      <c r="T9" s="1" t="s">
        <v>99</v>
      </c>
      <c r="U9">
        <v>2</v>
      </c>
    </row>
    <row r="10" spans="1:25">
      <c r="A10">
        <v>2</v>
      </c>
      <c r="B10">
        <v>36.299999999999997</v>
      </c>
      <c r="C10" s="2">
        <f t="shared" ref="C10:C73" si="0">B10/9.81065</f>
        <v>3.7000606483770184</v>
      </c>
      <c r="D10">
        <v>0.27200000000000002</v>
      </c>
      <c r="E10">
        <v>0</v>
      </c>
      <c r="F10">
        <f t="shared" ref="F10:F73" si="1">F9</f>
        <v>1</v>
      </c>
    </row>
    <row r="11" spans="1:25">
      <c r="A11">
        <v>2.6</v>
      </c>
      <c r="B11">
        <v>36.1</v>
      </c>
      <c r="C11" s="2">
        <f t="shared" si="0"/>
        <v>3.6796746392950515</v>
      </c>
      <c r="D11">
        <v>0.27200000000000002</v>
      </c>
      <c r="E11">
        <v>0</v>
      </c>
      <c r="F11">
        <f t="shared" si="1"/>
        <v>1</v>
      </c>
    </row>
    <row r="12" spans="1:25" ht="14.25">
      <c r="A12">
        <v>3.2</v>
      </c>
      <c r="B12">
        <v>36</v>
      </c>
      <c r="C12" s="2">
        <f t="shared" si="0"/>
        <v>3.6694816347540682</v>
      </c>
      <c r="D12">
        <v>0.27600000000000002</v>
      </c>
      <c r="E12">
        <v>0</v>
      </c>
      <c r="F12">
        <f t="shared" si="1"/>
        <v>1</v>
      </c>
      <c r="T12" s="1" t="s">
        <v>59</v>
      </c>
      <c r="U12" s="16">
        <f>1-(((C288-Y12)/(C9-Y12)))</f>
        <v>0.34458036225400024</v>
      </c>
      <c r="W12" s="18" t="s">
        <v>94</v>
      </c>
      <c r="X12" s="18"/>
      <c r="Y12" s="19">
        <v>1</v>
      </c>
    </row>
    <row r="13" spans="1:25">
      <c r="A13">
        <v>3.8</v>
      </c>
      <c r="B13">
        <v>35.799999999999997</v>
      </c>
      <c r="C13" s="2">
        <f t="shared" si="0"/>
        <v>3.6490956256721008</v>
      </c>
      <c r="D13">
        <v>0.27</v>
      </c>
      <c r="E13">
        <v>0</v>
      </c>
      <c r="F13">
        <f t="shared" si="1"/>
        <v>1</v>
      </c>
    </row>
    <row r="14" spans="1:25" ht="15.75">
      <c r="A14">
        <v>4.4000000000000004</v>
      </c>
      <c r="B14">
        <v>35.799999999999997</v>
      </c>
      <c r="C14" s="2">
        <f t="shared" si="0"/>
        <v>3.6490956256721008</v>
      </c>
      <c r="D14">
        <v>0.28399999999999997</v>
      </c>
      <c r="E14">
        <v>0</v>
      </c>
      <c r="F14">
        <f t="shared" si="1"/>
        <v>1</v>
      </c>
      <c r="T14" s="1" t="s">
        <v>61</v>
      </c>
      <c r="U14">
        <f>((0.5*(C9-Y12))+Y12)</f>
        <v>2.375512835540968</v>
      </c>
      <c r="W14" s="9" t="s">
        <v>101</v>
      </c>
      <c r="X14" s="8">
        <v>9.81</v>
      </c>
      <c r="Y14" s="10" t="s">
        <v>102</v>
      </c>
    </row>
    <row r="15" spans="1:25" ht="14.25">
      <c r="A15">
        <v>4.8</v>
      </c>
      <c r="B15">
        <v>35.6</v>
      </c>
      <c r="C15" s="2">
        <f t="shared" si="0"/>
        <v>3.6287096165901342</v>
      </c>
      <c r="D15">
        <v>0.27800000000000002</v>
      </c>
      <c r="E15">
        <v>0</v>
      </c>
      <c r="F15">
        <f t="shared" si="1"/>
        <v>1</v>
      </c>
      <c r="T15" s="1" t="s">
        <v>97</v>
      </c>
    </row>
    <row r="16" spans="1:25" ht="14.25">
      <c r="A16">
        <v>5.6</v>
      </c>
      <c r="B16">
        <v>35.4</v>
      </c>
      <c r="C16" s="2">
        <f t="shared" si="0"/>
        <v>3.6083236075081668</v>
      </c>
      <c r="D16">
        <v>0.27700000000000002</v>
      </c>
      <c r="E16">
        <v>0</v>
      </c>
      <c r="F16">
        <f t="shared" si="1"/>
        <v>1</v>
      </c>
      <c r="T16" s="1" t="s">
        <v>98</v>
      </c>
      <c r="U16" s="2">
        <f>U15*0.0166667</f>
        <v>0</v>
      </c>
    </row>
    <row r="17" spans="1:6">
      <c r="A17">
        <v>6.4</v>
      </c>
      <c r="B17">
        <v>35</v>
      </c>
      <c r="C17" s="2">
        <f t="shared" si="0"/>
        <v>3.5675515893442329</v>
      </c>
      <c r="D17">
        <v>0.27</v>
      </c>
      <c r="E17">
        <v>0</v>
      </c>
      <c r="F17">
        <f t="shared" si="1"/>
        <v>1</v>
      </c>
    </row>
    <row r="18" spans="1:6">
      <c r="A18">
        <v>6.6</v>
      </c>
      <c r="B18">
        <v>34.9</v>
      </c>
      <c r="C18" s="2">
        <f t="shared" si="0"/>
        <v>3.5573585848032492</v>
      </c>
      <c r="D18">
        <v>0.27</v>
      </c>
      <c r="E18">
        <v>0</v>
      </c>
      <c r="F18">
        <f t="shared" si="1"/>
        <v>1</v>
      </c>
    </row>
    <row r="19" spans="1:6">
      <c r="A19">
        <v>7.4</v>
      </c>
      <c r="B19">
        <v>34.9</v>
      </c>
      <c r="C19" s="2">
        <f t="shared" si="0"/>
        <v>3.5573585848032492</v>
      </c>
      <c r="D19">
        <v>0.26500000000000001</v>
      </c>
      <c r="E19">
        <v>0</v>
      </c>
      <c r="F19">
        <f t="shared" si="1"/>
        <v>1</v>
      </c>
    </row>
    <row r="20" spans="1:6">
      <c r="A20">
        <v>8</v>
      </c>
      <c r="B20">
        <v>34.799999999999997</v>
      </c>
      <c r="C20" s="2">
        <f t="shared" si="0"/>
        <v>3.5471655802622655</v>
      </c>
      <c r="D20">
        <v>0.26700000000000002</v>
      </c>
      <c r="E20">
        <v>0</v>
      </c>
      <c r="F20">
        <f t="shared" si="1"/>
        <v>1</v>
      </c>
    </row>
    <row r="21" spans="1:6">
      <c r="A21">
        <v>9</v>
      </c>
      <c r="B21">
        <v>34.6</v>
      </c>
      <c r="C21" s="2">
        <f t="shared" si="0"/>
        <v>3.5267795711802989</v>
      </c>
      <c r="D21">
        <v>0.26700000000000002</v>
      </c>
      <c r="E21">
        <v>0</v>
      </c>
      <c r="F21">
        <f t="shared" si="1"/>
        <v>1</v>
      </c>
    </row>
    <row r="22" spans="1:6">
      <c r="A22">
        <v>9.6</v>
      </c>
      <c r="B22">
        <v>34.6</v>
      </c>
      <c r="C22" s="2">
        <f t="shared" si="0"/>
        <v>3.5267795711802989</v>
      </c>
      <c r="D22">
        <v>0.26600000000000001</v>
      </c>
      <c r="E22">
        <v>0</v>
      </c>
      <c r="F22">
        <f t="shared" si="1"/>
        <v>1</v>
      </c>
    </row>
    <row r="23" spans="1:6">
      <c r="A23">
        <v>10</v>
      </c>
      <c r="B23">
        <v>34.4</v>
      </c>
      <c r="C23" s="2">
        <f t="shared" si="0"/>
        <v>3.5063935620983315</v>
      </c>
      <c r="D23">
        <v>0.26700000000000002</v>
      </c>
      <c r="E23">
        <v>0</v>
      </c>
      <c r="F23">
        <f t="shared" si="1"/>
        <v>1</v>
      </c>
    </row>
    <row r="24" spans="1:6">
      <c r="A24">
        <v>10.8</v>
      </c>
      <c r="B24">
        <v>34.299999999999997</v>
      </c>
      <c r="C24" s="2">
        <f t="shared" si="0"/>
        <v>3.4962005575573478</v>
      </c>
      <c r="D24">
        <v>0.26400000000000001</v>
      </c>
      <c r="E24">
        <v>0</v>
      </c>
      <c r="F24">
        <f t="shared" si="1"/>
        <v>1</v>
      </c>
    </row>
    <row r="25" spans="1:6">
      <c r="A25">
        <v>11.2</v>
      </c>
      <c r="B25">
        <v>34.200000000000003</v>
      </c>
      <c r="C25" s="2">
        <f t="shared" si="0"/>
        <v>3.486007553016365</v>
      </c>
      <c r="D25">
        <v>0.26900000000000002</v>
      </c>
      <c r="E25">
        <v>0</v>
      </c>
      <c r="F25">
        <f t="shared" si="1"/>
        <v>1</v>
      </c>
    </row>
    <row r="26" spans="1:6">
      <c r="A26">
        <v>11.8</v>
      </c>
      <c r="B26">
        <v>34</v>
      </c>
      <c r="C26" s="2">
        <f t="shared" si="0"/>
        <v>3.4656215439343976</v>
      </c>
      <c r="D26">
        <v>0.27200000000000002</v>
      </c>
      <c r="E26">
        <v>0</v>
      </c>
      <c r="F26">
        <f t="shared" si="1"/>
        <v>1</v>
      </c>
    </row>
    <row r="27" spans="1:6">
      <c r="A27">
        <v>12.6</v>
      </c>
      <c r="B27">
        <v>33.9</v>
      </c>
      <c r="C27" s="2">
        <f t="shared" si="0"/>
        <v>3.4554285393934139</v>
      </c>
      <c r="D27">
        <v>0.26800000000000002</v>
      </c>
      <c r="E27">
        <v>0</v>
      </c>
      <c r="F27">
        <f t="shared" si="1"/>
        <v>1</v>
      </c>
    </row>
    <row r="28" spans="1:6">
      <c r="A28">
        <v>13.2</v>
      </c>
      <c r="B28">
        <v>33.799999999999997</v>
      </c>
      <c r="C28" s="2">
        <f t="shared" si="0"/>
        <v>3.4452355348524302</v>
      </c>
      <c r="D28">
        <v>0.26600000000000001</v>
      </c>
      <c r="E28">
        <v>0</v>
      </c>
      <c r="F28">
        <f t="shared" si="1"/>
        <v>1</v>
      </c>
    </row>
    <row r="29" spans="1:6">
      <c r="A29">
        <v>13.8</v>
      </c>
      <c r="B29">
        <v>33.700000000000003</v>
      </c>
      <c r="C29" s="2">
        <f t="shared" si="0"/>
        <v>3.4350425303114474</v>
      </c>
      <c r="D29">
        <v>0.26400000000000001</v>
      </c>
      <c r="E29">
        <v>0</v>
      </c>
      <c r="F29">
        <f t="shared" si="1"/>
        <v>1</v>
      </c>
    </row>
    <row r="30" spans="1:6">
      <c r="A30">
        <v>14.6</v>
      </c>
      <c r="B30">
        <v>33.5</v>
      </c>
      <c r="C30" s="2">
        <f t="shared" si="0"/>
        <v>3.4146565212294799</v>
      </c>
      <c r="D30">
        <v>0.26500000000000001</v>
      </c>
      <c r="E30">
        <v>0</v>
      </c>
      <c r="F30">
        <f t="shared" si="1"/>
        <v>1</v>
      </c>
    </row>
    <row r="31" spans="1:6">
      <c r="A31">
        <v>15.4</v>
      </c>
      <c r="B31">
        <v>33.4</v>
      </c>
      <c r="C31" s="2">
        <f t="shared" si="0"/>
        <v>3.4044635166884962</v>
      </c>
      <c r="D31">
        <v>0.26200000000000001</v>
      </c>
      <c r="E31">
        <v>0</v>
      </c>
      <c r="F31">
        <f t="shared" si="1"/>
        <v>1</v>
      </c>
    </row>
    <row r="32" spans="1:6">
      <c r="A32">
        <v>16.2</v>
      </c>
      <c r="B32">
        <v>33.200000000000003</v>
      </c>
      <c r="C32" s="2">
        <f t="shared" si="0"/>
        <v>3.3840775076065297</v>
      </c>
      <c r="D32">
        <v>0.26300000000000001</v>
      </c>
      <c r="E32">
        <v>0</v>
      </c>
      <c r="F32">
        <f t="shared" si="1"/>
        <v>1</v>
      </c>
    </row>
    <row r="33" spans="1:6">
      <c r="A33">
        <v>16.8</v>
      </c>
      <c r="B33">
        <v>33.200000000000003</v>
      </c>
      <c r="C33" s="2">
        <f t="shared" si="0"/>
        <v>3.3840775076065297</v>
      </c>
      <c r="D33">
        <v>0.26300000000000001</v>
      </c>
      <c r="E33">
        <v>0</v>
      </c>
      <c r="F33">
        <f t="shared" si="1"/>
        <v>1</v>
      </c>
    </row>
    <row r="34" spans="1:6">
      <c r="A34">
        <v>17.600000000000001</v>
      </c>
      <c r="B34">
        <v>33.200000000000003</v>
      </c>
      <c r="C34" s="2">
        <f t="shared" si="0"/>
        <v>3.3840775076065297</v>
      </c>
      <c r="D34">
        <v>0.26400000000000001</v>
      </c>
      <c r="E34">
        <v>0</v>
      </c>
      <c r="F34">
        <f t="shared" si="1"/>
        <v>1</v>
      </c>
    </row>
    <row r="35" spans="1:6">
      <c r="A35">
        <v>18.600000000000001</v>
      </c>
      <c r="B35">
        <v>33.200000000000003</v>
      </c>
      <c r="C35" s="2">
        <f t="shared" si="0"/>
        <v>3.3840775076065297</v>
      </c>
      <c r="D35">
        <v>0.26800000000000002</v>
      </c>
      <c r="E35">
        <v>0</v>
      </c>
      <c r="F35">
        <f t="shared" si="1"/>
        <v>1</v>
      </c>
    </row>
    <row r="36" spans="1:6">
      <c r="A36">
        <v>19.399999999999999</v>
      </c>
      <c r="B36">
        <v>33.1</v>
      </c>
      <c r="C36" s="2">
        <f t="shared" si="0"/>
        <v>3.373884503065546</v>
      </c>
      <c r="D36">
        <v>0.26800000000000002</v>
      </c>
      <c r="E36">
        <v>0</v>
      </c>
      <c r="F36">
        <f t="shared" si="1"/>
        <v>1</v>
      </c>
    </row>
    <row r="37" spans="1:6">
      <c r="A37">
        <v>20.2</v>
      </c>
      <c r="B37">
        <v>33</v>
      </c>
      <c r="C37" s="2">
        <f t="shared" si="0"/>
        <v>3.3636914985245623</v>
      </c>
      <c r="D37">
        <v>0.26800000000000002</v>
      </c>
      <c r="E37">
        <v>0</v>
      </c>
      <c r="F37">
        <f t="shared" si="1"/>
        <v>1</v>
      </c>
    </row>
    <row r="38" spans="1:6">
      <c r="A38">
        <v>21</v>
      </c>
      <c r="B38">
        <v>32.700000000000003</v>
      </c>
      <c r="C38" s="2">
        <f t="shared" si="0"/>
        <v>3.333112484901612</v>
      </c>
      <c r="D38">
        <v>0.26800000000000002</v>
      </c>
      <c r="E38">
        <v>0</v>
      </c>
      <c r="F38">
        <f t="shared" si="1"/>
        <v>1</v>
      </c>
    </row>
    <row r="39" spans="1:6">
      <c r="A39">
        <v>21.6</v>
      </c>
      <c r="B39">
        <v>32.799999999999997</v>
      </c>
      <c r="C39" s="2">
        <f t="shared" si="0"/>
        <v>3.3433054894425949</v>
      </c>
      <c r="D39">
        <v>0.26700000000000002</v>
      </c>
      <c r="E39">
        <v>0</v>
      </c>
      <c r="F39">
        <f t="shared" si="1"/>
        <v>1</v>
      </c>
    </row>
    <row r="40" spans="1:6">
      <c r="A40">
        <v>22.4</v>
      </c>
      <c r="B40">
        <v>32.700000000000003</v>
      </c>
      <c r="C40" s="2">
        <f t="shared" si="0"/>
        <v>3.333112484901612</v>
      </c>
      <c r="D40">
        <v>0.26600000000000001</v>
      </c>
      <c r="E40">
        <v>0</v>
      </c>
      <c r="F40">
        <f t="shared" si="1"/>
        <v>1</v>
      </c>
    </row>
    <row r="41" spans="1:6">
      <c r="A41">
        <v>23.2</v>
      </c>
      <c r="B41">
        <v>32.6</v>
      </c>
      <c r="C41" s="2">
        <f t="shared" si="0"/>
        <v>3.3229194803606283</v>
      </c>
      <c r="D41">
        <v>0.26800000000000002</v>
      </c>
      <c r="E41">
        <v>0</v>
      </c>
      <c r="F41">
        <f t="shared" si="1"/>
        <v>1</v>
      </c>
    </row>
    <row r="42" spans="1:6">
      <c r="A42">
        <v>23.8</v>
      </c>
      <c r="B42">
        <v>32.6</v>
      </c>
      <c r="C42" s="2">
        <f t="shared" si="0"/>
        <v>3.3229194803606283</v>
      </c>
      <c r="D42">
        <v>0.26700000000000002</v>
      </c>
      <c r="E42">
        <v>0</v>
      </c>
      <c r="F42">
        <f t="shared" si="1"/>
        <v>1</v>
      </c>
    </row>
    <row r="43" spans="1:6">
      <c r="A43">
        <v>24.6</v>
      </c>
      <c r="B43">
        <v>32.5</v>
      </c>
      <c r="C43" s="2">
        <f t="shared" si="0"/>
        <v>3.3127264758196446</v>
      </c>
      <c r="D43">
        <v>0.26900000000000002</v>
      </c>
      <c r="E43">
        <v>0</v>
      </c>
      <c r="F43">
        <f t="shared" si="1"/>
        <v>1</v>
      </c>
    </row>
    <row r="44" spans="1:6">
      <c r="A44">
        <v>25.4</v>
      </c>
      <c r="B44">
        <v>32.6</v>
      </c>
      <c r="C44" s="2">
        <f t="shared" si="0"/>
        <v>3.3229194803606283</v>
      </c>
      <c r="D44">
        <v>0.27100000000000002</v>
      </c>
      <c r="E44">
        <v>0</v>
      </c>
      <c r="F44">
        <f t="shared" si="1"/>
        <v>1</v>
      </c>
    </row>
    <row r="45" spans="1:6">
      <c r="A45">
        <v>26</v>
      </c>
      <c r="B45">
        <v>32.5</v>
      </c>
      <c r="C45" s="2">
        <f t="shared" si="0"/>
        <v>3.3127264758196446</v>
      </c>
      <c r="D45">
        <v>0.27200000000000002</v>
      </c>
      <c r="E45">
        <v>0</v>
      </c>
      <c r="F45">
        <f t="shared" si="1"/>
        <v>1</v>
      </c>
    </row>
    <row r="46" spans="1:6">
      <c r="A46">
        <v>26.8</v>
      </c>
      <c r="B46">
        <v>32.4</v>
      </c>
      <c r="C46" s="2">
        <f t="shared" si="0"/>
        <v>3.3025334712786609</v>
      </c>
      <c r="D46">
        <v>0.26800000000000002</v>
      </c>
      <c r="E46">
        <v>0</v>
      </c>
      <c r="F46">
        <f t="shared" si="1"/>
        <v>1</v>
      </c>
    </row>
    <row r="47" spans="1:6">
      <c r="A47">
        <v>28</v>
      </c>
      <c r="B47">
        <v>32.299999999999997</v>
      </c>
      <c r="C47" s="2">
        <f t="shared" si="0"/>
        <v>3.2923404667376772</v>
      </c>
      <c r="D47">
        <v>0.26500000000000001</v>
      </c>
      <c r="E47">
        <v>0</v>
      </c>
      <c r="F47">
        <f t="shared" si="1"/>
        <v>1</v>
      </c>
    </row>
    <row r="48" spans="1:6">
      <c r="A48">
        <v>28.6</v>
      </c>
      <c r="B48">
        <v>32.299999999999997</v>
      </c>
      <c r="C48" s="2">
        <f t="shared" si="0"/>
        <v>3.2923404667376772</v>
      </c>
      <c r="D48">
        <v>0.26500000000000001</v>
      </c>
      <c r="E48">
        <v>0</v>
      </c>
      <c r="F48">
        <f t="shared" si="1"/>
        <v>1</v>
      </c>
    </row>
    <row r="49" spans="1:6">
      <c r="A49">
        <v>29.4</v>
      </c>
      <c r="B49">
        <v>32.1</v>
      </c>
      <c r="C49" s="2">
        <f t="shared" si="0"/>
        <v>3.2719544576557107</v>
      </c>
      <c r="D49">
        <v>0.25900000000000001</v>
      </c>
      <c r="E49">
        <v>0</v>
      </c>
      <c r="F49">
        <f t="shared" si="1"/>
        <v>1</v>
      </c>
    </row>
    <row r="50" spans="1:6">
      <c r="A50">
        <v>30.2</v>
      </c>
      <c r="B50">
        <v>32</v>
      </c>
      <c r="C50" s="2">
        <f t="shared" si="0"/>
        <v>3.261761453114727</v>
      </c>
      <c r="D50">
        <v>0.26</v>
      </c>
      <c r="E50">
        <v>0</v>
      </c>
      <c r="F50">
        <f t="shared" si="1"/>
        <v>1</v>
      </c>
    </row>
    <row r="51" spans="1:6">
      <c r="A51">
        <v>30.8</v>
      </c>
      <c r="B51">
        <v>32</v>
      </c>
      <c r="C51" s="2">
        <f t="shared" si="0"/>
        <v>3.261761453114727</v>
      </c>
      <c r="D51">
        <v>0.26100000000000001</v>
      </c>
      <c r="E51">
        <v>0</v>
      </c>
      <c r="F51">
        <f t="shared" si="1"/>
        <v>1</v>
      </c>
    </row>
    <row r="52" spans="1:6">
      <c r="A52">
        <v>31.6</v>
      </c>
      <c r="B52">
        <v>32</v>
      </c>
      <c r="C52" s="2">
        <f t="shared" si="0"/>
        <v>3.261761453114727</v>
      </c>
      <c r="D52">
        <v>0.27200000000000002</v>
      </c>
      <c r="E52">
        <v>0</v>
      </c>
      <c r="F52">
        <f t="shared" si="1"/>
        <v>1</v>
      </c>
    </row>
    <row r="53" spans="1:6">
      <c r="A53">
        <v>32.4</v>
      </c>
      <c r="B53">
        <v>32.1</v>
      </c>
      <c r="C53" s="2">
        <f t="shared" si="0"/>
        <v>3.2719544576557107</v>
      </c>
      <c r="D53">
        <v>0.27500000000000002</v>
      </c>
      <c r="E53">
        <v>0</v>
      </c>
      <c r="F53">
        <f t="shared" si="1"/>
        <v>1</v>
      </c>
    </row>
    <row r="54" spans="1:6">
      <c r="A54">
        <v>33</v>
      </c>
      <c r="B54">
        <v>31.9</v>
      </c>
      <c r="C54" s="2">
        <f t="shared" si="0"/>
        <v>3.2515684485737433</v>
      </c>
      <c r="D54">
        <v>0.28000000000000003</v>
      </c>
      <c r="E54">
        <v>0</v>
      </c>
      <c r="F54">
        <f t="shared" si="1"/>
        <v>1</v>
      </c>
    </row>
    <row r="55" spans="1:6">
      <c r="A55">
        <v>33.799999999999997</v>
      </c>
      <c r="B55">
        <v>32</v>
      </c>
      <c r="C55" s="2">
        <f t="shared" si="0"/>
        <v>3.261761453114727</v>
      </c>
      <c r="D55">
        <v>0.27400000000000002</v>
      </c>
      <c r="E55">
        <v>0</v>
      </c>
      <c r="F55">
        <f t="shared" si="1"/>
        <v>1</v>
      </c>
    </row>
    <row r="56" spans="1:6">
      <c r="A56">
        <v>34.6</v>
      </c>
      <c r="B56">
        <v>31.7</v>
      </c>
      <c r="C56" s="2">
        <f t="shared" si="0"/>
        <v>3.2311824394917763</v>
      </c>
      <c r="D56">
        <v>0.26800000000000002</v>
      </c>
      <c r="E56">
        <v>0</v>
      </c>
      <c r="F56">
        <f t="shared" si="1"/>
        <v>1</v>
      </c>
    </row>
    <row r="57" spans="1:6">
      <c r="A57">
        <v>35.4</v>
      </c>
      <c r="B57">
        <v>31.7</v>
      </c>
      <c r="C57" s="2">
        <f t="shared" si="0"/>
        <v>3.2311824394917763</v>
      </c>
      <c r="D57">
        <v>0.26500000000000001</v>
      </c>
      <c r="E57">
        <v>0</v>
      </c>
      <c r="F57">
        <f t="shared" si="1"/>
        <v>1</v>
      </c>
    </row>
    <row r="58" spans="1:6">
      <c r="A58">
        <v>36</v>
      </c>
      <c r="B58">
        <v>31.6</v>
      </c>
      <c r="C58" s="2">
        <f t="shared" si="0"/>
        <v>3.220989434950793</v>
      </c>
      <c r="D58">
        <v>0.26500000000000001</v>
      </c>
      <c r="E58">
        <v>0</v>
      </c>
      <c r="F58">
        <f t="shared" si="1"/>
        <v>1</v>
      </c>
    </row>
    <row r="59" spans="1:6">
      <c r="A59">
        <v>36.799999999999997</v>
      </c>
      <c r="B59">
        <v>31.7</v>
      </c>
      <c r="C59" s="2">
        <f t="shared" si="0"/>
        <v>3.2311824394917763</v>
      </c>
      <c r="D59">
        <v>0.26700000000000002</v>
      </c>
      <c r="E59">
        <v>0</v>
      </c>
      <c r="F59">
        <f t="shared" si="1"/>
        <v>1</v>
      </c>
    </row>
    <row r="60" spans="1:6">
      <c r="A60">
        <v>37.799999999999997</v>
      </c>
      <c r="B60">
        <v>31.7</v>
      </c>
      <c r="C60" s="2">
        <f t="shared" si="0"/>
        <v>3.2311824394917763</v>
      </c>
      <c r="D60">
        <v>0.26400000000000001</v>
      </c>
      <c r="E60">
        <v>0</v>
      </c>
      <c r="F60">
        <f t="shared" si="1"/>
        <v>1</v>
      </c>
    </row>
    <row r="61" spans="1:6">
      <c r="A61">
        <v>38.6</v>
      </c>
      <c r="B61">
        <v>31.5</v>
      </c>
      <c r="C61" s="2">
        <f t="shared" si="0"/>
        <v>3.2107964304098093</v>
      </c>
      <c r="D61">
        <v>0.26500000000000001</v>
      </c>
      <c r="E61">
        <v>0</v>
      </c>
      <c r="F61">
        <f t="shared" si="1"/>
        <v>1</v>
      </c>
    </row>
    <row r="62" spans="1:6">
      <c r="A62">
        <v>39.4</v>
      </c>
      <c r="B62">
        <v>31.4</v>
      </c>
      <c r="C62" s="2">
        <f t="shared" si="0"/>
        <v>3.2006034258688256</v>
      </c>
      <c r="D62">
        <v>0.27</v>
      </c>
      <c r="E62">
        <v>0</v>
      </c>
      <c r="F62">
        <f t="shared" si="1"/>
        <v>1</v>
      </c>
    </row>
    <row r="63" spans="1:6">
      <c r="A63">
        <v>40.200000000000003</v>
      </c>
      <c r="B63">
        <v>31.7</v>
      </c>
      <c r="C63" s="2">
        <f t="shared" si="0"/>
        <v>3.2311824394917763</v>
      </c>
      <c r="D63">
        <v>0.27600000000000002</v>
      </c>
      <c r="E63">
        <v>0</v>
      </c>
      <c r="F63">
        <f t="shared" si="1"/>
        <v>1</v>
      </c>
    </row>
    <row r="64" spans="1:6">
      <c r="A64">
        <v>40.799999999999997</v>
      </c>
      <c r="B64">
        <v>31.5</v>
      </c>
      <c r="C64" s="2">
        <f t="shared" si="0"/>
        <v>3.2107964304098093</v>
      </c>
      <c r="D64">
        <v>0.26700000000000002</v>
      </c>
      <c r="E64">
        <v>0</v>
      </c>
      <c r="F64">
        <f t="shared" si="1"/>
        <v>1</v>
      </c>
    </row>
    <row r="65" spans="1:6">
      <c r="A65">
        <v>41.6</v>
      </c>
      <c r="B65">
        <v>31.3</v>
      </c>
      <c r="C65" s="2">
        <f t="shared" si="0"/>
        <v>3.1904104213278424</v>
      </c>
      <c r="D65">
        <v>0.26400000000000001</v>
      </c>
      <c r="E65">
        <v>0</v>
      </c>
      <c r="F65">
        <f t="shared" si="1"/>
        <v>1</v>
      </c>
    </row>
    <row r="66" spans="1:6">
      <c r="A66">
        <v>42.4</v>
      </c>
      <c r="B66">
        <v>31.3</v>
      </c>
      <c r="C66" s="2">
        <f t="shared" si="0"/>
        <v>3.1904104213278424</v>
      </c>
      <c r="D66">
        <v>0.26300000000000001</v>
      </c>
      <c r="E66">
        <v>0</v>
      </c>
      <c r="F66">
        <f t="shared" si="1"/>
        <v>1</v>
      </c>
    </row>
    <row r="67" spans="1:6">
      <c r="A67">
        <v>43</v>
      </c>
      <c r="B67">
        <v>31.3</v>
      </c>
      <c r="C67" s="2">
        <f t="shared" si="0"/>
        <v>3.1904104213278424</v>
      </c>
      <c r="D67">
        <v>0.26200000000000001</v>
      </c>
      <c r="E67">
        <v>0</v>
      </c>
      <c r="F67">
        <f t="shared" si="1"/>
        <v>1</v>
      </c>
    </row>
    <row r="68" spans="1:6">
      <c r="A68">
        <v>43.8</v>
      </c>
      <c r="B68">
        <v>31.2</v>
      </c>
      <c r="C68" s="2">
        <f t="shared" si="0"/>
        <v>3.1802174167868587</v>
      </c>
      <c r="D68">
        <v>0.26700000000000002</v>
      </c>
      <c r="E68">
        <v>0</v>
      </c>
      <c r="F68">
        <f t="shared" si="1"/>
        <v>1</v>
      </c>
    </row>
    <row r="69" spans="1:6">
      <c r="A69">
        <v>44.6</v>
      </c>
      <c r="B69">
        <v>31.1</v>
      </c>
      <c r="C69" s="2">
        <f t="shared" si="0"/>
        <v>3.1700244122458754</v>
      </c>
      <c r="D69">
        <v>0.26500000000000001</v>
      </c>
      <c r="E69">
        <v>0</v>
      </c>
      <c r="F69">
        <f t="shared" si="1"/>
        <v>1</v>
      </c>
    </row>
    <row r="70" spans="1:6">
      <c r="A70">
        <v>45.2</v>
      </c>
      <c r="B70">
        <v>31.3</v>
      </c>
      <c r="C70" s="2">
        <f t="shared" si="0"/>
        <v>3.1904104213278424</v>
      </c>
      <c r="D70">
        <v>0.27300000000000002</v>
      </c>
      <c r="E70">
        <v>0</v>
      </c>
      <c r="F70">
        <f t="shared" si="1"/>
        <v>1</v>
      </c>
    </row>
    <row r="71" spans="1:6">
      <c r="A71">
        <v>46</v>
      </c>
      <c r="B71">
        <v>31.2</v>
      </c>
      <c r="C71" s="2">
        <f t="shared" si="0"/>
        <v>3.1802174167868587</v>
      </c>
      <c r="D71">
        <v>0.27400000000000002</v>
      </c>
      <c r="E71">
        <v>0</v>
      </c>
      <c r="F71">
        <f t="shared" si="1"/>
        <v>1</v>
      </c>
    </row>
    <row r="72" spans="1:6">
      <c r="A72">
        <v>46.8</v>
      </c>
      <c r="B72">
        <v>31.1</v>
      </c>
      <c r="C72" s="2">
        <f t="shared" si="0"/>
        <v>3.1700244122458754</v>
      </c>
      <c r="D72">
        <v>0.27400000000000002</v>
      </c>
      <c r="E72">
        <v>0</v>
      </c>
      <c r="F72">
        <f t="shared" si="1"/>
        <v>1</v>
      </c>
    </row>
    <row r="73" spans="1:6">
      <c r="A73">
        <v>47.8</v>
      </c>
      <c r="B73">
        <v>31.1</v>
      </c>
      <c r="C73" s="2">
        <f t="shared" si="0"/>
        <v>3.1700244122458754</v>
      </c>
      <c r="D73">
        <v>0.27300000000000002</v>
      </c>
      <c r="E73">
        <v>0</v>
      </c>
      <c r="F73">
        <f t="shared" si="1"/>
        <v>1</v>
      </c>
    </row>
    <row r="74" spans="1:6">
      <c r="A74">
        <v>48.6</v>
      </c>
      <c r="B74">
        <v>31.1</v>
      </c>
      <c r="C74" s="2">
        <f t="shared" ref="C74:C137" si="2">B74/9.81065</f>
        <v>3.1700244122458754</v>
      </c>
      <c r="D74">
        <v>0.27200000000000002</v>
      </c>
      <c r="E74">
        <v>0</v>
      </c>
      <c r="F74">
        <f t="shared" ref="F74:F137" si="3">F73</f>
        <v>1</v>
      </c>
    </row>
    <row r="75" spans="1:6">
      <c r="A75">
        <v>49.4</v>
      </c>
      <c r="B75">
        <v>30.9</v>
      </c>
      <c r="C75" s="2">
        <f t="shared" si="2"/>
        <v>3.1496384031639084</v>
      </c>
      <c r="D75">
        <v>0.27200000000000002</v>
      </c>
      <c r="E75">
        <v>0</v>
      </c>
      <c r="F75">
        <f t="shared" si="3"/>
        <v>1</v>
      </c>
    </row>
    <row r="76" spans="1:6">
      <c r="A76">
        <v>50</v>
      </c>
      <c r="B76">
        <v>31</v>
      </c>
      <c r="C76" s="2">
        <f t="shared" si="2"/>
        <v>3.1598314077048917</v>
      </c>
      <c r="D76">
        <v>0.26500000000000001</v>
      </c>
      <c r="E76">
        <v>0</v>
      </c>
      <c r="F76">
        <f t="shared" si="3"/>
        <v>1</v>
      </c>
    </row>
    <row r="77" spans="1:6">
      <c r="A77">
        <v>50.8</v>
      </c>
      <c r="B77">
        <v>30.8</v>
      </c>
      <c r="C77" s="2">
        <f t="shared" si="2"/>
        <v>3.1394453986229247</v>
      </c>
      <c r="D77">
        <v>0.26100000000000001</v>
      </c>
      <c r="E77">
        <v>0</v>
      </c>
      <c r="F77">
        <f t="shared" si="3"/>
        <v>1</v>
      </c>
    </row>
    <row r="78" spans="1:6">
      <c r="A78">
        <v>51.6</v>
      </c>
      <c r="B78">
        <v>30.8</v>
      </c>
      <c r="C78" s="2">
        <f t="shared" si="2"/>
        <v>3.1394453986229247</v>
      </c>
      <c r="D78">
        <v>0.26100000000000001</v>
      </c>
      <c r="E78">
        <v>0</v>
      </c>
      <c r="F78">
        <f t="shared" si="3"/>
        <v>1</v>
      </c>
    </row>
    <row r="79" spans="1:6">
      <c r="A79">
        <v>52.2</v>
      </c>
      <c r="B79">
        <v>30.8</v>
      </c>
      <c r="C79" s="2">
        <f t="shared" si="2"/>
        <v>3.1394453986229247</v>
      </c>
      <c r="D79">
        <v>0.26200000000000001</v>
      </c>
      <c r="E79">
        <v>0</v>
      </c>
      <c r="F79">
        <f t="shared" si="3"/>
        <v>1</v>
      </c>
    </row>
    <row r="80" spans="1:6">
      <c r="A80">
        <v>53</v>
      </c>
      <c r="B80">
        <v>30.7</v>
      </c>
      <c r="C80" s="2">
        <f t="shared" si="2"/>
        <v>3.1292523940819414</v>
      </c>
      <c r="D80">
        <v>0.26400000000000001</v>
      </c>
      <c r="E80">
        <v>0</v>
      </c>
      <c r="F80">
        <f t="shared" si="3"/>
        <v>1</v>
      </c>
    </row>
    <row r="81" spans="1:6">
      <c r="A81">
        <v>53.8</v>
      </c>
      <c r="B81">
        <v>30.9</v>
      </c>
      <c r="C81" s="2">
        <f t="shared" si="2"/>
        <v>3.1496384031639084</v>
      </c>
      <c r="D81">
        <v>0.26500000000000001</v>
      </c>
      <c r="E81">
        <v>0</v>
      </c>
      <c r="F81">
        <f t="shared" si="3"/>
        <v>1</v>
      </c>
    </row>
    <row r="82" spans="1:6">
      <c r="A82">
        <v>54.6</v>
      </c>
      <c r="B82">
        <v>30.8</v>
      </c>
      <c r="C82" s="2">
        <f t="shared" si="2"/>
        <v>3.1394453986229247</v>
      </c>
      <c r="D82">
        <v>0.27</v>
      </c>
      <c r="E82">
        <v>0</v>
      </c>
      <c r="F82">
        <f t="shared" si="3"/>
        <v>1</v>
      </c>
    </row>
    <row r="83" spans="1:6">
      <c r="A83">
        <v>55.2</v>
      </c>
      <c r="B83">
        <v>30.8</v>
      </c>
      <c r="C83" s="2">
        <f t="shared" si="2"/>
        <v>3.1394453986229247</v>
      </c>
      <c r="D83">
        <v>0.27200000000000002</v>
      </c>
      <c r="E83">
        <v>0</v>
      </c>
      <c r="F83">
        <f t="shared" si="3"/>
        <v>1</v>
      </c>
    </row>
    <row r="84" spans="1:6">
      <c r="A84">
        <v>56</v>
      </c>
      <c r="B84">
        <v>30.9</v>
      </c>
      <c r="C84" s="2">
        <f t="shared" si="2"/>
        <v>3.1496384031639084</v>
      </c>
      <c r="D84">
        <v>0.26900000000000002</v>
      </c>
      <c r="E84">
        <v>0</v>
      </c>
      <c r="F84">
        <f t="shared" si="3"/>
        <v>1</v>
      </c>
    </row>
    <row r="85" spans="1:6">
      <c r="A85">
        <v>56.8</v>
      </c>
      <c r="B85">
        <v>30.7</v>
      </c>
      <c r="C85" s="2">
        <f t="shared" si="2"/>
        <v>3.1292523940819414</v>
      </c>
      <c r="D85">
        <v>0.26700000000000002</v>
      </c>
      <c r="E85">
        <v>0</v>
      </c>
      <c r="F85">
        <f t="shared" si="3"/>
        <v>1</v>
      </c>
    </row>
    <row r="86" spans="1:6">
      <c r="A86">
        <v>57.8</v>
      </c>
      <c r="B86">
        <v>30.6</v>
      </c>
      <c r="C86" s="2">
        <f t="shared" si="2"/>
        <v>3.1190593895409577</v>
      </c>
      <c r="D86">
        <v>0.26700000000000002</v>
      </c>
      <c r="E86">
        <v>0</v>
      </c>
      <c r="F86">
        <f t="shared" si="3"/>
        <v>1</v>
      </c>
    </row>
    <row r="87" spans="1:6">
      <c r="A87">
        <v>58.6</v>
      </c>
      <c r="B87">
        <v>30.7</v>
      </c>
      <c r="C87" s="2">
        <f t="shared" si="2"/>
        <v>3.1292523940819414</v>
      </c>
      <c r="D87">
        <v>0.26500000000000001</v>
      </c>
      <c r="E87">
        <v>0</v>
      </c>
      <c r="F87">
        <f t="shared" si="3"/>
        <v>1</v>
      </c>
    </row>
    <row r="88" spans="1:6">
      <c r="A88">
        <v>59.4</v>
      </c>
      <c r="B88">
        <v>30.5</v>
      </c>
      <c r="C88" s="2">
        <f t="shared" si="2"/>
        <v>3.1088663849999745</v>
      </c>
      <c r="D88">
        <v>0.26700000000000002</v>
      </c>
      <c r="E88">
        <v>0</v>
      </c>
      <c r="F88">
        <f t="shared" si="3"/>
        <v>1</v>
      </c>
    </row>
    <row r="89" spans="1:6">
      <c r="A89">
        <v>60</v>
      </c>
      <c r="B89">
        <v>30.5</v>
      </c>
      <c r="C89" s="2">
        <f t="shared" si="2"/>
        <v>3.1088663849999745</v>
      </c>
      <c r="D89">
        <v>0.25900000000000001</v>
      </c>
      <c r="E89">
        <v>0</v>
      </c>
      <c r="F89">
        <f t="shared" si="3"/>
        <v>1</v>
      </c>
    </row>
    <row r="90" spans="1:6">
      <c r="A90">
        <v>60.8</v>
      </c>
      <c r="B90">
        <v>30.4</v>
      </c>
      <c r="C90" s="2">
        <f t="shared" si="2"/>
        <v>3.0986733804589908</v>
      </c>
      <c r="D90">
        <v>0.26200000000000001</v>
      </c>
      <c r="E90">
        <v>0</v>
      </c>
      <c r="F90">
        <f t="shared" si="3"/>
        <v>1</v>
      </c>
    </row>
    <row r="91" spans="1:6">
      <c r="A91">
        <v>61.6</v>
      </c>
      <c r="B91">
        <v>30.5</v>
      </c>
      <c r="C91" s="2">
        <f t="shared" si="2"/>
        <v>3.1088663849999745</v>
      </c>
      <c r="D91">
        <v>0.26500000000000001</v>
      </c>
      <c r="E91">
        <v>0</v>
      </c>
      <c r="F91">
        <f t="shared" si="3"/>
        <v>1</v>
      </c>
    </row>
    <row r="92" spans="1:6">
      <c r="A92">
        <v>62.2</v>
      </c>
      <c r="B92">
        <v>30.6</v>
      </c>
      <c r="C92" s="2">
        <f t="shared" si="2"/>
        <v>3.1190593895409577</v>
      </c>
      <c r="D92">
        <v>0.27</v>
      </c>
      <c r="E92">
        <v>0</v>
      </c>
      <c r="F92">
        <f t="shared" si="3"/>
        <v>1</v>
      </c>
    </row>
    <row r="93" spans="1:6">
      <c r="A93">
        <v>63</v>
      </c>
      <c r="B93">
        <v>30.4</v>
      </c>
      <c r="C93" s="2">
        <f t="shared" si="2"/>
        <v>3.0986733804589908</v>
      </c>
      <c r="D93">
        <v>0.27100000000000002</v>
      </c>
      <c r="E93">
        <v>0</v>
      </c>
      <c r="F93">
        <f t="shared" si="3"/>
        <v>1</v>
      </c>
    </row>
    <row r="94" spans="1:6">
      <c r="A94">
        <v>63.8</v>
      </c>
      <c r="B94">
        <v>30.4</v>
      </c>
      <c r="C94" s="2">
        <f t="shared" si="2"/>
        <v>3.0986733804589908</v>
      </c>
      <c r="D94">
        <v>0.26100000000000001</v>
      </c>
      <c r="E94">
        <v>0</v>
      </c>
      <c r="F94">
        <f t="shared" si="3"/>
        <v>1</v>
      </c>
    </row>
    <row r="95" spans="1:6">
      <c r="A95">
        <v>64.400000000000006</v>
      </c>
      <c r="B95">
        <v>30.4</v>
      </c>
      <c r="C95" s="2">
        <f t="shared" si="2"/>
        <v>3.0986733804589908</v>
      </c>
      <c r="D95">
        <v>0.25800000000000001</v>
      </c>
      <c r="E95">
        <v>0</v>
      </c>
      <c r="F95">
        <f t="shared" si="3"/>
        <v>1</v>
      </c>
    </row>
    <row r="96" spans="1:6">
      <c r="A96">
        <v>65.2</v>
      </c>
      <c r="B96">
        <v>30.3</v>
      </c>
      <c r="C96" s="2">
        <f t="shared" si="2"/>
        <v>3.0884803759180075</v>
      </c>
      <c r="D96">
        <v>0.26300000000000001</v>
      </c>
      <c r="E96">
        <v>0</v>
      </c>
      <c r="F96">
        <f t="shared" si="3"/>
        <v>1</v>
      </c>
    </row>
    <row r="97" spans="1:6">
      <c r="A97">
        <v>66</v>
      </c>
      <c r="B97">
        <v>30.4</v>
      </c>
      <c r="C97" s="2">
        <f t="shared" si="2"/>
        <v>3.0986733804589908</v>
      </c>
      <c r="D97">
        <v>0.27</v>
      </c>
      <c r="E97">
        <v>0</v>
      </c>
      <c r="F97">
        <f t="shared" si="3"/>
        <v>1</v>
      </c>
    </row>
    <row r="98" spans="1:6">
      <c r="A98">
        <v>67</v>
      </c>
      <c r="B98">
        <v>30.4</v>
      </c>
      <c r="C98" s="2">
        <f t="shared" si="2"/>
        <v>3.0986733804589908</v>
      </c>
      <c r="D98">
        <v>0.27100000000000002</v>
      </c>
      <c r="E98">
        <v>0</v>
      </c>
      <c r="F98">
        <f t="shared" si="3"/>
        <v>1</v>
      </c>
    </row>
    <row r="99" spans="1:6">
      <c r="A99">
        <v>67.8</v>
      </c>
      <c r="B99">
        <v>30.4</v>
      </c>
      <c r="C99" s="2">
        <f t="shared" si="2"/>
        <v>3.0986733804589908</v>
      </c>
      <c r="D99">
        <v>0.27100000000000002</v>
      </c>
      <c r="E99">
        <v>0</v>
      </c>
      <c r="F99">
        <f t="shared" si="3"/>
        <v>1</v>
      </c>
    </row>
    <row r="100" spans="1:6">
      <c r="A100">
        <v>68.599999999999994</v>
      </c>
      <c r="B100">
        <v>30.2</v>
      </c>
      <c r="C100" s="2">
        <f t="shared" si="2"/>
        <v>3.0782873713770238</v>
      </c>
      <c r="D100">
        <v>0.26400000000000001</v>
      </c>
      <c r="E100">
        <v>0</v>
      </c>
      <c r="F100">
        <f t="shared" si="3"/>
        <v>1</v>
      </c>
    </row>
    <row r="101" spans="1:6">
      <c r="A101">
        <v>69.2</v>
      </c>
      <c r="B101">
        <v>30.1</v>
      </c>
      <c r="C101" s="2">
        <f t="shared" si="2"/>
        <v>3.0680943668360405</v>
      </c>
      <c r="D101">
        <v>0.26100000000000001</v>
      </c>
      <c r="E101">
        <v>0</v>
      </c>
      <c r="F101">
        <f t="shared" si="3"/>
        <v>1</v>
      </c>
    </row>
    <row r="102" spans="1:6">
      <c r="A102">
        <v>70</v>
      </c>
      <c r="B102">
        <v>30.1</v>
      </c>
      <c r="C102" s="2">
        <f t="shared" si="2"/>
        <v>3.0680943668360405</v>
      </c>
      <c r="D102">
        <v>0.25900000000000001</v>
      </c>
      <c r="E102">
        <v>0</v>
      </c>
      <c r="F102">
        <f t="shared" si="3"/>
        <v>1</v>
      </c>
    </row>
    <row r="103" spans="1:6">
      <c r="A103">
        <v>70.8</v>
      </c>
      <c r="B103">
        <v>30.2</v>
      </c>
      <c r="C103" s="2">
        <f t="shared" si="2"/>
        <v>3.0782873713770238</v>
      </c>
      <c r="D103">
        <v>0.26300000000000001</v>
      </c>
      <c r="E103">
        <v>0</v>
      </c>
      <c r="F103">
        <f t="shared" si="3"/>
        <v>1</v>
      </c>
    </row>
    <row r="104" spans="1:6">
      <c r="A104">
        <v>71.400000000000006</v>
      </c>
      <c r="B104">
        <v>30</v>
      </c>
      <c r="C104" s="2">
        <f t="shared" si="2"/>
        <v>3.0579013622950568</v>
      </c>
      <c r="D104">
        <v>0.26400000000000001</v>
      </c>
      <c r="E104">
        <v>0</v>
      </c>
      <c r="F104">
        <f t="shared" si="3"/>
        <v>1</v>
      </c>
    </row>
    <row r="105" spans="1:6">
      <c r="A105">
        <v>72.2</v>
      </c>
      <c r="B105">
        <v>30.2</v>
      </c>
      <c r="C105" s="2">
        <f t="shared" si="2"/>
        <v>3.0782873713770238</v>
      </c>
      <c r="D105">
        <v>0.26700000000000002</v>
      </c>
      <c r="E105">
        <v>0</v>
      </c>
      <c r="F105">
        <f t="shared" si="3"/>
        <v>1</v>
      </c>
    </row>
    <row r="106" spans="1:6">
      <c r="A106">
        <v>73</v>
      </c>
      <c r="B106">
        <v>30.3</v>
      </c>
      <c r="C106" s="2">
        <f t="shared" si="2"/>
        <v>3.0884803759180075</v>
      </c>
      <c r="D106">
        <v>0.27400000000000002</v>
      </c>
      <c r="E106">
        <v>0</v>
      </c>
      <c r="F106">
        <f t="shared" si="3"/>
        <v>1</v>
      </c>
    </row>
    <row r="107" spans="1:6">
      <c r="A107">
        <v>73.8</v>
      </c>
      <c r="B107">
        <v>30.2</v>
      </c>
      <c r="C107" s="2">
        <f t="shared" si="2"/>
        <v>3.0782873713770238</v>
      </c>
      <c r="D107">
        <v>0.26900000000000002</v>
      </c>
      <c r="E107">
        <v>0</v>
      </c>
      <c r="F107">
        <f t="shared" si="3"/>
        <v>1</v>
      </c>
    </row>
    <row r="108" spans="1:6">
      <c r="A108">
        <v>74.400000000000006</v>
      </c>
      <c r="B108">
        <v>29.9</v>
      </c>
      <c r="C108" s="2">
        <f t="shared" si="2"/>
        <v>3.0477083577540731</v>
      </c>
      <c r="D108">
        <v>0.26200000000000001</v>
      </c>
      <c r="E108">
        <v>0</v>
      </c>
      <c r="F108">
        <f t="shared" si="3"/>
        <v>1</v>
      </c>
    </row>
    <row r="109" spans="1:6">
      <c r="A109">
        <v>75.2</v>
      </c>
      <c r="B109">
        <v>30</v>
      </c>
      <c r="C109" s="2">
        <f t="shared" si="2"/>
        <v>3.0579013622950568</v>
      </c>
      <c r="D109">
        <v>0.27400000000000002</v>
      </c>
      <c r="E109">
        <v>0</v>
      </c>
      <c r="F109">
        <f t="shared" si="3"/>
        <v>1</v>
      </c>
    </row>
    <row r="110" spans="1:6">
      <c r="A110">
        <v>76</v>
      </c>
      <c r="B110">
        <v>30.2</v>
      </c>
      <c r="C110" s="2">
        <f t="shared" si="2"/>
        <v>3.0782873713770238</v>
      </c>
      <c r="D110">
        <v>0.27400000000000002</v>
      </c>
      <c r="E110">
        <v>0</v>
      </c>
      <c r="F110">
        <f t="shared" si="3"/>
        <v>1</v>
      </c>
    </row>
    <row r="111" spans="1:6">
      <c r="A111">
        <v>76.599999999999994</v>
      </c>
      <c r="B111">
        <v>30.1</v>
      </c>
      <c r="C111" s="2">
        <f t="shared" si="2"/>
        <v>3.0680943668360405</v>
      </c>
      <c r="D111">
        <v>0.26700000000000002</v>
      </c>
      <c r="E111">
        <v>0</v>
      </c>
      <c r="F111">
        <f t="shared" si="3"/>
        <v>1</v>
      </c>
    </row>
    <row r="112" spans="1:6">
      <c r="A112">
        <v>77.8</v>
      </c>
      <c r="B112">
        <v>30</v>
      </c>
      <c r="C112" s="2">
        <f t="shared" si="2"/>
        <v>3.0579013622950568</v>
      </c>
      <c r="D112">
        <v>0.25900000000000001</v>
      </c>
      <c r="E112">
        <v>0</v>
      </c>
      <c r="F112">
        <f t="shared" si="3"/>
        <v>1</v>
      </c>
    </row>
    <row r="113" spans="1:6">
      <c r="A113">
        <v>78.599999999999994</v>
      </c>
      <c r="B113">
        <v>30</v>
      </c>
      <c r="C113" s="2">
        <f t="shared" si="2"/>
        <v>3.0579013622950568</v>
      </c>
      <c r="D113">
        <v>0.27</v>
      </c>
      <c r="E113">
        <v>0</v>
      </c>
      <c r="F113">
        <f t="shared" si="3"/>
        <v>1</v>
      </c>
    </row>
    <row r="114" spans="1:6">
      <c r="A114">
        <v>79.2</v>
      </c>
      <c r="B114">
        <v>30.1</v>
      </c>
      <c r="C114" s="2">
        <f t="shared" si="2"/>
        <v>3.0680943668360405</v>
      </c>
      <c r="D114">
        <v>0.27300000000000002</v>
      </c>
      <c r="E114">
        <v>0</v>
      </c>
      <c r="F114">
        <f t="shared" si="3"/>
        <v>1</v>
      </c>
    </row>
    <row r="115" spans="1:6">
      <c r="A115">
        <v>80</v>
      </c>
      <c r="B115">
        <v>30.1</v>
      </c>
      <c r="C115" s="2">
        <f t="shared" si="2"/>
        <v>3.0680943668360405</v>
      </c>
      <c r="D115">
        <v>0.26900000000000002</v>
      </c>
      <c r="E115">
        <v>0</v>
      </c>
      <c r="F115">
        <f t="shared" si="3"/>
        <v>1</v>
      </c>
    </row>
    <row r="116" spans="1:6">
      <c r="A116">
        <v>80.8</v>
      </c>
      <c r="B116">
        <v>30</v>
      </c>
      <c r="C116" s="2">
        <f t="shared" si="2"/>
        <v>3.0579013622950568</v>
      </c>
      <c r="D116">
        <v>0.26500000000000001</v>
      </c>
      <c r="E116">
        <v>0</v>
      </c>
      <c r="F116">
        <f t="shared" si="3"/>
        <v>1</v>
      </c>
    </row>
    <row r="117" spans="1:6">
      <c r="A117">
        <v>81.400000000000006</v>
      </c>
      <c r="B117">
        <v>30</v>
      </c>
      <c r="C117" s="2">
        <f t="shared" si="2"/>
        <v>3.0579013622950568</v>
      </c>
      <c r="D117">
        <v>0.26200000000000001</v>
      </c>
      <c r="E117">
        <v>0</v>
      </c>
      <c r="F117">
        <f t="shared" si="3"/>
        <v>1</v>
      </c>
    </row>
    <row r="118" spans="1:6">
      <c r="A118">
        <v>82.2</v>
      </c>
      <c r="B118">
        <v>30.1</v>
      </c>
      <c r="C118" s="2">
        <f t="shared" si="2"/>
        <v>3.0680943668360405</v>
      </c>
      <c r="D118">
        <v>0.26700000000000002</v>
      </c>
      <c r="E118">
        <v>0</v>
      </c>
      <c r="F118">
        <f t="shared" si="3"/>
        <v>1</v>
      </c>
    </row>
    <row r="119" spans="1:6">
      <c r="A119">
        <v>83</v>
      </c>
      <c r="B119">
        <v>30.2</v>
      </c>
      <c r="C119" s="2">
        <f t="shared" si="2"/>
        <v>3.0782873713770238</v>
      </c>
      <c r="D119">
        <v>0.27800000000000002</v>
      </c>
      <c r="E119">
        <v>0</v>
      </c>
      <c r="F119">
        <f t="shared" si="3"/>
        <v>1</v>
      </c>
    </row>
    <row r="120" spans="1:6">
      <c r="A120">
        <v>83.6</v>
      </c>
      <c r="B120">
        <v>30</v>
      </c>
      <c r="C120" s="2">
        <f t="shared" si="2"/>
        <v>3.0579013622950568</v>
      </c>
      <c r="D120">
        <v>0.27600000000000002</v>
      </c>
      <c r="E120">
        <v>0</v>
      </c>
      <c r="F120">
        <f t="shared" si="3"/>
        <v>1</v>
      </c>
    </row>
    <row r="121" spans="1:6">
      <c r="A121">
        <v>84.4</v>
      </c>
      <c r="B121">
        <v>30</v>
      </c>
      <c r="C121" s="2">
        <f t="shared" si="2"/>
        <v>3.0579013622950568</v>
      </c>
      <c r="D121">
        <v>0.26400000000000001</v>
      </c>
      <c r="E121">
        <v>0</v>
      </c>
      <c r="F121">
        <f t="shared" si="3"/>
        <v>1</v>
      </c>
    </row>
    <row r="122" spans="1:6">
      <c r="A122">
        <v>85.2</v>
      </c>
      <c r="B122">
        <v>29.9</v>
      </c>
      <c r="C122" s="2">
        <f t="shared" si="2"/>
        <v>3.0477083577540731</v>
      </c>
      <c r="D122">
        <v>0.25900000000000001</v>
      </c>
      <c r="E122">
        <v>0</v>
      </c>
      <c r="F122">
        <f t="shared" si="3"/>
        <v>1</v>
      </c>
    </row>
    <row r="123" spans="1:6">
      <c r="A123">
        <v>85.8</v>
      </c>
      <c r="B123">
        <v>29.9</v>
      </c>
      <c r="C123" s="2">
        <f t="shared" si="2"/>
        <v>3.0477083577540731</v>
      </c>
      <c r="D123">
        <v>0.26400000000000001</v>
      </c>
      <c r="E123">
        <v>0</v>
      </c>
      <c r="F123">
        <f t="shared" si="3"/>
        <v>1</v>
      </c>
    </row>
    <row r="124" spans="1:6">
      <c r="A124">
        <v>86.6</v>
      </c>
      <c r="B124">
        <v>29.9</v>
      </c>
      <c r="C124" s="2">
        <f t="shared" si="2"/>
        <v>3.0477083577540731</v>
      </c>
      <c r="D124">
        <v>0.26800000000000002</v>
      </c>
      <c r="E124">
        <v>0</v>
      </c>
      <c r="F124">
        <f t="shared" si="3"/>
        <v>1</v>
      </c>
    </row>
    <row r="125" spans="1:6">
      <c r="A125">
        <v>87.8</v>
      </c>
      <c r="B125">
        <v>29.9</v>
      </c>
      <c r="C125" s="2">
        <f t="shared" si="2"/>
        <v>3.0477083577540731</v>
      </c>
      <c r="D125">
        <v>0.26</v>
      </c>
      <c r="E125">
        <v>0</v>
      </c>
      <c r="F125">
        <f t="shared" si="3"/>
        <v>1</v>
      </c>
    </row>
    <row r="126" spans="1:6">
      <c r="A126">
        <v>88.4</v>
      </c>
      <c r="B126">
        <v>29.6</v>
      </c>
      <c r="C126" s="2">
        <f t="shared" si="2"/>
        <v>3.0171293441311229</v>
      </c>
      <c r="D126">
        <v>0.25700000000000001</v>
      </c>
      <c r="E126">
        <v>0</v>
      </c>
      <c r="F126">
        <f t="shared" si="3"/>
        <v>1</v>
      </c>
    </row>
    <row r="127" spans="1:6">
      <c r="A127">
        <v>89.2</v>
      </c>
      <c r="B127">
        <v>29.8</v>
      </c>
      <c r="C127" s="2">
        <f t="shared" si="2"/>
        <v>3.0375153532130899</v>
      </c>
      <c r="D127">
        <v>0.26400000000000001</v>
      </c>
      <c r="E127">
        <v>0</v>
      </c>
      <c r="F127">
        <f t="shared" si="3"/>
        <v>1</v>
      </c>
    </row>
    <row r="128" spans="1:6">
      <c r="A128">
        <v>90</v>
      </c>
      <c r="B128">
        <v>29.8</v>
      </c>
      <c r="C128" s="2">
        <f t="shared" si="2"/>
        <v>3.0375153532130899</v>
      </c>
      <c r="D128">
        <v>0.26600000000000001</v>
      </c>
      <c r="E128">
        <v>0</v>
      </c>
      <c r="F128">
        <f t="shared" si="3"/>
        <v>1</v>
      </c>
    </row>
    <row r="129" spans="1:6">
      <c r="A129">
        <v>90.6</v>
      </c>
      <c r="B129">
        <v>29.9</v>
      </c>
      <c r="C129" s="2">
        <f t="shared" si="2"/>
        <v>3.0477083577540731</v>
      </c>
      <c r="D129">
        <v>0.27</v>
      </c>
      <c r="E129">
        <v>0</v>
      </c>
      <c r="F129">
        <f t="shared" si="3"/>
        <v>1</v>
      </c>
    </row>
    <row r="130" spans="1:6">
      <c r="A130">
        <v>91.4</v>
      </c>
      <c r="B130">
        <v>29.9</v>
      </c>
      <c r="C130" s="2">
        <f t="shared" si="2"/>
        <v>3.0477083577540731</v>
      </c>
      <c r="D130">
        <v>0.26900000000000002</v>
      </c>
      <c r="E130">
        <v>0</v>
      </c>
      <c r="F130">
        <f t="shared" si="3"/>
        <v>1</v>
      </c>
    </row>
    <row r="131" spans="1:6">
      <c r="A131">
        <v>92.2</v>
      </c>
      <c r="B131">
        <v>29.7</v>
      </c>
      <c r="C131" s="2">
        <f t="shared" si="2"/>
        <v>3.0273223486721061</v>
      </c>
      <c r="D131">
        <v>0.26400000000000001</v>
      </c>
      <c r="E131">
        <v>0</v>
      </c>
      <c r="F131">
        <f t="shared" si="3"/>
        <v>1</v>
      </c>
    </row>
    <row r="132" spans="1:6">
      <c r="A132">
        <v>93</v>
      </c>
      <c r="B132">
        <v>29.7</v>
      </c>
      <c r="C132" s="2">
        <f t="shared" si="2"/>
        <v>3.0273223486721061</v>
      </c>
      <c r="D132">
        <v>0.25800000000000001</v>
      </c>
      <c r="E132">
        <v>0</v>
      </c>
      <c r="F132">
        <f t="shared" si="3"/>
        <v>1</v>
      </c>
    </row>
    <row r="133" spans="1:6">
      <c r="A133">
        <v>93.6</v>
      </c>
      <c r="B133">
        <v>29.7</v>
      </c>
      <c r="C133" s="2">
        <f t="shared" si="2"/>
        <v>3.0273223486721061</v>
      </c>
      <c r="D133">
        <v>0.25900000000000001</v>
      </c>
      <c r="E133">
        <v>0</v>
      </c>
      <c r="F133">
        <f t="shared" si="3"/>
        <v>1</v>
      </c>
    </row>
    <row r="134" spans="1:6">
      <c r="A134">
        <v>94.4</v>
      </c>
      <c r="B134">
        <v>29.7</v>
      </c>
      <c r="C134" s="2">
        <f t="shared" si="2"/>
        <v>3.0273223486721061</v>
      </c>
      <c r="D134">
        <v>0.26100000000000001</v>
      </c>
      <c r="E134">
        <v>0</v>
      </c>
      <c r="F134">
        <f t="shared" si="3"/>
        <v>1</v>
      </c>
    </row>
    <row r="135" spans="1:6">
      <c r="A135">
        <v>95.2</v>
      </c>
      <c r="B135">
        <v>29.6</v>
      </c>
      <c r="C135" s="2">
        <f t="shared" si="2"/>
        <v>3.0171293441311229</v>
      </c>
      <c r="D135">
        <v>0.26100000000000001</v>
      </c>
      <c r="E135">
        <v>0</v>
      </c>
      <c r="F135">
        <f t="shared" si="3"/>
        <v>1</v>
      </c>
    </row>
    <row r="136" spans="1:6">
      <c r="A136">
        <v>95.8</v>
      </c>
      <c r="B136">
        <v>29.7</v>
      </c>
      <c r="C136" s="2">
        <f t="shared" si="2"/>
        <v>3.0273223486721061</v>
      </c>
      <c r="D136">
        <v>0.26500000000000001</v>
      </c>
      <c r="E136">
        <v>0</v>
      </c>
      <c r="F136">
        <f t="shared" si="3"/>
        <v>1</v>
      </c>
    </row>
    <row r="137" spans="1:6">
      <c r="A137">
        <v>97</v>
      </c>
      <c r="B137">
        <v>29.7</v>
      </c>
      <c r="C137" s="2">
        <f t="shared" si="2"/>
        <v>3.0273223486721061</v>
      </c>
      <c r="D137">
        <v>0.27</v>
      </c>
      <c r="E137">
        <v>0</v>
      </c>
      <c r="F137">
        <f t="shared" si="3"/>
        <v>1</v>
      </c>
    </row>
    <row r="138" spans="1:6">
      <c r="A138">
        <v>97.8</v>
      </c>
      <c r="B138">
        <v>29.8</v>
      </c>
      <c r="C138" s="2">
        <f t="shared" ref="C138:C201" si="4">B138/9.81065</f>
        <v>3.0375153532130899</v>
      </c>
      <c r="D138">
        <v>0.27</v>
      </c>
      <c r="E138">
        <v>0</v>
      </c>
      <c r="F138">
        <f t="shared" ref="F138:F201" si="5">F137</f>
        <v>1</v>
      </c>
    </row>
    <row r="139" spans="1:6">
      <c r="A139">
        <v>98.4</v>
      </c>
      <c r="B139">
        <v>29.8</v>
      </c>
      <c r="C139" s="2">
        <f t="shared" si="4"/>
        <v>3.0375153532130899</v>
      </c>
      <c r="D139">
        <v>0.26500000000000001</v>
      </c>
      <c r="E139">
        <v>0</v>
      </c>
      <c r="F139">
        <f t="shared" si="5"/>
        <v>1</v>
      </c>
    </row>
    <row r="140" spans="1:6">
      <c r="A140">
        <v>99.2</v>
      </c>
      <c r="B140">
        <v>29.6</v>
      </c>
      <c r="C140" s="2">
        <f t="shared" si="4"/>
        <v>3.0171293441311229</v>
      </c>
      <c r="D140">
        <v>0.25900000000000001</v>
      </c>
      <c r="E140">
        <v>0</v>
      </c>
      <c r="F140">
        <f t="shared" si="5"/>
        <v>1</v>
      </c>
    </row>
    <row r="141" spans="1:6">
      <c r="A141">
        <v>100.6</v>
      </c>
      <c r="B141">
        <v>29.7</v>
      </c>
      <c r="C141" s="2">
        <f t="shared" si="4"/>
        <v>3.0273223486721061</v>
      </c>
      <c r="D141">
        <v>0.25800000000000001</v>
      </c>
      <c r="E141">
        <v>0</v>
      </c>
      <c r="F141">
        <f t="shared" si="5"/>
        <v>1</v>
      </c>
    </row>
    <row r="142" spans="1:6">
      <c r="A142">
        <v>102.2</v>
      </c>
      <c r="B142">
        <v>29.5</v>
      </c>
      <c r="C142" s="2">
        <f t="shared" si="4"/>
        <v>3.0069363395901392</v>
      </c>
      <c r="D142">
        <v>0.25900000000000001</v>
      </c>
      <c r="E142">
        <v>0</v>
      </c>
      <c r="F142">
        <f t="shared" si="5"/>
        <v>1</v>
      </c>
    </row>
    <row r="143" spans="1:6">
      <c r="A143">
        <v>103.6</v>
      </c>
      <c r="B143">
        <v>29.5</v>
      </c>
      <c r="C143" s="2">
        <f t="shared" si="4"/>
        <v>3.0069363395901392</v>
      </c>
      <c r="D143">
        <v>0.26700000000000002</v>
      </c>
      <c r="E143">
        <v>0</v>
      </c>
      <c r="F143">
        <f t="shared" si="5"/>
        <v>1</v>
      </c>
    </row>
    <row r="144" spans="1:6">
      <c r="A144">
        <v>105</v>
      </c>
      <c r="B144">
        <v>29.6</v>
      </c>
      <c r="C144" s="2">
        <f t="shared" si="4"/>
        <v>3.0171293441311229</v>
      </c>
      <c r="D144">
        <v>0.26200000000000001</v>
      </c>
      <c r="E144">
        <v>0</v>
      </c>
      <c r="F144">
        <f t="shared" si="5"/>
        <v>1</v>
      </c>
    </row>
    <row r="145" spans="1:6">
      <c r="A145">
        <v>107</v>
      </c>
      <c r="B145">
        <v>29.6</v>
      </c>
      <c r="C145" s="2">
        <f t="shared" si="4"/>
        <v>3.0171293441311229</v>
      </c>
      <c r="D145">
        <v>0.26100000000000001</v>
      </c>
      <c r="E145">
        <v>0</v>
      </c>
      <c r="F145">
        <f t="shared" si="5"/>
        <v>1</v>
      </c>
    </row>
    <row r="146" spans="1:6">
      <c r="A146">
        <v>108.4</v>
      </c>
      <c r="B146">
        <v>29.6</v>
      </c>
      <c r="C146" s="2">
        <f t="shared" si="4"/>
        <v>3.0171293441311229</v>
      </c>
      <c r="D146">
        <v>0.27</v>
      </c>
      <c r="E146">
        <v>0</v>
      </c>
      <c r="F146">
        <f t="shared" si="5"/>
        <v>1</v>
      </c>
    </row>
    <row r="147" spans="1:6">
      <c r="A147">
        <v>109.8</v>
      </c>
      <c r="B147">
        <v>29.6</v>
      </c>
      <c r="C147" s="2">
        <f t="shared" si="4"/>
        <v>3.0171293441311229</v>
      </c>
      <c r="D147">
        <v>0.26100000000000001</v>
      </c>
      <c r="E147">
        <v>0</v>
      </c>
      <c r="F147">
        <f t="shared" si="5"/>
        <v>1</v>
      </c>
    </row>
    <row r="148" spans="1:6">
      <c r="A148">
        <v>111.4</v>
      </c>
      <c r="B148">
        <v>29.4</v>
      </c>
      <c r="C148" s="2">
        <f t="shared" si="4"/>
        <v>2.9967433350491555</v>
      </c>
      <c r="D148">
        <v>0.26500000000000001</v>
      </c>
      <c r="E148">
        <v>0</v>
      </c>
      <c r="F148">
        <f t="shared" si="5"/>
        <v>1</v>
      </c>
    </row>
    <row r="149" spans="1:6">
      <c r="A149">
        <v>112.8</v>
      </c>
      <c r="B149">
        <v>29.4</v>
      </c>
      <c r="C149" s="2">
        <f t="shared" si="4"/>
        <v>2.9967433350491555</v>
      </c>
      <c r="D149">
        <v>0.26</v>
      </c>
      <c r="E149">
        <v>0</v>
      </c>
      <c r="F149">
        <f t="shared" si="5"/>
        <v>1</v>
      </c>
    </row>
    <row r="150" spans="1:6">
      <c r="A150">
        <v>114.4</v>
      </c>
      <c r="B150">
        <v>29.4</v>
      </c>
      <c r="C150" s="2">
        <f t="shared" si="4"/>
        <v>2.9967433350491555</v>
      </c>
      <c r="D150">
        <v>0.26300000000000001</v>
      </c>
      <c r="E150">
        <v>0</v>
      </c>
      <c r="F150">
        <f t="shared" si="5"/>
        <v>1</v>
      </c>
    </row>
    <row r="151" spans="1:6">
      <c r="A151">
        <v>115.8</v>
      </c>
      <c r="B151">
        <v>29.5</v>
      </c>
      <c r="C151" s="2">
        <f t="shared" si="4"/>
        <v>3.0069363395901392</v>
      </c>
      <c r="D151">
        <v>0.27100000000000002</v>
      </c>
      <c r="E151">
        <v>0</v>
      </c>
      <c r="F151">
        <f t="shared" si="5"/>
        <v>1</v>
      </c>
    </row>
    <row r="152" spans="1:6">
      <c r="A152">
        <v>117</v>
      </c>
      <c r="B152">
        <v>29.4</v>
      </c>
      <c r="C152" s="2">
        <f t="shared" si="4"/>
        <v>2.9967433350491555</v>
      </c>
      <c r="D152">
        <v>0.25900000000000001</v>
      </c>
      <c r="E152">
        <v>0</v>
      </c>
      <c r="F152">
        <f t="shared" si="5"/>
        <v>1</v>
      </c>
    </row>
    <row r="153" spans="1:6">
      <c r="A153">
        <v>118.4</v>
      </c>
      <c r="B153">
        <v>29.5</v>
      </c>
      <c r="C153" s="2">
        <f t="shared" si="4"/>
        <v>3.0069363395901392</v>
      </c>
      <c r="D153">
        <v>0.26600000000000001</v>
      </c>
      <c r="E153">
        <v>0</v>
      </c>
      <c r="F153">
        <f t="shared" si="5"/>
        <v>1</v>
      </c>
    </row>
    <row r="154" spans="1:6">
      <c r="A154">
        <v>119.8</v>
      </c>
      <c r="B154">
        <v>29.4</v>
      </c>
      <c r="C154" s="2">
        <f t="shared" si="4"/>
        <v>2.9967433350491555</v>
      </c>
      <c r="D154">
        <v>0.26300000000000001</v>
      </c>
      <c r="E154">
        <v>0</v>
      </c>
      <c r="F154">
        <f t="shared" si="5"/>
        <v>1</v>
      </c>
    </row>
    <row r="155" spans="1:6">
      <c r="A155">
        <v>121.4</v>
      </c>
      <c r="B155">
        <v>29.4</v>
      </c>
      <c r="C155" s="2">
        <f t="shared" si="4"/>
        <v>2.9967433350491555</v>
      </c>
      <c r="D155">
        <v>0.26500000000000001</v>
      </c>
      <c r="E155">
        <v>0</v>
      </c>
      <c r="F155">
        <f t="shared" si="5"/>
        <v>1</v>
      </c>
    </row>
    <row r="156" spans="1:6">
      <c r="A156">
        <v>122.8</v>
      </c>
      <c r="B156">
        <v>29.3</v>
      </c>
      <c r="C156" s="2">
        <f t="shared" si="4"/>
        <v>2.9865503305081722</v>
      </c>
      <c r="D156">
        <v>0.25800000000000001</v>
      </c>
      <c r="E156">
        <v>0</v>
      </c>
      <c r="F156">
        <f t="shared" si="5"/>
        <v>1</v>
      </c>
    </row>
    <row r="157" spans="1:6">
      <c r="A157">
        <v>124.2</v>
      </c>
      <c r="B157">
        <v>29.2</v>
      </c>
      <c r="C157" s="2">
        <f t="shared" si="4"/>
        <v>2.9763573259671885</v>
      </c>
      <c r="D157">
        <v>0.26900000000000002</v>
      </c>
      <c r="E157">
        <v>0</v>
      </c>
      <c r="F157">
        <f t="shared" si="5"/>
        <v>1</v>
      </c>
    </row>
    <row r="158" spans="1:6">
      <c r="A158">
        <v>125.8</v>
      </c>
      <c r="B158">
        <v>29.3</v>
      </c>
      <c r="C158" s="2">
        <f t="shared" si="4"/>
        <v>2.9865503305081722</v>
      </c>
      <c r="D158">
        <v>0.25900000000000001</v>
      </c>
      <c r="E158">
        <v>0</v>
      </c>
      <c r="F158">
        <f t="shared" si="5"/>
        <v>1</v>
      </c>
    </row>
    <row r="159" spans="1:6">
      <c r="A159">
        <v>126.8</v>
      </c>
      <c r="B159">
        <v>29.5</v>
      </c>
      <c r="C159" s="2">
        <f t="shared" si="4"/>
        <v>3.0069363395901392</v>
      </c>
      <c r="D159">
        <v>0.26700000000000002</v>
      </c>
      <c r="E159">
        <v>0</v>
      </c>
      <c r="F159">
        <f t="shared" si="5"/>
        <v>1</v>
      </c>
    </row>
    <row r="160" spans="1:6">
      <c r="A160">
        <v>128.4</v>
      </c>
      <c r="B160">
        <v>29.3</v>
      </c>
      <c r="C160" s="2">
        <f t="shared" si="4"/>
        <v>2.9865503305081722</v>
      </c>
      <c r="D160">
        <v>0.26900000000000002</v>
      </c>
      <c r="E160">
        <v>0</v>
      </c>
      <c r="F160">
        <f t="shared" si="5"/>
        <v>1</v>
      </c>
    </row>
    <row r="161" spans="1:6">
      <c r="A161">
        <v>129.80000000000001</v>
      </c>
      <c r="B161">
        <v>29.4</v>
      </c>
      <c r="C161" s="2">
        <f t="shared" si="4"/>
        <v>2.9967433350491555</v>
      </c>
      <c r="D161">
        <v>0.26500000000000001</v>
      </c>
      <c r="E161">
        <v>0</v>
      </c>
      <c r="F161">
        <f t="shared" si="5"/>
        <v>1</v>
      </c>
    </row>
    <row r="162" spans="1:6">
      <c r="A162">
        <v>131.4</v>
      </c>
      <c r="B162">
        <v>29.2</v>
      </c>
      <c r="C162" s="2">
        <f t="shared" si="4"/>
        <v>2.9763573259671885</v>
      </c>
      <c r="D162">
        <v>0.26200000000000001</v>
      </c>
      <c r="E162">
        <v>0</v>
      </c>
      <c r="F162">
        <f t="shared" si="5"/>
        <v>1</v>
      </c>
    </row>
    <row r="163" spans="1:6">
      <c r="A163">
        <v>132.80000000000001</v>
      </c>
      <c r="B163">
        <v>29.2</v>
      </c>
      <c r="C163" s="2">
        <f t="shared" si="4"/>
        <v>2.9763573259671885</v>
      </c>
      <c r="D163">
        <v>0.27</v>
      </c>
      <c r="E163">
        <v>0</v>
      </c>
      <c r="F163">
        <f t="shared" si="5"/>
        <v>1</v>
      </c>
    </row>
    <row r="164" spans="1:6">
      <c r="A164">
        <v>134.19999999999999</v>
      </c>
      <c r="B164">
        <v>29.3</v>
      </c>
      <c r="C164" s="2">
        <f t="shared" si="4"/>
        <v>2.9865503305081722</v>
      </c>
      <c r="D164">
        <v>0.26100000000000001</v>
      </c>
      <c r="E164">
        <v>0</v>
      </c>
      <c r="F164">
        <f t="shared" si="5"/>
        <v>1</v>
      </c>
    </row>
    <row r="165" spans="1:6">
      <c r="A165">
        <v>135.80000000000001</v>
      </c>
      <c r="B165">
        <v>29.3</v>
      </c>
      <c r="C165" s="2">
        <f t="shared" si="4"/>
        <v>2.9865503305081722</v>
      </c>
      <c r="D165">
        <v>0.26100000000000001</v>
      </c>
      <c r="E165">
        <v>0</v>
      </c>
      <c r="F165">
        <f t="shared" si="5"/>
        <v>1</v>
      </c>
    </row>
    <row r="166" spans="1:6">
      <c r="A166">
        <v>137.6</v>
      </c>
      <c r="B166">
        <v>29.1</v>
      </c>
      <c r="C166" s="2">
        <f t="shared" si="4"/>
        <v>2.9661643214262052</v>
      </c>
      <c r="D166">
        <v>0.26400000000000001</v>
      </c>
      <c r="E166">
        <v>0</v>
      </c>
      <c r="F166">
        <f t="shared" si="5"/>
        <v>1</v>
      </c>
    </row>
    <row r="167" spans="1:6">
      <c r="A167">
        <v>139</v>
      </c>
      <c r="B167">
        <v>29.2</v>
      </c>
      <c r="C167" s="2">
        <f t="shared" si="4"/>
        <v>2.9763573259671885</v>
      </c>
      <c r="D167">
        <v>0.25800000000000001</v>
      </c>
      <c r="E167">
        <v>0</v>
      </c>
      <c r="F167">
        <f t="shared" si="5"/>
        <v>1</v>
      </c>
    </row>
    <row r="168" spans="1:6">
      <c r="A168">
        <v>140.6</v>
      </c>
      <c r="B168">
        <v>29.1</v>
      </c>
      <c r="C168" s="2">
        <f t="shared" si="4"/>
        <v>2.9661643214262052</v>
      </c>
      <c r="D168">
        <v>0.25600000000000001</v>
      </c>
      <c r="E168">
        <v>0</v>
      </c>
      <c r="F168">
        <f t="shared" si="5"/>
        <v>1</v>
      </c>
    </row>
    <row r="169" spans="1:6">
      <c r="A169">
        <v>142</v>
      </c>
      <c r="B169">
        <v>29.1</v>
      </c>
      <c r="C169" s="2">
        <f t="shared" si="4"/>
        <v>2.9661643214262052</v>
      </c>
      <c r="D169">
        <v>0.24299999999999999</v>
      </c>
      <c r="E169">
        <v>0</v>
      </c>
      <c r="F169">
        <f t="shared" si="5"/>
        <v>1</v>
      </c>
    </row>
    <row r="170" spans="1:6">
      <c r="A170">
        <v>143.4</v>
      </c>
      <c r="B170">
        <v>29.2</v>
      </c>
      <c r="C170" s="2">
        <f t="shared" si="4"/>
        <v>2.9763573259671885</v>
      </c>
      <c r="D170">
        <v>0.26800000000000002</v>
      </c>
      <c r="E170">
        <v>0</v>
      </c>
      <c r="F170">
        <f t="shared" si="5"/>
        <v>1</v>
      </c>
    </row>
    <row r="171" spans="1:6">
      <c r="A171">
        <v>145</v>
      </c>
      <c r="B171">
        <v>29.1</v>
      </c>
      <c r="C171" s="2">
        <f t="shared" si="4"/>
        <v>2.9661643214262052</v>
      </c>
      <c r="D171">
        <v>0.25800000000000001</v>
      </c>
      <c r="E171">
        <v>0</v>
      </c>
      <c r="F171">
        <f t="shared" si="5"/>
        <v>1</v>
      </c>
    </row>
    <row r="172" spans="1:6">
      <c r="A172">
        <v>146.80000000000001</v>
      </c>
      <c r="B172">
        <v>29.1</v>
      </c>
      <c r="C172" s="2">
        <f t="shared" si="4"/>
        <v>2.9661643214262052</v>
      </c>
      <c r="D172">
        <v>0.254</v>
      </c>
      <c r="E172">
        <v>0</v>
      </c>
      <c r="F172">
        <f t="shared" si="5"/>
        <v>1</v>
      </c>
    </row>
    <row r="173" spans="1:6">
      <c r="A173">
        <v>148.19999999999999</v>
      </c>
      <c r="B173">
        <v>29</v>
      </c>
      <c r="C173" s="2">
        <f t="shared" si="4"/>
        <v>2.9559713168852215</v>
      </c>
      <c r="D173">
        <v>0.26200000000000001</v>
      </c>
      <c r="E173">
        <v>0</v>
      </c>
      <c r="F173">
        <f t="shared" si="5"/>
        <v>1</v>
      </c>
    </row>
    <row r="174" spans="1:6">
      <c r="A174">
        <v>149.80000000000001</v>
      </c>
      <c r="B174">
        <v>29</v>
      </c>
      <c r="C174" s="2">
        <f t="shared" si="4"/>
        <v>2.9559713168852215</v>
      </c>
      <c r="D174">
        <v>0.253</v>
      </c>
      <c r="E174">
        <v>0</v>
      </c>
      <c r="F174">
        <f t="shared" si="5"/>
        <v>1</v>
      </c>
    </row>
    <row r="175" spans="1:6">
      <c r="A175">
        <v>151.19999999999999</v>
      </c>
      <c r="B175">
        <v>29</v>
      </c>
      <c r="C175" s="2">
        <f t="shared" si="4"/>
        <v>2.9559713168852215</v>
      </c>
      <c r="D175">
        <v>0.25600000000000001</v>
      </c>
      <c r="E175">
        <v>0</v>
      </c>
      <c r="F175">
        <f t="shared" si="5"/>
        <v>1</v>
      </c>
    </row>
    <row r="176" spans="1:6">
      <c r="A176">
        <v>152.80000000000001</v>
      </c>
      <c r="B176">
        <v>29.1</v>
      </c>
      <c r="C176" s="2">
        <f t="shared" si="4"/>
        <v>2.9661643214262052</v>
      </c>
      <c r="D176">
        <v>0.25900000000000001</v>
      </c>
      <c r="E176">
        <v>0</v>
      </c>
      <c r="F176">
        <f t="shared" si="5"/>
        <v>1</v>
      </c>
    </row>
    <row r="177" spans="1:6">
      <c r="A177">
        <v>154.19999999999999</v>
      </c>
      <c r="B177">
        <v>29.1</v>
      </c>
      <c r="C177" s="2">
        <f t="shared" si="4"/>
        <v>2.9661643214262052</v>
      </c>
      <c r="D177">
        <v>0.26400000000000001</v>
      </c>
      <c r="E177">
        <v>0</v>
      </c>
      <c r="F177">
        <f t="shared" si="5"/>
        <v>1</v>
      </c>
    </row>
    <row r="178" spans="1:6">
      <c r="A178">
        <v>156</v>
      </c>
      <c r="B178">
        <v>28.9</v>
      </c>
      <c r="C178" s="2">
        <f t="shared" si="4"/>
        <v>2.9457783123442378</v>
      </c>
      <c r="D178">
        <v>0.25900000000000001</v>
      </c>
      <c r="E178">
        <v>0</v>
      </c>
      <c r="F178">
        <f t="shared" si="5"/>
        <v>1</v>
      </c>
    </row>
    <row r="179" spans="1:6">
      <c r="A179">
        <v>157.6</v>
      </c>
      <c r="B179">
        <v>29</v>
      </c>
      <c r="C179" s="2">
        <f t="shared" si="4"/>
        <v>2.9559713168852215</v>
      </c>
      <c r="D179">
        <v>0.255</v>
      </c>
      <c r="E179">
        <v>0</v>
      </c>
      <c r="F179">
        <f t="shared" si="5"/>
        <v>1</v>
      </c>
    </row>
    <row r="180" spans="1:6">
      <c r="A180">
        <v>159</v>
      </c>
      <c r="B180">
        <v>29</v>
      </c>
      <c r="C180" s="2">
        <f t="shared" si="4"/>
        <v>2.9559713168852215</v>
      </c>
      <c r="D180">
        <v>0.26400000000000001</v>
      </c>
      <c r="E180">
        <v>0</v>
      </c>
      <c r="F180">
        <f t="shared" si="5"/>
        <v>1</v>
      </c>
    </row>
    <row r="181" spans="1:6">
      <c r="A181">
        <v>160.4</v>
      </c>
      <c r="B181">
        <v>28.8</v>
      </c>
      <c r="C181" s="2">
        <f t="shared" si="4"/>
        <v>2.9355853078032546</v>
      </c>
      <c r="D181">
        <v>0.255</v>
      </c>
      <c r="E181">
        <v>0</v>
      </c>
      <c r="F181">
        <f t="shared" si="5"/>
        <v>1</v>
      </c>
    </row>
    <row r="182" spans="1:6">
      <c r="A182">
        <v>162</v>
      </c>
      <c r="B182">
        <v>29</v>
      </c>
      <c r="C182" s="2">
        <f t="shared" si="4"/>
        <v>2.9559713168852215</v>
      </c>
      <c r="D182">
        <v>0.26100000000000001</v>
      </c>
      <c r="E182">
        <v>0</v>
      </c>
      <c r="F182">
        <f t="shared" si="5"/>
        <v>1</v>
      </c>
    </row>
    <row r="183" spans="1:6">
      <c r="A183">
        <v>163.4</v>
      </c>
      <c r="B183">
        <v>28.9</v>
      </c>
      <c r="C183" s="2">
        <f t="shared" si="4"/>
        <v>2.9457783123442378</v>
      </c>
      <c r="D183">
        <v>0.26800000000000002</v>
      </c>
      <c r="E183">
        <v>0</v>
      </c>
      <c r="F183">
        <f t="shared" si="5"/>
        <v>1</v>
      </c>
    </row>
    <row r="184" spans="1:6">
      <c r="A184">
        <v>165</v>
      </c>
      <c r="B184">
        <v>29.1</v>
      </c>
      <c r="C184" s="2">
        <f t="shared" si="4"/>
        <v>2.9661643214262052</v>
      </c>
      <c r="D184">
        <v>0.26900000000000002</v>
      </c>
      <c r="E184">
        <v>0</v>
      </c>
      <c r="F184">
        <f t="shared" si="5"/>
        <v>1</v>
      </c>
    </row>
    <row r="185" spans="1:6">
      <c r="A185">
        <v>166.8</v>
      </c>
      <c r="B185">
        <v>29</v>
      </c>
      <c r="C185" s="2">
        <f t="shared" si="4"/>
        <v>2.9559713168852215</v>
      </c>
      <c r="D185">
        <v>0.27400000000000002</v>
      </c>
      <c r="E185">
        <v>0</v>
      </c>
      <c r="F185">
        <f t="shared" si="5"/>
        <v>1</v>
      </c>
    </row>
    <row r="186" spans="1:6">
      <c r="A186">
        <v>168.2</v>
      </c>
      <c r="B186">
        <v>28.9</v>
      </c>
      <c r="C186" s="2">
        <f t="shared" si="4"/>
        <v>2.9457783123442378</v>
      </c>
      <c r="D186">
        <v>0.26400000000000001</v>
      </c>
      <c r="E186">
        <v>0</v>
      </c>
      <c r="F186">
        <f t="shared" si="5"/>
        <v>1</v>
      </c>
    </row>
    <row r="187" spans="1:6">
      <c r="A187">
        <v>169.6</v>
      </c>
      <c r="B187">
        <v>29</v>
      </c>
      <c r="C187" s="2">
        <f t="shared" si="4"/>
        <v>2.9559713168852215</v>
      </c>
      <c r="D187">
        <v>0.27400000000000002</v>
      </c>
      <c r="E187">
        <v>0</v>
      </c>
      <c r="F187">
        <f t="shared" si="5"/>
        <v>1</v>
      </c>
    </row>
    <row r="188" spans="1:6">
      <c r="A188">
        <v>171.2</v>
      </c>
      <c r="B188">
        <v>28.9</v>
      </c>
      <c r="C188" s="2">
        <f t="shared" si="4"/>
        <v>2.9457783123442378</v>
      </c>
      <c r="D188">
        <v>0.27</v>
      </c>
      <c r="E188">
        <v>0</v>
      </c>
      <c r="F188">
        <f t="shared" si="5"/>
        <v>1</v>
      </c>
    </row>
    <row r="189" spans="1:6">
      <c r="A189">
        <v>172.6</v>
      </c>
      <c r="B189">
        <v>28.9</v>
      </c>
      <c r="C189" s="2">
        <f t="shared" si="4"/>
        <v>2.9457783123442378</v>
      </c>
      <c r="D189">
        <v>0.26900000000000002</v>
      </c>
      <c r="E189">
        <v>0</v>
      </c>
      <c r="F189">
        <f t="shared" si="5"/>
        <v>1</v>
      </c>
    </row>
    <row r="190" spans="1:6">
      <c r="A190">
        <v>174.2</v>
      </c>
      <c r="B190">
        <v>28.7</v>
      </c>
      <c r="C190" s="2">
        <f t="shared" si="4"/>
        <v>2.9253923032622708</v>
      </c>
      <c r="D190">
        <v>0.26400000000000001</v>
      </c>
      <c r="E190">
        <v>0</v>
      </c>
      <c r="F190">
        <f t="shared" si="5"/>
        <v>1</v>
      </c>
    </row>
    <row r="191" spans="1:6">
      <c r="A191">
        <v>176</v>
      </c>
      <c r="B191">
        <v>28.9</v>
      </c>
      <c r="C191" s="2">
        <f t="shared" si="4"/>
        <v>2.9457783123442378</v>
      </c>
      <c r="D191">
        <v>0.27500000000000002</v>
      </c>
      <c r="E191">
        <v>0</v>
      </c>
      <c r="F191">
        <f t="shared" si="5"/>
        <v>1</v>
      </c>
    </row>
    <row r="192" spans="1:6">
      <c r="A192">
        <v>177.4</v>
      </c>
      <c r="B192">
        <v>28.6</v>
      </c>
      <c r="C192" s="2">
        <f t="shared" si="4"/>
        <v>2.9151992987212876</v>
      </c>
      <c r="D192">
        <v>0.26300000000000001</v>
      </c>
      <c r="E192">
        <v>0</v>
      </c>
      <c r="F192">
        <f t="shared" si="5"/>
        <v>1</v>
      </c>
    </row>
    <row r="193" spans="1:6">
      <c r="A193">
        <v>179</v>
      </c>
      <c r="B193">
        <v>28.9</v>
      </c>
      <c r="C193" s="2">
        <f t="shared" si="4"/>
        <v>2.9457783123442378</v>
      </c>
      <c r="D193">
        <v>0.26700000000000002</v>
      </c>
      <c r="E193">
        <v>0</v>
      </c>
      <c r="F193">
        <f t="shared" si="5"/>
        <v>1</v>
      </c>
    </row>
    <row r="194" spans="1:6">
      <c r="A194">
        <v>180.4</v>
      </c>
      <c r="B194">
        <v>28.7</v>
      </c>
      <c r="C194" s="2">
        <f t="shared" si="4"/>
        <v>2.9253923032622708</v>
      </c>
      <c r="D194">
        <v>0.27100000000000002</v>
      </c>
      <c r="E194">
        <v>0</v>
      </c>
      <c r="F194">
        <f t="shared" si="5"/>
        <v>1</v>
      </c>
    </row>
    <row r="195" spans="1:6">
      <c r="A195">
        <v>181.8</v>
      </c>
      <c r="B195">
        <v>28.8</v>
      </c>
      <c r="C195" s="2">
        <f t="shared" si="4"/>
        <v>2.9355853078032546</v>
      </c>
      <c r="D195">
        <v>0.26500000000000001</v>
      </c>
      <c r="E195">
        <v>0</v>
      </c>
      <c r="F195">
        <f t="shared" si="5"/>
        <v>1</v>
      </c>
    </row>
    <row r="196" spans="1:6">
      <c r="A196">
        <v>183.4</v>
      </c>
      <c r="B196">
        <v>28.7</v>
      </c>
      <c r="C196" s="2">
        <f t="shared" si="4"/>
        <v>2.9253923032622708</v>
      </c>
      <c r="D196">
        <v>0.26800000000000002</v>
      </c>
      <c r="E196">
        <v>0</v>
      </c>
      <c r="F196">
        <f t="shared" si="5"/>
        <v>1</v>
      </c>
    </row>
    <row r="197" spans="1:6">
      <c r="A197">
        <v>184.8</v>
      </c>
      <c r="B197">
        <v>28.8</v>
      </c>
      <c r="C197" s="2">
        <f t="shared" si="4"/>
        <v>2.9355853078032546</v>
      </c>
      <c r="D197">
        <v>0.26800000000000002</v>
      </c>
      <c r="E197">
        <v>0</v>
      </c>
      <c r="F197">
        <f t="shared" si="5"/>
        <v>1</v>
      </c>
    </row>
    <row r="198" spans="1:6">
      <c r="A198">
        <v>186</v>
      </c>
      <c r="B198">
        <v>28.8</v>
      </c>
      <c r="C198" s="2">
        <f t="shared" si="4"/>
        <v>2.9355853078032546</v>
      </c>
      <c r="D198">
        <v>0.26400000000000001</v>
      </c>
      <c r="E198">
        <v>0</v>
      </c>
      <c r="F198">
        <f t="shared" si="5"/>
        <v>1</v>
      </c>
    </row>
    <row r="199" spans="1:6">
      <c r="A199">
        <v>187.4</v>
      </c>
      <c r="B199">
        <v>28.7</v>
      </c>
      <c r="C199" s="2">
        <f t="shared" si="4"/>
        <v>2.9253923032622708</v>
      </c>
      <c r="D199">
        <v>0.26300000000000001</v>
      </c>
      <c r="E199">
        <v>0</v>
      </c>
      <c r="F199">
        <f t="shared" si="5"/>
        <v>1</v>
      </c>
    </row>
    <row r="200" spans="1:6">
      <c r="A200">
        <v>188.8</v>
      </c>
      <c r="B200">
        <v>28.6</v>
      </c>
      <c r="C200" s="2">
        <f t="shared" si="4"/>
        <v>2.9151992987212876</v>
      </c>
      <c r="D200">
        <v>0.26600000000000001</v>
      </c>
      <c r="E200">
        <v>0</v>
      </c>
      <c r="F200">
        <f t="shared" si="5"/>
        <v>1</v>
      </c>
    </row>
    <row r="201" spans="1:6">
      <c r="A201">
        <v>190.4</v>
      </c>
      <c r="B201">
        <v>28.5</v>
      </c>
      <c r="C201" s="2">
        <f t="shared" si="4"/>
        <v>2.9050062941803039</v>
      </c>
      <c r="D201">
        <v>0.26800000000000002</v>
      </c>
      <c r="E201">
        <v>0</v>
      </c>
      <c r="F201">
        <f t="shared" si="5"/>
        <v>1</v>
      </c>
    </row>
    <row r="202" spans="1:6">
      <c r="A202">
        <v>191.8</v>
      </c>
      <c r="B202">
        <v>28.5</v>
      </c>
      <c r="C202" s="2">
        <f t="shared" ref="C202:C265" si="6">B202/9.81065</f>
        <v>2.9050062941803039</v>
      </c>
      <c r="D202">
        <v>0.26400000000000001</v>
      </c>
      <c r="E202">
        <v>0</v>
      </c>
      <c r="F202">
        <f t="shared" ref="F202:F265" si="7">F201</f>
        <v>1</v>
      </c>
    </row>
    <row r="203" spans="1:6">
      <c r="A203">
        <v>193.4</v>
      </c>
      <c r="B203">
        <v>28.7</v>
      </c>
      <c r="C203" s="2">
        <f t="shared" si="6"/>
        <v>2.9253923032622708</v>
      </c>
      <c r="D203">
        <v>0.26700000000000002</v>
      </c>
      <c r="E203">
        <v>0</v>
      </c>
      <c r="F203">
        <f t="shared" si="7"/>
        <v>1</v>
      </c>
    </row>
    <row r="204" spans="1:6">
      <c r="A204">
        <v>194.8</v>
      </c>
      <c r="B204">
        <v>28.6</v>
      </c>
      <c r="C204" s="2">
        <f t="shared" si="6"/>
        <v>2.9151992987212876</v>
      </c>
      <c r="D204">
        <v>0.27</v>
      </c>
      <c r="E204">
        <v>0</v>
      </c>
      <c r="F204">
        <f t="shared" si="7"/>
        <v>1</v>
      </c>
    </row>
    <row r="205" spans="1:6">
      <c r="A205">
        <v>196</v>
      </c>
      <c r="B205">
        <v>28.5</v>
      </c>
      <c r="C205" s="2">
        <f t="shared" si="6"/>
        <v>2.9050062941803039</v>
      </c>
      <c r="D205">
        <v>0.26400000000000001</v>
      </c>
      <c r="E205">
        <v>0</v>
      </c>
      <c r="F205">
        <f t="shared" si="7"/>
        <v>1</v>
      </c>
    </row>
    <row r="206" spans="1:6">
      <c r="A206">
        <v>197.4</v>
      </c>
      <c r="B206">
        <v>28.6</v>
      </c>
      <c r="C206" s="2">
        <f t="shared" si="6"/>
        <v>2.9151992987212876</v>
      </c>
      <c r="D206">
        <v>0.27400000000000002</v>
      </c>
      <c r="E206">
        <v>0</v>
      </c>
      <c r="F206">
        <f t="shared" si="7"/>
        <v>1</v>
      </c>
    </row>
    <row r="207" spans="1:6">
      <c r="A207">
        <v>198.8</v>
      </c>
      <c r="B207">
        <v>28.5</v>
      </c>
      <c r="C207" s="2">
        <f t="shared" si="6"/>
        <v>2.9050062941803039</v>
      </c>
      <c r="D207">
        <v>0.26500000000000001</v>
      </c>
      <c r="E207">
        <v>0</v>
      </c>
      <c r="F207">
        <f t="shared" si="7"/>
        <v>1</v>
      </c>
    </row>
    <row r="208" spans="1:6">
      <c r="A208">
        <v>201</v>
      </c>
      <c r="B208">
        <v>28.5</v>
      </c>
      <c r="C208" s="2">
        <f t="shared" si="6"/>
        <v>2.9050062941803039</v>
      </c>
      <c r="D208">
        <v>0.27</v>
      </c>
      <c r="E208">
        <v>0</v>
      </c>
      <c r="F208">
        <f t="shared" si="7"/>
        <v>1</v>
      </c>
    </row>
    <row r="209" spans="1:6">
      <c r="A209">
        <v>203.2</v>
      </c>
      <c r="B209">
        <v>28.5</v>
      </c>
      <c r="C209" s="2">
        <f t="shared" si="6"/>
        <v>2.9050062941803039</v>
      </c>
      <c r="D209">
        <v>0.26500000000000001</v>
      </c>
      <c r="E209">
        <v>0</v>
      </c>
      <c r="F209">
        <f t="shared" si="7"/>
        <v>1</v>
      </c>
    </row>
    <row r="210" spans="1:6">
      <c r="A210">
        <v>205.8</v>
      </c>
      <c r="B210">
        <v>28.6</v>
      </c>
      <c r="C210" s="2">
        <f t="shared" si="6"/>
        <v>2.9151992987212876</v>
      </c>
      <c r="D210">
        <v>0.27400000000000002</v>
      </c>
      <c r="E210">
        <v>0</v>
      </c>
      <c r="F210">
        <f t="shared" si="7"/>
        <v>1</v>
      </c>
    </row>
    <row r="211" spans="1:6">
      <c r="A211">
        <v>208</v>
      </c>
      <c r="B211">
        <v>28.4</v>
      </c>
      <c r="C211" s="2">
        <f t="shared" si="6"/>
        <v>2.8948132896393202</v>
      </c>
      <c r="D211">
        <v>0.27200000000000002</v>
      </c>
      <c r="E211">
        <v>0</v>
      </c>
      <c r="F211">
        <f t="shared" si="7"/>
        <v>1</v>
      </c>
    </row>
    <row r="212" spans="1:6">
      <c r="A212">
        <v>210.4</v>
      </c>
      <c r="B212">
        <v>28.4</v>
      </c>
      <c r="C212" s="2">
        <f t="shared" si="6"/>
        <v>2.8948132896393202</v>
      </c>
      <c r="D212">
        <v>0.27400000000000002</v>
      </c>
      <c r="E212">
        <v>0</v>
      </c>
      <c r="F212">
        <f t="shared" si="7"/>
        <v>1</v>
      </c>
    </row>
    <row r="213" spans="1:6">
      <c r="A213">
        <v>212.6</v>
      </c>
      <c r="B213">
        <v>28.5</v>
      </c>
      <c r="C213" s="2">
        <f t="shared" si="6"/>
        <v>2.9050062941803039</v>
      </c>
      <c r="D213">
        <v>0.26800000000000002</v>
      </c>
      <c r="E213">
        <v>0</v>
      </c>
      <c r="F213">
        <f t="shared" si="7"/>
        <v>1</v>
      </c>
    </row>
    <row r="214" spans="1:6">
      <c r="A214">
        <v>215.2</v>
      </c>
      <c r="B214">
        <v>28.5</v>
      </c>
      <c r="C214" s="2">
        <f t="shared" si="6"/>
        <v>2.9050062941803039</v>
      </c>
      <c r="D214">
        <v>0.26500000000000001</v>
      </c>
      <c r="E214">
        <v>0</v>
      </c>
      <c r="F214">
        <f t="shared" si="7"/>
        <v>1</v>
      </c>
    </row>
    <row r="215" spans="1:6">
      <c r="A215">
        <v>217.4</v>
      </c>
      <c r="B215">
        <v>28.5</v>
      </c>
      <c r="C215" s="2">
        <f t="shared" si="6"/>
        <v>2.9050062941803039</v>
      </c>
      <c r="D215">
        <v>0.27600000000000002</v>
      </c>
      <c r="E215">
        <v>0</v>
      </c>
      <c r="F215">
        <f t="shared" si="7"/>
        <v>1</v>
      </c>
    </row>
    <row r="216" spans="1:6">
      <c r="A216">
        <v>219.6</v>
      </c>
      <c r="B216">
        <v>28.3</v>
      </c>
      <c r="C216" s="2">
        <f t="shared" si="6"/>
        <v>2.8846202850983369</v>
      </c>
      <c r="D216">
        <v>0.27400000000000002</v>
      </c>
      <c r="E216">
        <v>0</v>
      </c>
      <c r="F216">
        <f t="shared" si="7"/>
        <v>1</v>
      </c>
    </row>
    <row r="217" spans="1:6">
      <c r="A217">
        <v>221.8</v>
      </c>
      <c r="B217">
        <v>28.5</v>
      </c>
      <c r="C217" s="2">
        <f t="shared" si="6"/>
        <v>2.9050062941803039</v>
      </c>
      <c r="D217">
        <v>0.26700000000000002</v>
      </c>
      <c r="E217">
        <v>0</v>
      </c>
      <c r="F217">
        <f t="shared" si="7"/>
        <v>1</v>
      </c>
    </row>
    <row r="218" spans="1:6">
      <c r="A218">
        <v>224</v>
      </c>
      <c r="B218">
        <v>28.3</v>
      </c>
      <c r="C218" s="2">
        <f t="shared" si="6"/>
        <v>2.8846202850983369</v>
      </c>
      <c r="D218">
        <v>0.26500000000000001</v>
      </c>
      <c r="E218">
        <v>0</v>
      </c>
      <c r="F218">
        <f t="shared" si="7"/>
        <v>1</v>
      </c>
    </row>
    <row r="219" spans="1:6">
      <c r="A219">
        <v>226.6</v>
      </c>
      <c r="B219">
        <v>28.4</v>
      </c>
      <c r="C219" s="2">
        <f t="shared" si="6"/>
        <v>2.8948132896393202</v>
      </c>
      <c r="D219">
        <v>0.26800000000000002</v>
      </c>
      <c r="E219">
        <v>0</v>
      </c>
      <c r="F219">
        <f t="shared" si="7"/>
        <v>1</v>
      </c>
    </row>
    <row r="220" spans="1:6">
      <c r="A220">
        <v>228.8</v>
      </c>
      <c r="B220">
        <v>28.4</v>
      </c>
      <c r="C220" s="2">
        <f t="shared" si="6"/>
        <v>2.8948132896393202</v>
      </c>
      <c r="D220">
        <v>0.26800000000000002</v>
      </c>
      <c r="E220">
        <v>0</v>
      </c>
      <c r="F220">
        <f t="shared" si="7"/>
        <v>1</v>
      </c>
    </row>
    <row r="221" spans="1:6">
      <c r="A221">
        <v>231</v>
      </c>
      <c r="B221">
        <v>28.4</v>
      </c>
      <c r="C221" s="2">
        <f t="shared" si="6"/>
        <v>2.8948132896393202</v>
      </c>
      <c r="D221">
        <v>0.26800000000000002</v>
      </c>
      <c r="E221">
        <v>0</v>
      </c>
      <c r="F221">
        <f t="shared" si="7"/>
        <v>1</v>
      </c>
    </row>
    <row r="222" spans="1:6">
      <c r="A222">
        <v>233.2</v>
      </c>
      <c r="B222">
        <v>28.3</v>
      </c>
      <c r="C222" s="2">
        <f t="shared" si="6"/>
        <v>2.8846202850983369</v>
      </c>
      <c r="D222">
        <v>0.26900000000000002</v>
      </c>
      <c r="E222">
        <v>0</v>
      </c>
      <c r="F222">
        <f t="shared" si="7"/>
        <v>1</v>
      </c>
    </row>
    <row r="223" spans="1:6">
      <c r="A223">
        <v>235.8</v>
      </c>
      <c r="B223">
        <v>28.2</v>
      </c>
      <c r="C223" s="2">
        <f t="shared" si="6"/>
        <v>2.8744272805573532</v>
      </c>
      <c r="D223">
        <v>0.27100000000000002</v>
      </c>
      <c r="E223">
        <v>0</v>
      </c>
      <c r="F223">
        <f t="shared" si="7"/>
        <v>1</v>
      </c>
    </row>
    <row r="224" spans="1:6">
      <c r="A224">
        <v>238</v>
      </c>
      <c r="B224">
        <v>28.2</v>
      </c>
      <c r="C224" s="2">
        <f t="shared" si="6"/>
        <v>2.8744272805573532</v>
      </c>
      <c r="D224">
        <v>0.26800000000000002</v>
      </c>
      <c r="E224">
        <v>0</v>
      </c>
      <c r="F224">
        <f t="shared" si="7"/>
        <v>1</v>
      </c>
    </row>
    <row r="225" spans="1:6">
      <c r="A225">
        <v>240.2</v>
      </c>
      <c r="B225">
        <v>28.3</v>
      </c>
      <c r="C225" s="2">
        <f t="shared" si="6"/>
        <v>2.8846202850983369</v>
      </c>
      <c r="D225">
        <v>0.26800000000000002</v>
      </c>
      <c r="E225">
        <v>0</v>
      </c>
      <c r="F225">
        <f t="shared" si="7"/>
        <v>1</v>
      </c>
    </row>
    <row r="226" spans="1:6">
      <c r="A226">
        <v>242.4</v>
      </c>
      <c r="B226">
        <v>28.3</v>
      </c>
      <c r="C226" s="2">
        <f t="shared" si="6"/>
        <v>2.8846202850983369</v>
      </c>
      <c r="D226">
        <v>0.26900000000000002</v>
      </c>
      <c r="E226">
        <v>0</v>
      </c>
      <c r="F226">
        <f t="shared" si="7"/>
        <v>1</v>
      </c>
    </row>
    <row r="227" spans="1:6">
      <c r="A227">
        <v>245</v>
      </c>
      <c r="B227">
        <v>28.2</v>
      </c>
      <c r="C227" s="2">
        <f t="shared" si="6"/>
        <v>2.8744272805573532</v>
      </c>
      <c r="D227">
        <v>0.26600000000000001</v>
      </c>
      <c r="E227">
        <v>0</v>
      </c>
      <c r="F227">
        <f t="shared" si="7"/>
        <v>1</v>
      </c>
    </row>
    <row r="228" spans="1:6">
      <c r="A228">
        <v>247.2</v>
      </c>
      <c r="B228">
        <v>28.2</v>
      </c>
      <c r="C228" s="2">
        <f t="shared" si="6"/>
        <v>2.8744272805573532</v>
      </c>
      <c r="D228">
        <v>0.27300000000000002</v>
      </c>
      <c r="E228">
        <v>0</v>
      </c>
      <c r="F228">
        <f t="shared" si="7"/>
        <v>1</v>
      </c>
    </row>
    <row r="229" spans="1:6">
      <c r="A229">
        <v>249.4</v>
      </c>
      <c r="B229">
        <v>28.2</v>
      </c>
      <c r="C229" s="2">
        <f t="shared" si="6"/>
        <v>2.8744272805573532</v>
      </c>
      <c r="D229">
        <v>0.27700000000000002</v>
      </c>
      <c r="E229">
        <v>0</v>
      </c>
      <c r="F229">
        <f t="shared" si="7"/>
        <v>1</v>
      </c>
    </row>
    <row r="230" spans="1:6">
      <c r="A230">
        <v>251.6</v>
      </c>
      <c r="B230">
        <v>28.1</v>
      </c>
      <c r="C230" s="2">
        <f t="shared" si="6"/>
        <v>2.8642342760163699</v>
      </c>
      <c r="D230">
        <v>0.27300000000000002</v>
      </c>
      <c r="E230">
        <v>0</v>
      </c>
      <c r="F230">
        <f t="shared" si="7"/>
        <v>1</v>
      </c>
    </row>
    <row r="231" spans="1:6">
      <c r="A231">
        <v>253.8</v>
      </c>
      <c r="B231">
        <v>28.2</v>
      </c>
      <c r="C231" s="2">
        <f t="shared" si="6"/>
        <v>2.8744272805573532</v>
      </c>
      <c r="D231">
        <v>0.26900000000000002</v>
      </c>
      <c r="E231">
        <v>0</v>
      </c>
      <c r="F231">
        <f t="shared" si="7"/>
        <v>1</v>
      </c>
    </row>
    <row r="232" spans="1:6">
      <c r="A232">
        <v>256.39999999999998</v>
      </c>
      <c r="B232">
        <v>28.3</v>
      </c>
      <c r="C232" s="2">
        <f t="shared" si="6"/>
        <v>2.8846202850983369</v>
      </c>
      <c r="D232">
        <v>0.26800000000000002</v>
      </c>
      <c r="E232">
        <v>0</v>
      </c>
      <c r="F232">
        <f t="shared" si="7"/>
        <v>1</v>
      </c>
    </row>
    <row r="233" spans="1:6">
      <c r="A233">
        <v>258.60000000000002</v>
      </c>
      <c r="B233">
        <v>28.2</v>
      </c>
      <c r="C233" s="2">
        <f t="shared" si="6"/>
        <v>2.8744272805573532</v>
      </c>
      <c r="D233">
        <v>0.27200000000000002</v>
      </c>
      <c r="E233">
        <v>0</v>
      </c>
      <c r="F233">
        <f t="shared" si="7"/>
        <v>1</v>
      </c>
    </row>
    <row r="234" spans="1:6">
      <c r="A234">
        <v>260.8</v>
      </c>
      <c r="B234">
        <v>28.2</v>
      </c>
      <c r="C234" s="2">
        <f t="shared" si="6"/>
        <v>2.8744272805573532</v>
      </c>
      <c r="D234">
        <v>0.26800000000000002</v>
      </c>
      <c r="E234">
        <v>0</v>
      </c>
      <c r="F234">
        <f t="shared" si="7"/>
        <v>1</v>
      </c>
    </row>
    <row r="235" spans="1:6">
      <c r="A235">
        <v>263.2</v>
      </c>
      <c r="B235">
        <v>28.2</v>
      </c>
      <c r="C235" s="2">
        <f t="shared" si="6"/>
        <v>2.8744272805573532</v>
      </c>
      <c r="D235">
        <v>0.26800000000000002</v>
      </c>
      <c r="E235">
        <v>0</v>
      </c>
      <c r="F235">
        <f t="shared" si="7"/>
        <v>1</v>
      </c>
    </row>
    <row r="236" spans="1:6">
      <c r="A236">
        <v>265.60000000000002</v>
      </c>
      <c r="B236">
        <v>28.2</v>
      </c>
      <c r="C236" s="2">
        <f t="shared" si="6"/>
        <v>2.8744272805573532</v>
      </c>
      <c r="D236">
        <v>0.27500000000000002</v>
      </c>
      <c r="E236">
        <v>0</v>
      </c>
      <c r="F236">
        <f t="shared" si="7"/>
        <v>1</v>
      </c>
    </row>
    <row r="237" spans="1:6">
      <c r="A237">
        <v>268</v>
      </c>
      <c r="B237">
        <v>28.4</v>
      </c>
      <c r="C237" s="2">
        <f t="shared" si="6"/>
        <v>2.8948132896393202</v>
      </c>
      <c r="D237">
        <v>0.27200000000000002</v>
      </c>
      <c r="E237">
        <v>0</v>
      </c>
      <c r="F237">
        <f t="shared" si="7"/>
        <v>1</v>
      </c>
    </row>
    <row r="238" spans="1:6">
      <c r="A238">
        <v>270.2</v>
      </c>
      <c r="B238">
        <v>28</v>
      </c>
      <c r="C238" s="2">
        <f t="shared" si="6"/>
        <v>2.8540412714753862</v>
      </c>
      <c r="D238">
        <v>0.27700000000000002</v>
      </c>
      <c r="E238">
        <v>0</v>
      </c>
      <c r="F238">
        <f t="shared" si="7"/>
        <v>1</v>
      </c>
    </row>
    <row r="239" spans="1:6">
      <c r="A239">
        <v>272.39999999999998</v>
      </c>
      <c r="B239">
        <v>28.1</v>
      </c>
      <c r="C239" s="2">
        <f t="shared" si="6"/>
        <v>2.8642342760163699</v>
      </c>
      <c r="D239">
        <v>0.27300000000000002</v>
      </c>
      <c r="E239">
        <v>0</v>
      </c>
      <c r="F239">
        <f t="shared" si="7"/>
        <v>1</v>
      </c>
    </row>
    <row r="240" spans="1:6">
      <c r="A240">
        <v>275</v>
      </c>
      <c r="B240">
        <v>28.1</v>
      </c>
      <c r="C240" s="2">
        <f t="shared" si="6"/>
        <v>2.8642342760163699</v>
      </c>
      <c r="D240">
        <v>0.26800000000000002</v>
      </c>
      <c r="E240">
        <v>0</v>
      </c>
      <c r="F240">
        <f t="shared" si="7"/>
        <v>1</v>
      </c>
    </row>
    <row r="241" spans="1:6">
      <c r="A241">
        <v>277.2</v>
      </c>
      <c r="B241">
        <v>28.1</v>
      </c>
      <c r="C241" s="2">
        <f t="shared" si="6"/>
        <v>2.8642342760163699</v>
      </c>
      <c r="D241">
        <v>0.27800000000000002</v>
      </c>
      <c r="E241">
        <v>0</v>
      </c>
      <c r="F241">
        <f t="shared" si="7"/>
        <v>1</v>
      </c>
    </row>
    <row r="242" spans="1:6">
      <c r="A242">
        <v>279.39999999999998</v>
      </c>
      <c r="B242">
        <v>27.9</v>
      </c>
      <c r="C242" s="2">
        <f t="shared" si="6"/>
        <v>2.8438482669344025</v>
      </c>
      <c r="D242">
        <v>0.26800000000000002</v>
      </c>
      <c r="E242">
        <v>0</v>
      </c>
      <c r="F242">
        <f t="shared" si="7"/>
        <v>1</v>
      </c>
    </row>
    <row r="243" spans="1:6">
      <c r="A243">
        <v>281.60000000000002</v>
      </c>
      <c r="B243">
        <v>28</v>
      </c>
      <c r="C243" s="2">
        <f t="shared" si="6"/>
        <v>2.8540412714753862</v>
      </c>
      <c r="D243">
        <v>0.27500000000000002</v>
      </c>
      <c r="E243">
        <v>0</v>
      </c>
      <c r="F243">
        <f t="shared" si="7"/>
        <v>1</v>
      </c>
    </row>
    <row r="244" spans="1:6">
      <c r="A244">
        <v>283.8</v>
      </c>
      <c r="B244">
        <v>27.9</v>
      </c>
      <c r="C244" s="2">
        <f t="shared" si="6"/>
        <v>2.8438482669344025</v>
      </c>
      <c r="D244">
        <v>0.27</v>
      </c>
      <c r="E244">
        <v>0</v>
      </c>
      <c r="F244">
        <f t="shared" si="7"/>
        <v>1</v>
      </c>
    </row>
    <row r="245" spans="1:6">
      <c r="A245">
        <v>286.39999999999998</v>
      </c>
      <c r="B245">
        <v>28.1</v>
      </c>
      <c r="C245" s="2">
        <f t="shared" si="6"/>
        <v>2.8642342760163699</v>
      </c>
      <c r="D245">
        <v>0.27600000000000002</v>
      </c>
      <c r="E245">
        <v>0</v>
      </c>
      <c r="F245">
        <f t="shared" si="7"/>
        <v>1</v>
      </c>
    </row>
    <row r="246" spans="1:6">
      <c r="A246">
        <v>288.60000000000002</v>
      </c>
      <c r="B246">
        <v>28</v>
      </c>
      <c r="C246" s="2">
        <f t="shared" si="6"/>
        <v>2.8540412714753862</v>
      </c>
      <c r="D246">
        <v>0.27500000000000002</v>
      </c>
      <c r="E246">
        <v>0</v>
      </c>
      <c r="F246">
        <f t="shared" si="7"/>
        <v>1</v>
      </c>
    </row>
    <row r="247" spans="1:6">
      <c r="A247">
        <v>290.8</v>
      </c>
      <c r="B247">
        <v>27.9</v>
      </c>
      <c r="C247" s="2">
        <f t="shared" si="6"/>
        <v>2.8438482669344025</v>
      </c>
      <c r="D247">
        <v>0.27800000000000002</v>
      </c>
      <c r="E247">
        <v>0</v>
      </c>
      <c r="F247">
        <f t="shared" si="7"/>
        <v>1</v>
      </c>
    </row>
    <row r="248" spans="1:6">
      <c r="A248">
        <v>293</v>
      </c>
      <c r="B248">
        <v>28</v>
      </c>
      <c r="C248" s="2">
        <f t="shared" si="6"/>
        <v>2.8540412714753862</v>
      </c>
      <c r="D248">
        <v>0.27800000000000002</v>
      </c>
      <c r="E248">
        <v>0</v>
      </c>
      <c r="F248">
        <f t="shared" si="7"/>
        <v>1</v>
      </c>
    </row>
    <row r="249" spans="1:6">
      <c r="A249">
        <v>295.60000000000002</v>
      </c>
      <c r="B249">
        <v>28</v>
      </c>
      <c r="C249" s="2">
        <f t="shared" si="6"/>
        <v>2.8540412714753862</v>
      </c>
      <c r="D249">
        <v>0.26900000000000002</v>
      </c>
      <c r="E249">
        <v>0</v>
      </c>
      <c r="F249">
        <f t="shared" si="7"/>
        <v>1</v>
      </c>
    </row>
    <row r="250" spans="1:6">
      <c r="A250">
        <v>297.8</v>
      </c>
      <c r="B250">
        <v>27.8</v>
      </c>
      <c r="C250" s="2">
        <f t="shared" si="6"/>
        <v>2.8336552623934192</v>
      </c>
      <c r="D250">
        <v>0.27800000000000002</v>
      </c>
      <c r="E250">
        <v>0</v>
      </c>
      <c r="F250">
        <f t="shared" si="7"/>
        <v>1</v>
      </c>
    </row>
    <row r="251" spans="1:6">
      <c r="A251">
        <v>300</v>
      </c>
      <c r="B251">
        <v>27.9</v>
      </c>
      <c r="C251" s="2">
        <f t="shared" si="6"/>
        <v>2.8438482669344025</v>
      </c>
      <c r="D251">
        <v>0.26800000000000002</v>
      </c>
      <c r="E251">
        <v>0</v>
      </c>
      <c r="F251">
        <f t="shared" si="7"/>
        <v>1</v>
      </c>
    </row>
    <row r="252" spans="1:6">
      <c r="A252">
        <v>302.2</v>
      </c>
      <c r="B252">
        <v>27.8</v>
      </c>
      <c r="C252" s="2">
        <f t="shared" si="6"/>
        <v>2.8336552623934192</v>
      </c>
      <c r="D252">
        <v>0.27</v>
      </c>
      <c r="E252">
        <v>0</v>
      </c>
      <c r="F252">
        <f t="shared" si="7"/>
        <v>1</v>
      </c>
    </row>
    <row r="253" spans="1:6">
      <c r="A253">
        <v>304.8</v>
      </c>
      <c r="B253">
        <v>27.8</v>
      </c>
      <c r="C253" s="2">
        <f t="shared" si="6"/>
        <v>2.8336552623934192</v>
      </c>
      <c r="D253">
        <v>0.27100000000000002</v>
      </c>
      <c r="E253">
        <v>0</v>
      </c>
      <c r="F253">
        <f t="shared" si="7"/>
        <v>1</v>
      </c>
    </row>
    <row r="254" spans="1:6">
      <c r="A254">
        <v>307</v>
      </c>
      <c r="B254">
        <v>27.9</v>
      </c>
      <c r="C254" s="2">
        <f t="shared" si="6"/>
        <v>2.8438482669344025</v>
      </c>
      <c r="D254">
        <v>0.27100000000000002</v>
      </c>
      <c r="E254">
        <v>0</v>
      </c>
      <c r="F254">
        <f t="shared" si="7"/>
        <v>1</v>
      </c>
    </row>
    <row r="255" spans="1:6">
      <c r="A255">
        <v>309.2</v>
      </c>
      <c r="B255">
        <v>27.9</v>
      </c>
      <c r="C255" s="2">
        <f t="shared" si="6"/>
        <v>2.8438482669344025</v>
      </c>
      <c r="D255">
        <v>0.27100000000000002</v>
      </c>
      <c r="E255">
        <v>0</v>
      </c>
      <c r="F255">
        <f t="shared" si="7"/>
        <v>1</v>
      </c>
    </row>
    <row r="256" spans="1:6">
      <c r="A256">
        <v>311.39999999999998</v>
      </c>
      <c r="B256">
        <v>27.9</v>
      </c>
      <c r="C256" s="2">
        <f t="shared" si="6"/>
        <v>2.8438482669344025</v>
      </c>
      <c r="D256">
        <v>0.26900000000000002</v>
      </c>
      <c r="E256">
        <v>0</v>
      </c>
      <c r="F256">
        <f t="shared" si="7"/>
        <v>1</v>
      </c>
    </row>
    <row r="257" spans="1:6">
      <c r="A257">
        <v>313.60000000000002</v>
      </c>
      <c r="B257">
        <v>27.7</v>
      </c>
      <c r="C257" s="2">
        <f t="shared" si="6"/>
        <v>2.8234622578524355</v>
      </c>
      <c r="D257">
        <v>0.27100000000000002</v>
      </c>
      <c r="E257">
        <v>0</v>
      </c>
      <c r="F257">
        <f t="shared" si="7"/>
        <v>1</v>
      </c>
    </row>
    <row r="258" spans="1:6">
      <c r="A258">
        <v>316.2</v>
      </c>
      <c r="B258">
        <v>27.6</v>
      </c>
      <c r="C258" s="2">
        <f t="shared" si="6"/>
        <v>2.8132692533114523</v>
      </c>
      <c r="D258">
        <v>0.27400000000000002</v>
      </c>
      <c r="E258">
        <v>0</v>
      </c>
      <c r="F258">
        <f t="shared" si="7"/>
        <v>1</v>
      </c>
    </row>
    <row r="259" spans="1:6">
      <c r="A259">
        <v>318.39999999999998</v>
      </c>
      <c r="B259">
        <v>27.8</v>
      </c>
      <c r="C259" s="2">
        <f t="shared" si="6"/>
        <v>2.8336552623934192</v>
      </c>
      <c r="D259">
        <v>0.27500000000000002</v>
      </c>
      <c r="E259">
        <v>0</v>
      </c>
      <c r="F259">
        <f t="shared" si="7"/>
        <v>1</v>
      </c>
    </row>
    <row r="260" spans="1:6">
      <c r="A260">
        <v>320.8</v>
      </c>
      <c r="B260">
        <v>27.9</v>
      </c>
      <c r="C260" s="2">
        <f t="shared" si="6"/>
        <v>2.8438482669344025</v>
      </c>
      <c r="D260">
        <v>0.27600000000000002</v>
      </c>
      <c r="E260">
        <v>0</v>
      </c>
      <c r="F260">
        <f t="shared" si="7"/>
        <v>1</v>
      </c>
    </row>
    <row r="261" spans="1:6">
      <c r="A261">
        <v>323</v>
      </c>
      <c r="B261">
        <v>27.8</v>
      </c>
      <c r="C261" s="2">
        <f t="shared" si="6"/>
        <v>2.8336552623934192</v>
      </c>
      <c r="D261">
        <v>0.27</v>
      </c>
      <c r="E261">
        <v>0</v>
      </c>
      <c r="F261">
        <f t="shared" si="7"/>
        <v>1</v>
      </c>
    </row>
    <row r="262" spans="1:6">
      <c r="A262">
        <v>325.60000000000002</v>
      </c>
      <c r="B262">
        <v>27.9</v>
      </c>
      <c r="C262" s="2">
        <f t="shared" si="6"/>
        <v>2.8438482669344025</v>
      </c>
      <c r="D262">
        <v>0.27100000000000002</v>
      </c>
      <c r="E262">
        <v>0</v>
      </c>
      <c r="F262">
        <f t="shared" si="7"/>
        <v>1</v>
      </c>
    </row>
    <row r="263" spans="1:6">
      <c r="A263">
        <v>327.8</v>
      </c>
      <c r="B263">
        <v>27.6</v>
      </c>
      <c r="C263" s="2">
        <f t="shared" si="6"/>
        <v>2.8132692533114523</v>
      </c>
      <c r="D263">
        <v>0.27200000000000002</v>
      </c>
      <c r="E263">
        <v>0</v>
      </c>
      <c r="F263">
        <f t="shared" si="7"/>
        <v>1</v>
      </c>
    </row>
    <row r="264" spans="1:6">
      <c r="A264">
        <v>330</v>
      </c>
      <c r="B264">
        <v>27.7</v>
      </c>
      <c r="C264" s="2">
        <f t="shared" si="6"/>
        <v>2.8234622578524355</v>
      </c>
      <c r="D264">
        <v>0.27100000000000002</v>
      </c>
      <c r="E264">
        <v>0</v>
      </c>
      <c r="F264">
        <f t="shared" si="7"/>
        <v>1</v>
      </c>
    </row>
    <row r="265" spans="1:6">
      <c r="A265">
        <v>332.2</v>
      </c>
      <c r="B265">
        <v>27.8</v>
      </c>
      <c r="C265" s="2">
        <f t="shared" si="6"/>
        <v>2.8336552623934192</v>
      </c>
      <c r="D265">
        <v>0.27800000000000002</v>
      </c>
      <c r="E265">
        <v>0</v>
      </c>
      <c r="F265">
        <f t="shared" si="7"/>
        <v>1</v>
      </c>
    </row>
    <row r="266" spans="1:6">
      <c r="A266">
        <v>334.8</v>
      </c>
      <c r="B266">
        <v>27.8</v>
      </c>
      <c r="C266" s="2">
        <f t="shared" ref="C266:C288" si="8">B266/9.81065</f>
        <v>2.8336552623934192</v>
      </c>
      <c r="D266">
        <v>0.27</v>
      </c>
      <c r="E266">
        <v>0</v>
      </c>
      <c r="F266">
        <f t="shared" ref="F266:F289" si="9">F265</f>
        <v>1</v>
      </c>
    </row>
    <row r="267" spans="1:6">
      <c r="A267">
        <v>337</v>
      </c>
      <c r="B267">
        <v>27.7</v>
      </c>
      <c r="C267" s="2">
        <f t="shared" si="8"/>
        <v>2.8234622578524355</v>
      </c>
      <c r="D267">
        <v>0.27600000000000002</v>
      </c>
      <c r="E267">
        <v>0</v>
      </c>
      <c r="F267">
        <f t="shared" si="9"/>
        <v>1</v>
      </c>
    </row>
    <row r="268" spans="1:6">
      <c r="A268">
        <v>339.2</v>
      </c>
      <c r="B268">
        <v>27.8</v>
      </c>
      <c r="C268" s="2">
        <f t="shared" si="8"/>
        <v>2.8336552623934192</v>
      </c>
      <c r="D268">
        <v>0.27500000000000002</v>
      </c>
      <c r="E268">
        <v>0</v>
      </c>
      <c r="F268">
        <f t="shared" si="9"/>
        <v>1</v>
      </c>
    </row>
    <row r="269" spans="1:6">
      <c r="A269">
        <v>341.4</v>
      </c>
      <c r="B269">
        <v>27.8</v>
      </c>
      <c r="C269" s="2">
        <f t="shared" si="8"/>
        <v>2.8336552623934192</v>
      </c>
      <c r="D269">
        <v>0.27200000000000002</v>
      </c>
      <c r="E269">
        <v>0</v>
      </c>
      <c r="F269">
        <f t="shared" si="9"/>
        <v>1</v>
      </c>
    </row>
    <row r="270" spans="1:6">
      <c r="A270">
        <v>344</v>
      </c>
      <c r="B270">
        <v>27.6</v>
      </c>
      <c r="C270" s="2">
        <f t="shared" si="8"/>
        <v>2.8132692533114523</v>
      </c>
      <c r="D270">
        <v>0.27</v>
      </c>
      <c r="E270">
        <v>0</v>
      </c>
      <c r="F270">
        <f t="shared" si="9"/>
        <v>1</v>
      </c>
    </row>
    <row r="271" spans="1:6">
      <c r="A271">
        <v>346.2</v>
      </c>
      <c r="B271">
        <v>27.8</v>
      </c>
      <c r="C271" s="2">
        <f t="shared" si="8"/>
        <v>2.8336552623934192</v>
      </c>
      <c r="D271">
        <v>0.27100000000000002</v>
      </c>
      <c r="E271">
        <v>0</v>
      </c>
      <c r="F271">
        <f t="shared" si="9"/>
        <v>1</v>
      </c>
    </row>
    <row r="272" spans="1:6">
      <c r="A272">
        <v>348.4</v>
      </c>
      <c r="B272">
        <v>27.8</v>
      </c>
      <c r="C272" s="2">
        <f t="shared" si="8"/>
        <v>2.8336552623934192</v>
      </c>
      <c r="D272">
        <v>0.27400000000000002</v>
      </c>
      <c r="E272">
        <v>0</v>
      </c>
      <c r="F272">
        <f t="shared" si="9"/>
        <v>1</v>
      </c>
    </row>
    <row r="273" spans="1:6">
      <c r="A273">
        <v>350.6</v>
      </c>
      <c r="B273">
        <v>27.7</v>
      </c>
      <c r="C273" s="2">
        <f t="shared" si="8"/>
        <v>2.8234622578524355</v>
      </c>
      <c r="D273">
        <v>0.28100000000000003</v>
      </c>
      <c r="E273">
        <v>0</v>
      </c>
      <c r="F273">
        <f t="shared" si="9"/>
        <v>1</v>
      </c>
    </row>
    <row r="274" spans="1:6">
      <c r="A274">
        <v>352.8</v>
      </c>
      <c r="B274">
        <v>27.8</v>
      </c>
      <c r="C274" s="2">
        <f t="shared" si="8"/>
        <v>2.8336552623934192</v>
      </c>
      <c r="D274">
        <v>0.27400000000000002</v>
      </c>
      <c r="E274">
        <v>0</v>
      </c>
      <c r="F274">
        <f t="shared" si="9"/>
        <v>1</v>
      </c>
    </row>
    <row r="275" spans="1:6">
      <c r="A275">
        <v>355.4</v>
      </c>
      <c r="B275">
        <v>27.8</v>
      </c>
      <c r="C275" s="2">
        <f t="shared" si="8"/>
        <v>2.8336552623934192</v>
      </c>
      <c r="D275">
        <v>0.27400000000000002</v>
      </c>
      <c r="E275">
        <v>0</v>
      </c>
      <c r="F275">
        <f t="shared" si="9"/>
        <v>1</v>
      </c>
    </row>
    <row r="276" spans="1:6">
      <c r="A276">
        <v>357.6</v>
      </c>
      <c r="B276">
        <v>27.6</v>
      </c>
      <c r="C276" s="2">
        <f t="shared" si="8"/>
        <v>2.8132692533114523</v>
      </c>
      <c r="D276">
        <v>0.27</v>
      </c>
      <c r="E276">
        <v>0</v>
      </c>
      <c r="F276">
        <f t="shared" si="9"/>
        <v>1</v>
      </c>
    </row>
    <row r="277" spans="1:6">
      <c r="A277">
        <v>359.8</v>
      </c>
      <c r="B277">
        <v>27.6</v>
      </c>
      <c r="C277" s="2">
        <f t="shared" si="8"/>
        <v>2.8132692533114523</v>
      </c>
      <c r="D277">
        <v>0.27200000000000002</v>
      </c>
      <c r="E277">
        <v>0</v>
      </c>
      <c r="F277">
        <f t="shared" si="9"/>
        <v>1</v>
      </c>
    </row>
    <row r="278" spans="1:6">
      <c r="A278">
        <v>362</v>
      </c>
      <c r="B278">
        <v>27.7</v>
      </c>
      <c r="C278" s="2">
        <f t="shared" si="8"/>
        <v>2.8234622578524355</v>
      </c>
      <c r="D278">
        <v>0.27</v>
      </c>
      <c r="E278">
        <v>0</v>
      </c>
      <c r="F278">
        <f t="shared" si="9"/>
        <v>1</v>
      </c>
    </row>
    <row r="279" spans="1:6">
      <c r="A279">
        <v>364.6</v>
      </c>
      <c r="B279">
        <v>27.6</v>
      </c>
      <c r="C279" s="2">
        <f t="shared" si="8"/>
        <v>2.8132692533114523</v>
      </c>
      <c r="D279">
        <v>0.27100000000000002</v>
      </c>
      <c r="E279">
        <v>0</v>
      </c>
      <c r="F279">
        <f t="shared" si="9"/>
        <v>1</v>
      </c>
    </row>
    <row r="280" spans="1:6">
      <c r="A280">
        <v>366.8</v>
      </c>
      <c r="B280">
        <v>27.7</v>
      </c>
      <c r="C280" s="2">
        <f t="shared" si="8"/>
        <v>2.8234622578524355</v>
      </c>
      <c r="D280">
        <v>0.27200000000000002</v>
      </c>
      <c r="E280">
        <v>0</v>
      </c>
      <c r="F280">
        <f t="shared" si="9"/>
        <v>1</v>
      </c>
    </row>
    <row r="281" spans="1:6">
      <c r="A281">
        <v>369</v>
      </c>
      <c r="B281">
        <v>27.8</v>
      </c>
      <c r="C281" s="2">
        <f t="shared" si="8"/>
        <v>2.8336552623934192</v>
      </c>
      <c r="D281">
        <v>0.27800000000000002</v>
      </c>
      <c r="E281">
        <v>0</v>
      </c>
      <c r="F281">
        <f t="shared" si="9"/>
        <v>1</v>
      </c>
    </row>
    <row r="282" spans="1:6">
      <c r="A282">
        <v>371.2</v>
      </c>
      <c r="B282">
        <v>27.7</v>
      </c>
      <c r="C282" s="2">
        <f t="shared" si="8"/>
        <v>2.8234622578524355</v>
      </c>
      <c r="D282">
        <v>0.27500000000000002</v>
      </c>
      <c r="E282">
        <v>0</v>
      </c>
      <c r="F282">
        <f t="shared" si="9"/>
        <v>1</v>
      </c>
    </row>
    <row r="283" spans="1:6">
      <c r="A283">
        <v>373.8</v>
      </c>
      <c r="B283">
        <v>27.4</v>
      </c>
      <c r="C283" s="2">
        <f t="shared" si="8"/>
        <v>2.7928832442294849</v>
      </c>
      <c r="D283">
        <v>0.27800000000000002</v>
      </c>
      <c r="E283">
        <v>0</v>
      </c>
      <c r="F283">
        <f t="shared" si="9"/>
        <v>1</v>
      </c>
    </row>
    <row r="284" spans="1:6">
      <c r="A284">
        <v>376</v>
      </c>
      <c r="B284">
        <v>27.6</v>
      </c>
      <c r="C284" s="2">
        <f t="shared" si="8"/>
        <v>2.8132692533114523</v>
      </c>
      <c r="D284">
        <v>0.27900000000000003</v>
      </c>
      <c r="E284">
        <v>0</v>
      </c>
      <c r="F284">
        <f t="shared" si="9"/>
        <v>1</v>
      </c>
    </row>
    <row r="285" spans="1:6">
      <c r="A285">
        <v>378.2</v>
      </c>
      <c r="B285">
        <v>27.7</v>
      </c>
      <c r="C285" s="2">
        <f t="shared" si="8"/>
        <v>2.8234622578524355</v>
      </c>
      <c r="D285">
        <v>0.28000000000000003</v>
      </c>
      <c r="E285">
        <v>0</v>
      </c>
      <c r="F285">
        <f t="shared" si="9"/>
        <v>1</v>
      </c>
    </row>
    <row r="286" spans="1:6">
      <c r="A286">
        <v>380.6</v>
      </c>
      <c r="B286">
        <v>27.5</v>
      </c>
      <c r="C286" s="2">
        <f t="shared" si="8"/>
        <v>2.8030762487704686</v>
      </c>
      <c r="D286">
        <v>0.27200000000000002</v>
      </c>
      <c r="E286">
        <v>0</v>
      </c>
      <c r="F286">
        <f t="shared" si="9"/>
        <v>1</v>
      </c>
    </row>
    <row r="287" spans="1:6">
      <c r="A287">
        <v>383</v>
      </c>
      <c r="B287">
        <v>27.5</v>
      </c>
      <c r="C287" s="2">
        <f t="shared" si="8"/>
        <v>2.8030762487704686</v>
      </c>
      <c r="D287">
        <v>0.27100000000000002</v>
      </c>
      <c r="E287">
        <v>0</v>
      </c>
      <c r="F287">
        <f t="shared" si="9"/>
        <v>1</v>
      </c>
    </row>
    <row r="288" spans="1:6">
      <c r="A288">
        <v>385.4</v>
      </c>
      <c r="B288">
        <v>27.5</v>
      </c>
      <c r="C288" s="2">
        <f t="shared" si="8"/>
        <v>2.8030762487704686</v>
      </c>
      <c r="D288">
        <v>0.28100000000000003</v>
      </c>
      <c r="E288">
        <v>0</v>
      </c>
      <c r="F288">
        <f t="shared" si="9"/>
        <v>1</v>
      </c>
    </row>
    <row r="289" spans="1:6">
      <c r="A289">
        <v>400</v>
      </c>
      <c r="C289" s="2"/>
      <c r="F289">
        <f t="shared" si="9"/>
        <v>1</v>
      </c>
    </row>
    <row r="290" spans="1:6">
      <c r="C290" s="2"/>
    </row>
    <row r="291" spans="1:6">
      <c r="C291" s="2"/>
    </row>
    <row r="292" spans="1:6">
      <c r="C292" s="2"/>
    </row>
    <row r="293" spans="1:6">
      <c r="C293" s="2"/>
    </row>
    <row r="294" spans="1:6">
      <c r="C294" s="2"/>
    </row>
    <row r="295" spans="1:6">
      <c r="C295" s="2"/>
    </row>
    <row r="296" spans="1:6">
      <c r="C296" s="2"/>
    </row>
    <row r="297" spans="1:6">
      <c r="C297" s="2"/>
    </row>
    <row r="298" spans="1:6">
      <c r="C298" s="2"/>
    </row>
    <row r="299" spans="1:6">
      <c r="C299" s="2"/>
    </row>
    <row r="300" spans="1:6">
      <c r="C300" s="2"/>
    </row>
    <row r="301" spans="1:6">
      <c r="C301" s="2"/>
    </row>
    <row r="302" spans="1:6">
      <c r="C302" s="2"/>
    </row>
    <row r="303" spans="1:6">
      <c r="C303" s="2"/>
    </row>
    <row r="304" spans="1:6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00"/>
  <sheetViews>
    <sheetView zoomScale="70" zoomScaleNormal="70" workbookViewId="0"/>
  </sheetViews>
  <sheetFormatPr defaultColWidth="11" defaultRowHeight="12.75"/>
  <cols>
    <col min="1" max="1" width="14" customWidth="1"/>
  </cols>
  <sheetData>
    <row r="1" spans="1:24">
      <c r="A1" t="s">
        <v>0</v>
      </c>
    </row>
    <row r="3" spans="1:24">
      <c r="A3" t="s">
        <v>1</v>
      </c>
    </row>
    <row r="4" spans="1:24">
      <c r="A4" t="s">
        <v>31</v>
      </c>
    </row>
    <row r="6" spans="1:24">
      <c r="A6" t="s">
        <v>29</v>
      </c>
      <c r="B6" s="5">
        <v>2.992</v>
      </c>
      <c r="C6" s="1" t="s">
        <v>49</v>
      </c>
    </row>
    <row r="7" spans="1:24">
      <c r="A7" s="1" t="s">
        <v>52</v>
      </c>
      <c r="B7" s="1" t="s">
        <v>47</v>
      </c>
      <c r="C7" s="3" t="s">
        <v>55</v>
      </c>
      <c r="D7" t="s">
        <v>27</v>
      </c>
      <c r="E7" t="s">
        <v>28</v>
      </c>
      <c r="F7" t="str">
        <f>V10</f>
        <v>Hydrostatic Pore Pressure (m) =</v>
      </c>
      <c r="S7" s="1" t="s">
        <v>99</v>
      </c>
      <c r="T7">
        <v>3</v>
      </c>
    </row>
    <row r="8" spans="1:24">
      <c r="A8" s="1">
        <v>0</v>
      </c>
      <c r="B8" s="1"/>
      <c r="C8" s="3"/>
      <c r="F8">
        <f>X10</f>
        <v>2</v>
      </c>
    </row>
    <row r="9" spans="1:24">
      <c r="A9">
        <v>1.4</v>
      </c>
      <c r="B9">
        <v>13.1</v>
      </c>
      <c r="C9" s="2">
        <f>B9/9.81065</f>
        <v>1.3352835948688413</v>
      </c>
      <c r="D9">
        <v>0.189</v>
      </c>
      <c r="E9">
        <v>0</v>
      </c>
      <c r="F9">
        <f>F8</f>
        <v>2</v>
      </c>
    </row>
    <row r="10" spans="1:24" ht="14.25">
      <c r="A10">
        <v>2.4</v>
      </c>
      <c r="B10">
        <v>13.3</v>
      </c>
      <c r="C10" s="2">
        <f t="shared" ref="C10:C73" si="0">B10/9.81065</f>
        <v>1.3556696039508085</v>
      </c>
      <c r="D10">
        <v>0.19</v>
      </c>
      <c r="E10">
        <v>0</v>
      </c>
      <c r="F10">
        <f t="shared" ref="F10:F73" si="1">F9</f>
        <v>2</v>
      </c>
      <c r="S10" s="1" t="s">
        <v>59</v>
      </c>
      <c r="T10" s="16">
        <f>1-(((C199-X10)/(C9-X10)))</f>
        <v>-6.1337463389201208E-2</v>
      </c>
      <c r="V10" s="18" t="s">
        <v>94</v>
      </c>
      <c r="W10" s="18"/>
      <c r="X10" s="19">
        <v>2</v>
      </c>
    </row>
    <row r="11" spans="1:24">
      <c r="A11">
        <v>3.6</v>
      </c>
      <c r="B11">
        <v>13.2</v>
      </c>
      <c r="C11" s="2">
        <f t="shared" si="0"/>
        <v>1.3454765994098248</v>
      </c>
      <c r="D11">
        <v>0.191</v>
      </c>
      <c r="E11">
        <v>0</v>
      </c>
      <c r="F11">
        <f t="shared" si="1"/>
        <v>2</v>
      </c>
    </row>
    <row r="12" spans="1:24" ht="15.75">
      <c r="A12">
        <v>5</v>
      </c>
      <c r="B12">
        <v>13.2</v>
      </c>
      <c r="C12" s="2">
        <f t="shared" si="0"/>
        <v>1.3454765994098248</v>
      </c>
      <c r="D12">
        <v>0.191</v>
      </c>
      <c r="E12">
        <v>0</v>
      </c>
      <c r="F12">
        <f t="shared" si="1"/>
        <v>2</v>
      </c>
      <c r="S12" s="1" t="s">
        <v>61</v>
      </c>
      <c r="T12">
        <f>((0.5*(C9-X10))+X10)</f>
        <v>1.6676417974344206</v>
      </c>
      <c r="V12" s="9" t="s">
        <v>101</v>
      </c>
      <c r="W12" s="8">
        <v>9.81</v>
      </c>
      <c r="X12" s="10" t="s">
        <v>102</v>
      </c>
    </row>
    <row r="13" spans="1:24" ht="14.25">
      <c r="A13">
        <v>6</v>
      </c>
      <c r="B13">
        <v>13.2</v>
      </c>
      <c r="C13" s="2">
        <f t="shared" si="0"/>
        <v>1.3454765994098248</v>
      </c>
      <c r="D13">
        <v>0.191</v>
      </c>
      <c r="E13">
        <v>0</v>
      </c>
      <c r="F13">
        <f t="shared" si="1"/>
        <v>2</v>
      </c>
      <c r="S13" s="1" t="s">
        <v>97</v>
      </c>
    </row>
    <row r="14" spans="1:24" ht="14.25">
      <c r="A14">
        <v>8</v>
      </c>
      <c r="B14">
        <v>13.2</v>
      </c>
      <c r="C14" s="2">
        <f t="shared" si="0"/>
        <v>1.3454765994098248</v>
      </c>
      <c r="D14">
        <v>0.191</v>
      </c>
      <c r="E14">
        <v>0</v>
      </c>
      <c r="F14">
        <f t="shared" si="1"/>
        <v>2</v>
      </c>
      <c r="S14" s="1" t="s">
        <v>98</v>
      </c>
      <c r="T14" s="2">
        <f>T13*0.0166667</f>
        <v>0</v>
      </c>
    </row>
    <row r="15" spans="1:24">
      <c r="A15">
        <v>9.1999999999999993</v>
      </c>
      <c r="B15">
        <v>13.2</v>
      </c>
      <c r="C15" s="2">
        <f t="shared" si="0"/>
        <v>1.3454765994098248</v>
      </c>
      <c r="D15">
        <v>0.191</v>
      </c>
      <c r="E15">
        <v>0</v>
      </c>
      <c r="F15">
        <f t="shared" si="1"/>
        <v>2</v>
      </c>
    </row>
    <row r="16" spans="1:24">
      <c r="A16">
        <v>10.4</v>
      </c>
      <c r="B16">
        <v>13.1</v>
      </c>
      <c r="C16" s="2">
        <f t="shared" si="0"/>
        <v>1.3352835948688413</v>
      </c>
      <c r="D16">
        <v>0.192</v>
      </c>
      <c r="E16">
        <v>0</v>
      </c>
      <c r="F16">
        <f t="shared" si="1"/>
        <v>2</v>
      </c>
    </row>
    <row r="17" spans="1:6">
      <c r="A17">
        <v>11.2</v>
      </c>
      <c r="B17">
        <v>13</v>
      </c>
      <c r="C17" s="2">
        <f t="shared" si="0"/>
        <v>1.3250905903278578</v>
      </c>
      <c r="D17">
        <v>0.192</v>
      </c>
      <c r="E17">
        <v>0</v>
      </c>
      <c r="F17">
        <f t="shared" si="1"/>
        <v>2</v>
      </c>
    </row>
    <row r="18" spans="1:6">
      <c r="A18">
        <v>13</v>
      </c>
      <c r="B18">
        <v>13</v>
      </c>
      <c r="C18" s="2">
        <f t="shared" si="0"/>
        <v>1.3250905903278578</v>
      </c>
      <c r="D18">
        <v>0.191</v>
      </c>
      <c r="E18">
        <v>0</v>
      </c>
      <c r="F18">
        <f t="shared" si="1"/>
        <v>2</v>
      </c>
    </row>
    <row r="19" spans="1:6">
      <c r="A19">
        <v>14.2</v>
      </c>
      <c r="B19">
        <v>13</v>
      </c>
      <c r="C19" s="2">
        <f t="shared" si="0"/>
        <v>1.3250905903278578</v>
      </c>
      <c r="D19">
        <v>0.191</v>
      </c>
      <c r="E19">
        <v>0</v>
      </c>
      <c r="F19">
        <f t="shared" si="1"/>
        <v>2</v>
      </c>
    </row>
    <row r="20" spans="1:6">
      <c r="A20">
        <v>15.4</v>
      </c>
      <c r="B20">
        <v>12.8</v>
      </c>
      <c r="C20" s="2">
        <f t="shared" si="0"/>
        <v>1.3047045812458908</v>
      </c>
      <c r="D20">
        <v>0.193</v>
      </c>
      <c r="E20">
        <v>0</v>
      </c>
      <c r="F20">
        <f t="shared" si="1"/>
        <v>2</v>
      </c>
    </row>
    <row r="21" spans="1:6">
      <c r="A21">
        <v>17</v>
      </c>
      <c r="B21">
        <v>12.9</v>
      </c>
      <c r="C21" s="2">
        <f t="shared" si="0"/>
        <v>1.3148975857868743</v>
      </c>
      <c r="D21">
        <v>0.192</v>
      </c>
      <c r="E21">
        <v>0</v>
      </c>
      <c r="F21">
        <f t="shared" si="1"/>
        <v>2</v>
      </c>
    </row>
    <row r="22" spans="1:6">
      <c r="A22">
        <v>18.399999999999999</v>
      </c>
      <c r="B22">
        <v>13</v>
      </c>
      <c r="C22" s="2">
        <f t="shared" si="0"/>
        <v>1.3250905903278578</v>
      </c>
      <c r="D22">
        <v>0.192</v>
      </c>
      <c r="E22">
        <v>0</v>
      </c>
      <c r="F22">
        <f t="shared" si="1"/>
        <v>2</v>
      </c>
    </row>
    <row r="23" spans="1:6">
      <c r="A23">
        <v>20</v>
      </c>
      <c r="B23">
        <v>12.8</v>
      </c>
      <c r="C23" s="2">
        <f t="shared" si="0"/>
        <v>1.3047045812458908</v>
      </c>
      <c r="D23">
        <v>0.192</v>
      </c>
      <c r="E23">
        <v>0</v>
      </c>
      <c r="F23">
        <f t="shared" si="1"/>
        <v>2</v>
      </c>
    </row>
    <row r="24" spans="1:6">
      <c r="A24">
        <v>21.4</v>
      </c>
      <c r="B24">
        <v>12.8</v>
      </c>
      <c r="C24" s="2">
        <f t="shared" si="0"/>
        <v>1.3047045812458908</v>
      </c>
      <c r="D24">
        <v>0.193</v>
      </c>
      <c r="E24">
        <v>0</v>
      </c>
      <c r="F24">
        <f t="shared" si="1"/>
        <v>2</v>
      </c>
    </row>
    <row r="25" spans="1:6">
      <c r="A25">
        <v>22.8</v>
      </c>
      <c r="B25">
        <v>12.7</v>
      </c>
      <c r="C25" s="2">
        <f t="shared" si="0"/>
        <v>1.2945115767049074</v>
      </c>
      <c r="D25">
        <v>0.193</v>
      </c>
      <c r="E25">
        <v>0</v>
      </c>
      <c r="F25">
        <f t="shared" si="1"/>
        <v>2</v>
      </c>
    </row>
    <row r="26" spans="1:6">
      <c r="A26">
        <v>24.8</v>
      </c>
      <c r="B26">
        <v>12.7</v>
      </c>
      <c r="C26" s="2">
        <f t="shared" si="0"/>
        <v>1.2945115767049074</v>
      </c>
      <c r="D26">
        <v>0.193</v>
      </c>
      <c r="E26">
        <v>0</v>
      </c>
      <c r="F26">
        <f t="shared" si="1"/>
        <v>2</v>
      </c>
    </row>
    <row r="27" spans="1:6">
      <c r="A27">
        <v>26.2</v>
      </c>
      <c r="B27">
        <v>12.6</v>
      </c>
      <c r="C27" s="2">
        <f t="shared" si="0"/>
        <v>1.2843185721639239</v>
      </c>
      <c r="D27">
        <v>0.192</v>
      </c>
      <c r="E27">
        <v>0</v>
      </c>
      <c r="F27">
        <f t="shared" si="1"/>
        <v>2</v>
      </c>
    </row>
    <row r="28" spans="1:6">
      <c r="A28">
        <v>27.6</v>
      </c>
      <c r="B28">
        <v>12.5</v>
      </c>
      <c r="C28" s="2">
        <f t="shared" si="0"/>
        <v>1.2741255676229404</v>
      </c>
      <c r="D28">
        <v>0.193</v>
      </c>
      <c r="E28">
        <v>0</v>
      </c>
      <c r="F28">
        <f t="shared" si="1"/>
        <v>2</v>
      </c>
    </row>
    <row r="29" spans="1:6">
      <c r="A29">
        <v>29.2</v>
      </c>
      <c r="B29">
        <v>12.6</v>
      </c>
      <c r="C29" s="2">
        <f t="shared" si="0"/>
        <v>1.2843185721639239</v>
      </c>
      <c r="D29">
        <v>0.19400000000000001</v>
      </c>
      <c r="E29">
        <v>0</v>
      </c>
      <c r="F29">
        <f t="shared" si="1"/>
        <v>2</v>
      </c>
    </row>
    <row r="30" spans="1:6">
      <c r="A30">
        <v>30.6</v>
      </c>
      <c r="B30">
        <v>12.4</v>
      </c>
      <c r="C30" s="2">
        <f t="shared" si="0"/>
        <v>1.2639325630819569</v>
      </c>
      <c r="D30">
        <v>0.193</v>
      </c>
      <c r="E30">
        <v>0</v>
      </c>
      <c r="F30">
        <f t="shared" si="1"/>
        <v>2</v>
      </c>
    </row>
    <row r="31" spans="1:6">
      <c r="A31">
        <v>32</v>
      </c>
      <c r="B31">
        <v>12.6</v>
      </c>
      <c r="C31" s="2">
        <f t="shared" si="0"/>
        <v>1.2843185721639239</v>
      </c>
      <c r="D31">
        <v>0.193</v>
      </c>
      <c r="E31">
        <v>0</v>
      </c>
      <c r="F31">
        <f t="shared" si="1"/>
        <v>2</v>
      </c>
    </row>
    <row r="32" spans="1:6">
      <c r="A32">
        <v>34</v>
      </c>
      <c r="B32">
        <v>12.5</v>
      </c>
      <c r="C32" s="2">
        <f t="shared" si="0"/>
        <v>1.2741255676229404</v>
      </c>
      <c r="D32">
        <v>0.19400000000000001</v>
      </c>
      <c r="E32">
        <v>0</v>
      </c>
      <c r="F32">
        <f t="shared" si="1"/>
        <v>2</v>
      </c>
    </row>
    <row r="33" spans="1:6">
      <c r="A33">
        <v>35.4</v>
      </c>
      <c r="B33">
        <v>12.6</v>
      </c>
      <c r="C33" s="2">
        <f t="shared" si="0"/>
        <v>1.2843185721639239</v>
      </c>
      <c r="D33">
        <v>0.19500000000000001</v>
      </c>
      <c r="E33">
        <v>0</v>
      </c>
      <c r="F33">
        <f t="shared" si="1"/>
        <v>2</v>
      </c>
    </row>
    <row r="34" spans="1:6">
      <c r="A34">
        <v>36.799999999999997</v>
      </c>
      <c r="B34">
        <v>12.5</v>
      </c>
      <c r="C34" s="2">
        <f t="shared" si="0"/>
        <v>1.2741255676229404</v>
      </c>
      <c r="D34">
        <v>0.19400000000000001</v>
      </c>
      <c r="E34">
        <v>0</v>
      </c>
      <c r="F34">
        <f t="shared" si="1"/>
        <v>2</v>
      </c>
    </row>
    <row r="35" spans="1:6">
      <c r="A35">
        <v>38.4</v>
      </c>
      <c r="B35">
        <v>12.3</v>
      </c>
      <c r="C35" s="2">
        <f t="shared" si="0"/>
        <v>1.2537395585409734</v>
      </c>
      <c r="D35">
        <v>0.19400000000000001</v>
      </c>
      <c r="E35">
        <v>0</v>
      </c>
      <c r="F35">
        <f t="shared" si="1"/>
        <v>2</v>
      </c>
    </row>
    <row r="36" spans="1:6">
      <c r="A36">
        <v>39.799999999999997</v>
      </c>
      <c r="B36">
        <v>12.5</v>
      </c>
      <c r="C36" s="2">
        <f t="shared" si="0"/>
        <v>1.2741255676229404</v>
      </c>
      <c r="D36">
        <v>0.19400000000000001</v>
      </c>
      <c r="E36">
        <v>0</v>
      </c>
      <c r="F36">
        <f t="shared" si="1"/>
        <v>2</v>
      </c>
    </row>
    <row r="37" spans="1:6">
      <c r="A37">
        <v>41.4</v>
      </c>
      <c r="B37">
        <v>12.4</v>
      </c>
      <c r="C37" s="2">
        <f t="shared" si="0"/>
        <v>1.2639325630819569</v>
      </c>
      <c r="D37">
        <v>0.19400000000000001</v>
      </c>
      <c r="E37">
        <v>0</v>
      </c>
      <c r="F37">
        <f t="shared" si="1"/>
        <v>2</v>
      </c>
    </row>
    <row r="38" spans="1:6">
      <c r="A38">
        <v>42.8</v>
      </c>
      <c r="B38">
        <v>12.4</v>
      </c>
      <c r="C38" s="2">
        <f t="shared" si="0"/>
        <v>1.2639325630819569</v>
      </c>
      <c r="D38">
        <v>0.19500000000000001</v>
      </c>
      <c r="E38">
        <v>0</v>
      </c>
      <c r="F38">
        <f t="shared" si="1"/>
        <v>2</v>
      </c>
    </row>
    <row r="39" spans="1:6">
      <c r="A39">
        <v>44.6</v>
      </c>
      <c r="B39">
        <v>12.4</v>
      </c>
      <c r="C39" s="2">
        <f t="shared" si="0"/>
        <v>1.2639325630819569</v>
      </c>
      <c r="D39">
        <v>0.19400000000000001</v>
      </c>
      <c r="E39">
        <v>0</v>
      </c>
      <c r="F39">
        <f t="shared" si="1"/>
        <v>2</v>
      </c>
    </row>
    <row r="40" spans="1:6">
      <c r="A40">
        <v>46.2</v>
      </c>
      <c r="B40">
        <v>12.4</v>
      </c>
      <c r="C40" s="2">
        <f t="shared" si="0"/>
        <v>1.2639325630819569</v>
      </c>
      <c r="D40">
        <v>0.19500000000000001</v>
      </c>
      <c r="E40">
        <v>0</v>
      </c>
      <c r="F40">
        <f t="shared" si="1"/>
        <v>2</v>
      </c>
    </row>
    <row r="41" spans="1:6">
      <c r="A41">
        <v>47.6</v>
      </c>
      <c r="B41">
        <v>12.4</v>
      </c>
      <c r="C41" s="2">
        <f t="shared" si="0"/>
        <v>1.2639325630819569</v>
      </c>
      <c r="D41">
        <v>0.19500000000000001</v>
      </c>
      <c r="E41">
        <v>0</v>
      </c>
      <c r="F41">
        <f t="shared" si="1"/>
        <v>2</v>
      </c>
    </row>
    <row r="42" spans="1:6">
      <c r="A42">
        <v>49</v>
      </c>
      <c r="B42">
        <v>12.3</v>
      </c>
      <c r="C42" s="2">
        <f t="shared" si="0"/>
        <v>1.2537395585409734</v>
      </c>
      <c r="D42">
        <v>0.19500000000000001</v>
      </c>
      <c r="E42">
        <v>0</v>
      </c>
      <c r="F42">
        <f t="shared" si="1"/>
        <v>2</v>
      </c>
    </row>
    <row r="43" spans="1:6">
      <c r="A43">
        <v>50.6</v>
      </c>
      <c r="B43">
        <v>12.3</v>
      </c>
      <c r="C43" s="2">
        <f t="shared" si="0"/>
        <v>1.2537395585409734</v>
      </c>
      <c r="D43">
        <v>0.19700000000000001</v>
      </c>
      <c r="E43">
        <v>0</v>
      </c>
      <c r="F43">
        <f t="shared" si="1"/>
        <v>2</v>
      </c>
    </row>
    <row r="44" spans="1:6">
      <c r="A44">
        <v>52</v>
      </c>
      <c r="B44">
        <v>12.3</v>
      </c>
      <c r="C44" s="2">
        <f t="shared" si="0"/>
        <v>1.2537395585409734</v>
      </c>
      <c r="D44">
        <v>0.19500000000000001</v>
      </c>
      <c r="E44">
        <v>0</v>
      </c>
      <c r="F44">
        <f t="shared" si="1"/>
        <v>2</v>
      </c>
    </row>
    <row r="45" spans="1:6">
      <c r="A45">
        <v>53.8</v>
      </c>
      <c r="B45">
        <v>12.3</v>
      </c>
      <c r="C45" s="2">
        <f t="shared" si="0"/>
        <v>1.2537395585409734</v>
      </c>
      <c r="D45">
        <v>0.19600000000000001</v>
      </c>
      <c r="E45">
        <v>0</v>
      </c>
      <c r="F45">
        <f t="shared" si="1"/>
        <v>2</v>
      </c>
    </row>
    <row r="46" spans="1:6">
      <c r="A46">
        <v>55.4</v>
      </c>
      <c r="B46">
        <v>12.3</v>
      </c>
      <c r="C46" s="2">
        <f t="shared" si="0"/>
        <v>1.2537395585409734</v>
      </c>
      <c r="D46">
        <v>0.19600000000000001</v>
      </c>
      <c r="E46">
        <v>0</v>
      </c>
      <c r="F46">
        <f t="shared" si="1"/>
        <v>2</v>
      </c>
    </row>
    <row r="47" spans="1:6">
      <c r="A47">
        <v>56.8</v>
      </c>
      <c r="B47">
        <v>12.3</v>
      </c>
      <c r="C47" s="2">
        <f t="shared" si="0"/>
        <v>1.2537395585409734</v>
      </c>
      <c r="D47">
        <v>0.19600000000000001</v>
      </c>
      <c r="E47">
        <v>0</v>
      </c>
      <c r="F47">
        <f t="shared" si="1"/>
        <v>2</v>
      </c>
    </row>
    <row r="48" spans="1:6">
      <c r="A48">
        <v>58.4</v>
      </c>
      <c r="B48">
        <v>12.3</v>
      </c>
      <c r="C48" s="2">
        <f t="shared" si="0"/>
        <v>1.2537395585409734</v>
      </c>
      <c r="D48">
        <v>0.19600000000000001</v>
      </c>
      <c r="E48">
        <v>0</v>
      </c>
      <c r="F48">
        <f t="shared" si="1"/>
        <v>2</v>
      </c>
    </row>
    <row r="49" spans="1:6">
      <c r="A49">
        <v>59.8</v>
      </c>
      <c r="B49">
        <v>12.3</v>
      </c>
      <c r="C49" s="2">
        <f t="shared" si="0"/>
        <v>1.2537395585409734</v>
      </c>
      <c r="D49">
        <v>0.19700000000000001</v>
      </c>
      <c r="E49">
        <v>0</v>
      </c>
      <c r="F49">
        <f t="shared" si="1"/>
        <v>2</v>
      </c>
    </row>
    <row r="50" spans="1:6">
      <c r="A50">
        <v>61.2</v>
      </c>
      <c r="B50">
        <v>12.3</v>
      </c>
      <c r="C50" s="2">
        <f t="shared" si="0"/>
        <v>1.2537395585409734</v>
      </c>
      <c r="D50">
        <v>0.19700000000000001</v>
      </c>
      <c r="E50">
        <v>0</v>
      </c>
      <c r="F50">
        <f t="shared" si="1"/>
        <v>2</v>
      </c>
    </row>
    <row r="51" spans="1:6">
      <c r="A51">
        <v>63.2</v>
      </c>
      <c r="B51">
        <v>12.3</v>
      </c>
      <c r="C51" s="2">
        <f t="shared" si="0"/>
        <v>1.2537395585409734</v>
      </c>
      <c r="D51">
        <v>0.19700000000000001</v>
      </c>
      <c r="E51">
        <v>0</v>
      </c>
      <c r="F51">
        <f t="shared" si="1"/>
        <v>2</v>
      </c>
    </row>
    <row r="52" spans="1:6">
      <c r="A52">
        <v>64.599999999999994</v>
      </c>
      <c r="B52">
        <v>12.3</v>
      </c>
      <c r="C52" s="2">
        <f t="shared" si="0"/>
        <v>1.2537395585409734</v>
      </c>
      <c r="D52">
        <v>0.19700000000000001</v>
      </c>
      <c r="E52">
        <v>0</v>
      </c>
      <c r="F52">
        <f t="shared" si="1"/>
        <v>2</v>
      </c>
    </row>
    <row r="53" spans="1:6">
      <c r="A53">
        <v>66</v>
      </c>
      <c r="B53">
        <v>12.2</v>
      </c>
      <c r="C53" s="2">
        <f t="shared" si="0"/>
        <v>1.2435465539999897</v>
      </c>
      <c r="D53">
        <v>0.19700000000000001</v>
      </c>
      <c r="E53">
        <v>0</v>
      </c>
      <c r="F53">
        <f t="shared" si="1"/>
        <v>2</v>
      </c>
    </row>
    <row r="54" spans="1:6">
      <c r="A54">
        <v>67.599999999999994</v>
      </c>
      <c r="B54">
        <v>12.2</v>
      </c>
      <c r="C54" s="2">
        <f t="shared" si="0"/>
        <v>1.2435465539999897</v>
      </c>
      <c r="D54">
        <v>0.19700000000000001</v>
      </c>
      <c r="E54">
        <v>0</v>
      </c>
      <c r="F54">
        <f t="shared" si="1"/>
        <v>2</v>
      </c>
    </row>
    <row r="55" spans="1:6">
      <c r="A55">
        <v>69</v>
      </c>
      <c r="B55">
        <v>12.2</v>
      </c>
      <c r="C55" s="2">
        <f t="shared" si="0"/>
        <v>1.2435465539999897</v>
      </c>
      <c r="D55">
        <v>0.19800000000000001</v>
      </c>
      <c r="E55">
        <v>0</v>
      </c>
      <c r="F55">
        <f t="shared" si="1"/>
        <v>2</v>
      </c>
    </row>
    <row r="56" spans="1:6">
      <c r="A56">
        <v>70.400000000000006</v>
      </c>
      <c r="B56">
        <v>12.3</v>
      </c>
      <c r="C56" s="2">
        <f t="shared" si="0"/>
        <v>1.2537395585409734</v>
      </c>
      <c r="D56">
        <v>0.19800000000000001</v>
      </c>
      <c r="E56">
        <v>0</v>
      </c>
      <c r="F56">
        <f t="shared" si="1"/>
        <v>2</v>
      </c>
    </row>
    <row r="57" spans="1:6">
      <c r="A57">
        <v>72</v>
      </c>
      <c r="B57">
        <v>12.1</v>
      </c>
      <c r="C57" s="2">
        <f t="shared" si="0"/>
        <v>1.2333535494590062</v>
      </c>
      <c r="D57">
        <v>0.19800000000000001</v>
      </c>
      <c r="E57">
        <v>0</v>
      </c>
      <c r="F57">
        <f t="shared" si="1"/>
        <v>2</v>
      </c>
    </row>
    <row r="58" spans="1:6">
      <c r="A58">
        <v>73.8</v>
      </c>
      <c r="B58">
        <v>12.1</v>
      </c>
      <c r="C58" s="2">
        <f t="shared" si="0"/>
        <v>1.2333535494590062</v>
      </c>
      <c r="D58">
        <v>0.19900000000000001</v>
      </c>
      <c r="E58">
        <v>0</v>
      </c>
      <c r="F58">
        <f t="shared" si="1"/>
        <v>2</v>
      </c>
    </row>
    <row r="59" spans="1:6">
      <c r="A59">
        <v>75.2</v>
      </c>
      <c r="B59">
        <v>12.1</v>
      </c>
      <c r="C59" s="2">
        <f t="shared" si="0"/>
        <v>1.2333535494590062</v>
      </c>
      <c r="D59">
        <v>0.19800000000000001</v>
      </c>
      <c r="E59">
        <v>0</v>
      </c>
      <c r="F59">
        <f t="shared" si="1"/>
        <v>2</v>
      </c>
    </row>
    <row r="60" spans="1:6">
      <c r="A60">
        <v>76.8</v>
      </c>
      <c r="B60">
        <v>12</v>
      </c>
      <c r="C60" s="2">
        <f t="shared" si="0"/>
        <v>1.2231605449180227</v>
      </c>
      <c r="D60">
        <v>0.19800000000000001</v>
      </c>
      <c r="E60">
        <v>0</v>
      </c>
      <c r="F60">
        <f t="shared" si="1"/>
        <v>2</v>
      </c>
    </row>
    <row r="61" spans="1:6">
      <c r="A61">
        <v>78.2</v>
      </c>
      <c r="B61">
        <v>11.9</v>
      </c>
      <c r="C61" s="2">
        <f t="shared" si="0"/>
        <v>1.2129675403770392</v>
      </c>
      <c r="D61">
        <v>0.19800000000000001</v>
      </c>
      <c r="E61">
        <v>0</v>
      </c>
      <c r="F61">
        <f t="shared" si="1"/>
        <v>2</v>
      </c>
    </row>
    <row r="62" spans="1:6">
      <c r="A62">
        <v>79.8</v>
      </c>
      <c r="B62">
        <v>12</v>
      </c>
      <c r="C62" s="2">
        <f t="shared" si="0"/>
        <v>1.2231605449180227</v>
      </c>
      <c r="D62">
        <v>0.19800000000000001</v>
      </c>
      <c r="E62">
        <v>0</v>
      </c>
      <c r="F62">
        <f t="shared" si="1"/>
        <v>2</v>
      </c>
    </row>
    <row r="63" spans="1:6">
      <c r="A63">
        <v>81.2</v>
      </c>
      <c r="B63">
        <v>12</v>
      </c>
      <c r="C63" s="2">
        <f t="shared" si="0"/>
        <v>1.2231605449180227</v>
      </c>
      <c r="D63">
        <v>0.19800000000000001</v>
      </c>
      <c r="E63">
        <v>0</v>
      </c>
      <c r="F63">
        <f t="shared" si="1"/>
        <v>2</v>
      </c>
    </row>
    <row r="64" spans="1:6">
      <c r="A64">
        <v>83</v>
      </c>
      <c r="B64">
        <v>11.9</v>
      </c>
      <c r="C64" s="2">
        <f t="shared" si="0"/>
        <v>1.2129675403770392</v>
      </c>
      <c r="D64">
        <v>0.19800000000000001</v>
      </c>
      <c r="E64">
        <v>0</v>
      </c>
      <c r="F64">
        <f t="shared" si="1"/>
        <v>2</v>
      </c>
    </row>
    <row r="65" spans="1:6">
      <c r="A65">
        <v>84.6</v>
      </c>
      <c r="B65">
        <v>12</v>
      </c>
      <c r="C65" s="2">
        <f t="shared" si="0"/>
        <v>1.2231605449180227</v>
      </c>
      <c r="D65">
        <v>0.19900000000000001</v>
      </c>
      <c r="E65">
        <v>0</v>
      </c>
      <c r="F65">
        <f t="shared" si="1"/>
        <v>2</v>
      </c>
    </row>
    <row r="66" spans="1:6">
      <c r="A66">
        <v>86</v>
      </c>
      <c r="B66">
        <v>11.9</v>
      </c>
      <c r="C66" s="2">
        <f t="shared" si="0"/>
        <v>1.2129675403770392</v>
      </c>
      <c r="D66">
        <v>0.2</v>
      </c>
      <c r="E66">
        <v>0</v>
      </c>
      <c r="F66">
        <f t="shared" si="1"/>
        <v>2</v>
      </c>
    </row>
    <row r="67" spans="1:6">
      <c r="A67">
        <v>87.4</v>
      </c>
      <c r="B67">
        <v>11.9</v>
      </c>
      <c r="C67" s="2">
        <f t="shared" si="0"/>
        <v>1.2129675403770392</v>
      </c>
      <c r="D67">
        <v>0.2</v>
      </c>
      <c r="E67">
        <v>0</v>
      </c>
      <c r="F67">
        <f t="shared" si="1"/>
        <v>2</v>
      </c>
    </row>
    <row r="68" spans="1:6">
      <c r="A68">
        <v>89</v>
      </c>
      <c r="B68">
        <v>12.1</v>
      </c>
      <c r="C68" s="2">
        <f t="shared" si="0"/>
        <v>1.2333535494590062</v>
      </c>
      <c r="D68">
        <v>0.2</v>
      </c>
      <c r="E68">
        <v>0</v>
      </c>
      <c r="F68">
        <f t="shared" si="1"/>
        <v>2</v>
      </c>
    </row>
    <row r="69" spans="1:6">
      <c r="A69">
        <v>90.4</v>
      </c>
      <c r="B69">
        <v>12</v>
      </c>
      <c r="C69" s="2">
        <f t="shared" si="0"/>
        <v>1.2231605449180227</v>
      </c>
      <c r="D69">
        <v>0.20100000000000001</v>
      </c>
      <c r="E69">
        <v>0</v>
      </c>
      <c r="F69">
        <f t="shared" si="1"/>
        <v>2</v>
      </c>
    </row>
    <row r="70" spans="1:6">
      <c r="A70">
        <v>92.2</v>
      </c>
      <c r="B70">
        <v>12</v>
      </c>
      <c r="C70" s="2">
        <f t="shared" si="0"/>
        <v>1.2231605449180227</v>
      </c>
      <c r="D70">
        <v>0.2</v>
      </c>
      <c r="E70">
        <v>0</v>
      </c>
      <c r="F70">
        <f t="shared" si="1"/>
        <v>2</v>
      </c>
    </row>
    <row r="71" spans="1:6">
      <c r="A71">
        <v>93.8</v>
      </c>
      <c r="B71">
        <v>11.9</v>
      </c>
      <c r="C71" s="2">
        <f t="shared" si="0"/>
        <v>1.2129675403770392</v>
      </c>
      <c r="D71">
        <v>0.20100000000000001</v>
      </c>
      <c r="E71">
        <v>0</v>
      </c>
      <c r="F71">
        <f t="shared" si="1"/>
        <v>2</v>
      </c>
    </row>
    <row r="72" spans="1:6">
      <c r="A72">
        <v>95.2</v>
      </c>
      <c r="B72">
        <v>12</v>
      </c>
      <c r="C72" s="2">
        <f t="shared" si="0"/>
        <v>1.2231605449180227</v>
      </c>
      <c r="D72">
        <v>0.2</v>
      </c>
      <c r="E72">
        <v>0</v>
      </c>
      <c r="F72">
        <f t="shared" si="1"/>
        <v>2</v>
      </c>
    </row>
    <row r="73" spans="1:6">
      <c r="A73">
        <v>96.6</v>
      </c>
      <c r="B73">
        <v>12</v>
      </c>
      <c r="C73" s="2">
        <f t="shared" si="0"/>
        <v>1.2231605449180227</v>
      </c>
      <c r="D73">
        <v>0.20100000000000001</v>
      </c>
      <c r="E73">
        <v>0</v>
      </c>
      <c r="F73">
        <f t="shared" si="1"/>
        <v>2</v>
      </c>
    </row>
    <row r="74" spans="1:6">
      <c r="A74">
        <v>98.2</v>
      </c>
      <c r="B74">
        <v>11.9</v>
      </c>
      <c r="C74" s="2">
        <f t="shared" ref="C74:C137" si="2">B74/9.81065</f>
        <v>1.2129675403770392</v>
      </c>
      <c r="D74">
        <v>0.20100000000000001</v>
      </c>
      <c r="E74">
        <v>0</v>
      </c>
      <c r="F74">
        <f t="shared" ref="F74:F137" si="3">F73</f>
        <v>2</v>
      </c>
    </row>
    <row r="75" spans="1:6">
      <c r="A75">
        <v>99.6</v>
      </c>
      <c r="B75">
        <v>12</v>
      </c>
      <c r="C75" s="2">
        <f t="shared" si="2"/>
        <v>1.2231605449180227</v>
      </c>
      <c r="D75">
        <v>0.20100000000000001</v>
      </c>
      <c r="E75">
        <v>0</v>
      </c>
      <c r="F75">
        <f t="shared" si="3"/>
        <v>2</v>
      </c>
    </row>
    <row r="76" spans="1:6">
      <c r="A76">
        <v>103</v>
      </c>
      <c r="B76">
        <v>12.1</v>
      </c>
      <c r="C76" s="2">
        <f t="shared" si="2"/>
        <v>1.2333535494590062</v>
      </c>
      <c r="D76">
        <v>0.2</v>
      </c>
      <c r="E76">
        <v>0</v>
      </c>
      <c r="F76">
        <f t="shared" si="3"/>
        <v>2</v>
      </c>
    </row>
    <row r="77" spans="1:6">
      <c r="A77">
        <v>106</v>
      </c>
      <c r="B77">
        <v>11.9</v>
      </c>
      <c r="C77" s="2">
        <f t="shared" si="2"/>
        <v>1.2129675403770392</v>
      </c>
      <c r="D77">
        <v>0.20100000000000001</v>
      </c>
      <c r="E77">
        <v>0</v>
      </c>
      <c r="F77">
        <f t="shared" si="3"/>
        <v>2</v>
      </c>
    </row>
    <row r="78" spans="1:6">
      <c r="A78">
        <v>108.8</v>
      </c>
      <c r="B78">
        <v>12</v>
      </c>
      <c r="C78" s="2">
        <f t="shared" si="2"/>
        <v>1.2231605449180227</v>
      </c>
      <c r="D78">
        <v>0.20100000000000001</v>
      </c>
      <c r="E78">
        <v>0</v>
      </c>
      <c r="F78">
        <f t="shared" si="3"/>
        <v>2</v>
      </c>
    </row>
    <row r="79" spans="1:6">
      <c r="A79">
        <v>111.8</v>
      </c>
      <c r="B79">
        <v>11.9</v>
      </c>
      <c r="C79" s="2">
        <f t="shared" si="2"/>
        <v>1.2129675403770392</v>
      </c>
      <c r="D79">
        <v>0.20200000000000001</v>
      </c>
      <c r="E79">
        <v>0</v>
      </c>
      <c r="F79">
        <f t="shared" si="3"/>
        <v>2</v>
      </c>
    </row>
    <row r="80" spans="1:6">
      <c r="A80">
        <v>114.4</v>
      </c>
      <c r="B80">
        <v>12</v>
      </c>
      <c r="C80" s="2">
        <f t="shared" si="2"/>
        <v>1.2231605449180227</v>
      </c>
      <c r="D80">
        <v>0.20200000000000001</v>
      </c>
      <c r="E80">
        <v>0</v>
      </c>
      <c r="F80">
        <f t="shared" si="3"/>
        <v>2</v>
      </c>
    </row>
    <row r="81" spans="1:6">
      <c r="A81">
        <v>117.4</v>
      </c>
      <c r="B81">
        <v>12.1</v>
      </c>
      <c r="C81" s="2">
        <f t="shared" si="2"/>
        <v>1.2333535494590062</v>
      </c>
      <c r="D81">
        <v>0.20300000000000001</v>
      </c>
      <c r="E81">
        <v>0</v>
      </c>
      <c r="F81">
        <f t="shared" si="3"/>
        <v>2</v>
      </c>
    </row>
    <row r="82" spans="1:6">
      <c r="A82">
        <v>120.4</v>
      </c>
      <c r="B82">
        <v>12</v>
      </c>
      <c r="C82" s="2">
        <f t="shared" si="2"/>
        <v>1.2231605449180227</v>
      </c>
      <c r="D82">
        <v>0.20300000000000001</v>
      </c>
      <c r="E82">
        <v>0</v>
      </c>
      <c r="F82">
        <f t="shared" si="3"/>
        <v>2</v>
      </c>
    </row>
    <row r="83" spans="1:6">
      <c r="A83">
        <v>123.6</v>
      </c>
      <c r="B83">
        <v>12</v>
      </c>
      <c r="C83" s="2">
        <f t="shared" si="2"/>
        <v>1.2231605449180227</v>
      </c>
      <c r="D83">
        <v>0.20300000000000001</v>
      </c>
      <c r="E83">
        <v>0</v>
      </c>
      <c r="F83">
        <f t="shared" si="3"/>
        <v>2</v>
      </c>
    </row>
    <row r="84" spans="1:6">
      <c r="A84">
        <v>126.6</v>
      </c>
      <c r="B84">
        <v>11.9</v>
      </c>
      <c r="C84" s="2">
        <f t="shared" si="2"/>
        <v>1.2129675403770392</v>
      </c>
      <c r="D84">
        <v>0.20300000000000001</v>
      </c>
      <c r="E84">
        <v>0</v>
      </c>
      <c r="F84">
        <f t="shared" si="3"/>
        <v>2</v>
      </c>
    </row>
    <row r="85" spans="1:6">
      <c r="A85">
        <v>129.6</v>
      </c>
      <c r="B85">
        <v>12</v>
      </c>
      <c r="C85" s="2">
        <f t="shared" si="2"/>
        <v>1.2231605449180227</v>
      </c>
      <c r="D85">
        <v>0.20300000000000001</v>
      </c>
      <c r="E85">
        <v>0</v>
      </c>
      <c r="F85">
        <f t="shared" si="3"/>
        <v>2</v>
      </c>
    </row>
    <row r="86" spans="1:6">
      <c r="A86">
        <v>132.80000000000001</v>
      </c>
      <c r="B86">
        <v>11.9</v>
      </c>
      <c r="C86" s="2">
        <f t="shared" si="2"/>
        <v>1.2129675403770392</v>
      </c>
      <c r="D86">
        <v>0.20399999999999999</v>
      </c>
      <c r="E86">
        <v>0</v>
      </c>
      <c r="F86">
        <f t="shared" si="3"/>
        <v>2</v>
      </c>
    </row>
    <row r="87" spans="1:6">
      <c r="A87">
        <v>135.80000000000001</v>
      </c>
      <c r="B87">
        <v>12</v>
      </c>
      <c r="C87" s="2">
        <f t="shared" si="2"/>
        <v>1.2231605449180227</v>
      </c>
      <c r="D87">
        <v>0.20399999999999999</v>
      </c>
      <c r="E87">
        <v>0</v>
      </c>
      <c r="F87">
        <f t="shared" si="3"/>
        <v>2</v>
      </c>
    </row>
    <row r="88" spans="1:6">
      <c r="A88">
        <v>138.80000000000001</v>
      </c>
      <c r="B88">
        <v>11.9</v>
      </c>
      <c r="C88" s="2">
        <f t="shared" si="2"/>
        <v>1.2129675403770392</v>
      </c>
      <c r="D88">
        <v>0.20399999999999999</v>
      </c>
      <c r="E88">
        <v>0</v>
      </c>
      <c r="F88">
        <f t="shared" si="3"/>
        <v>2</v>
      </c>
    </row>
    <row r="89" spans="1:6">
      <c r="A89">
        <v>142</v>
      </c>
      <c r="B89">
        <v>11.9</v>
      </c>
      <c r="C89" s="2">
        <f t="shared" si="2"/>
        <v>1.2129675403770392</v>
      </c>
      <c r="D89">
        <v>0.20399999999999999</v>
      </c>
      <c r="E89">
        <v>0</v>
      </c>
      <c r="F89">
        <f t="shared" si="3"/>
        <v>2</v>
      </c>
    </row>
    <row r="90" spans="1:6">
      <c r="A90">
        <v>145</v>
      </c>
      <c r="B90">
        <v>11.9</v>
      </c>
      <c r="C90" s="2">
        <f t="shared" si="2"/>
        <v>1.2129675403770392</v>
      </c>
      <c r="D90">
        <v>0.20499999999999999</v>
      </c>
      <c r="E90">
        <v>0</v>
      </c>
      <c r="F90">
        <f t="shared" si="3"/>
        <v>2</v>
      </c>
    </row>
    <row r="91" spans="1:6">
      <c r="A91">
        <v>148</v>
      </c>
      <c r="B91">
        <v>12</v>
      </c>
      <c r="C91" s="2">
        <f t="shared" si="2"/>
        <v>1.2231605449180227</v>
      </c>
      <c r="D91">
        <v>0.20499999999999999</v>
      </c>
      <c r="E91">
        <v>0</v>
      </c>
      <c r="F91">
        <f t="shared" si="3"/>
        <v>2</v>
      </c>
    </row>
    <row r="92" spans="1:6">
      <c r="A92">
        <v>151</v>
      </c>
      <c r="B92">
        <v>11.9</v>
      </c>
      <c r="C92" s="2">
        <f t="shared" si="2"/>
        <v>1.2129675403770392</v>
      </c>
      <c r="D92">
        <v>0.20599999999999999</v>
      </c>
      <c r="E92">
        <v>0</v>
      </c>
      <c r="F92">
        <f t="shared" si="3"/>
        <v>2</v>
      </c>
    </row>
    <row r="93" spans="1:6">
      <c r="A93">
        <v>154.19999999999999</v>
      </c>
      <c r="B93">
        <v>11.9</v>
      </c>
      <c r="C93" s="2">
        <f t="shared" si="2"/>
        <v>1.2129675403770392</v>
      </c>
      <c r="D93">
        <v>0.20599999999999999</v>
      </c>
      <c r="E93">
        <v>0</v>
      </c>
      <c r="F93">
        <f t="shared" si="3"/>
        <v>2</v>
      </c>
    </row>
    <row r="94" spans="1:6">
      <c r="A94">
        <v>157.19999999999999</v>
      </c>
      <c r="B94">
        <v>11.8</v>
      </c>
      <c r="C94" s="2">
        <f t="shared" si="2"/>
        <v>1.2027745358360558</v>
      </c>
      <c r="D94">
        <v>0.20599999999999999</v>
      </c>
      <c r="E94">
        <v>0</v>
      </c>
      <c r="F94">
        <f t="shared" si="3"/>
        <v>2</v>
      </c>
    </row>
    <row r="95" spans="1:6">
      <c r="A95">
        <v>160.19999999999999</v>
      </c>
      <c r="B95">
        <v>12</v>
      </c>
      <c r="C95" s="2">
        <f t="shared" si="2"/>
        <v>1.2231605449180227</v>
      </c>
      <c r="D95">
        <v>0.20599999999999999</v>
      </c>
      <c r="E95">
        <v>0</v>
      </c>
      <c r="F95">
        <f t="shared" si="3"/>
        <v>2</v>
      </c>
    </row>
    <row r="96" spans="1:6">
      <c r="A96">
        <v>163.4</v>
      </c>
      <c r="B96">
        <v>12.1</v>
      </c>
      <c r="C96" s="2">
        <f t="shared" si="2"/>
        <v>1.2333535494590062</v>
      </c>
      <c r="D96">
        <v>0.20699999999999999</v>
      </c>
      <c r="E96">
        <v>0</v>
      </c>
      <c r="F96">
        <f t="shared" si="3"/>
        <v>2</v>
      </c>
    </row>
    <row r="97" spans="1:6">
      <c r="A97">
        <v>166.4</v>
      </c>
      <c r="B97">
        <v>12</v>
      </c>
      <c r="C97" s="2">
        <f t="shared" si="2"/>
        <v>1.2231605449180227</v>
      </c>
      <c r="D97">
        <v>0.20699999999999999</v>
      </c>
      <c r="E97">
        <v>0</v>
      </c>
      <c r="F97">
        <f t="shared" si="3"/>
        <v>2</v>
      </c>
    </row>
    <row r="98" spans="1:6">
      <c r="A98">
        <v>169.4</v>
      </c>
      <c r="B98">
        <v>11.9</v>
      </c>
      <c r="C98" s="2">
        <f t="shared" si="2"/>
        <v>1.2129675403770392</v>
      </c>
      <c r="D98">
        <v>0.20699999999999999</v>
      </c>
      <c r="E98">
        <v>0</v>
      </c>
      <c r="F98">
        <f t="shared" si="3"/>
        <v>2</v>
      </c>
    </row>
    <row r="99" spans="1:6">
      <c r="A99">
        <v>172</v>
      </c>
      <c r="B99">
        <v>12</v>
      </c>
      <c r="C99" s="2">
        <f t="shared" si="2"/>
        <v>1.2231605449180227</v>
      </c>
      <c r="D99">
        <v>0.20699999999999999</v>
      </c>
      <c r="E99">
        <v>0</v>
      </c>
      <c r="F99">
        <f t="shared" si="3"/>
        <v>2</v>
      </c>
    </row>
    <row r="100" spans="1:6">
      <c r="A100">
        <v>175</v>
      </c>
      <c r="B100">
        <v>12.1</v>
      </c>
      <c r="C100" s="2">
        <f t="shared" si="2"/>
        <v>1.2333535494590062</v>
      </c>
      <c r="D100">
        <v>0.20799999999999999</v>
      </c>
      <c r="E100">
        <v>0</v>
      </c>
      <c r="F100">
        <f t="shared" si="3"/>
        <v>2</v>
      </c>
    </row>
    <row r="101" spans="1:6">
      <c r="A101">
        <v>177.8</v>
      </c>
      <c r="B101">
        <v>12</v>
      </c>
      <c r="C101" s="2">
        <f t="shared" si="2"/>
        <v>1.2231605449180227</v>
      </c>
      <c r="D101">
        <v>0.20899999999999999</v>
      </c>
      <c r="E101">
        <v>0</v>
      </c>
      <c r="F101">
        <f t="shared" si="3"/>
        <v>2</v>
      </c>
    </row>
    <row r="102" spans="1:6">
      <c r="A102">
        <v>180.8</v>
      </c>
      <c r="B102">
        <v>11.9</v>
      </c>
      <c r="C102" s="2">
        <f t="shared" si="2"/>
        <v>1.2129675403770392</v>
      </c>
      <c r="D102">
        <v>0.20699999999999999</v>
      </c>
      <c r="E102">
        <v>0</v>
      </c>
      <c r="F102">
        <f t="shared" si="3"/>
        <v>2</v>
      </c>
    </row>
    <row r="103" spans="1:6">
      <c r="A103">
        <v>183.4</v>
      </c>
      <c r="B103">
        <v>11.8</v>
      </c>
      <c r="C103" s="2">
        <f t="shared" si="2"/>
        <v>1.2027745358360558</v>
      </c>
      <c r="D103">
        <v>0.20699999999999999</v>
      </c>
      <c r="E103">
        <v>0</v>
      </c>
      <c r="F103">
        <f t="shared" si="3"/>
        <v>2</v>
      </c>
    </row>
    <row r="104" spans="1:6">
      <c r="A104">
        <v>186.4</v>
      </c>
      <c r="B104">
        <v>11.9</v>
      </c>
      <c r="C104" s="2">
        <f t="shared" si="2"/>
        <v>1.2129675403770392</v>
      </c>
      <c r="D104">
        <v>0.20799999999999999</v>
      </c>
      <c r="E104">
        <v>0</v>
      </c>
      <c r="F104">
        <f t="shared" si="3"/>
        <v>2</v>
      </c>
    </row>
    <row r="105" spans="1:6">
      <c r="A105">
        <v>189.4</v>
      </c>
      <c r="B105">
        <v>11.9</v>
      </c>
      <c r="C105" s="2">
        <f t="shared" si="2"/>
        <v>1.2129675403770392</v>
      </c>
      <c r="D105">
        <v>0.20899999999999999</v>
      </c>
      <c r="E105">
        <v>0</v>
      </c>
      <c r="F105">
        <f t="shared" si="3"/>
        <v>2</v>
      </c>
    </row>
    <row r="106" spans="1:6">
      <c r="A106">
        <v>192</v>
      </c>
      <c r="B106">
        <v>11.8</v>
      </c>
      <c r="C106" s="2">
        <f t="shared" si="2"/>
        <v>1.2027745358360558</v>
      </c>
      <c r="D106">
        <v>0.20899999999999999</v>
      </c>
      <c r="E106">
        <v>0</v>
      </c>
      <c r="F106">
        <f t="shared" si="3"/>
        <v>2</v>
      </c>
    </row>
    <row r="107" spans="1:6">
      <c r="A107">
        <v>194.8</v>
      </c>
      <c r="B107">
        <v>11.9</v>
      </c>
      <c r="C107" s="2">
        <f t="shared" si="2"/>
        <v>1.2129675403770392</v>
      </c>
      <c r="D107">
        <v>0.20899999999999999</v>
      </c>
      <c r="E107">
        <v>0</v>
      </c>
      <c r="F107">
        <f t="shared" si="3"/>
        <v>2</v>
      </c>
    </row>
    <row r="108" spans="1:6">
      <c r="A108">
        <v>197.8</v>
      </c>
      <c r="B108">
        <v>12</v>
      </c>
      <c r="C108" s="2">
        <f t="shared" si="2"/>
        <v>1.2231605449180227</v>
      </c>
      <c r="D108">
        <v>0.20899999999999999</v>
      </c>
      <c r="E108">
        <v>0</v>
      </c>
      <c r="F108">
        <f t="shared" si="3"/>
        <v>2</v>
      </c>
    </row>
    <row r="109" spans="1:6">
      <c r="A109">
        <v>201.8</v>
      </c>
      <c r="B109">
        <v>11.9</v>
      </c>
      <c r="C109" s="2">
        <f t="shared" si="2"/>
        <v>1.2129675403770392</v>
      </c>
      <c r="D109">
        <v>0.20899999999999999</v>
      </c>
      <c r="E109">
        <v>0</v>
      </c>
      <c r="F109">
        <f t="shared" si="3"/>
        <v>2</v>
      </c>
    </row>
    <row r="110" spans="1:6">
      <c r="A110">
        <v>206.4</v>
      </c>
      <c r="B110">
        <v>12.1</v>
      </c>
      <c r="C110" s="2">
        <f t="shared" si="2"/>
        <v>1.2333535494590062</v>
      </c>
      <c r="D110">
        <v>0.21</v>
      </c>
      <c r="E110">
        <v>0</v>
      </c>
      <c r="F110">
        <f t="shared" si="3"/>
        <v>2</v>
      </c>
    </row>
    <row r="111" spans="1:6">
      <c r="A111">
        <v>210.8</v>
      </c>
      <c r="B111">
        <v>12</v>
      </c>
      <c r="C111" s="2">
        <f t="shared" si="2"/>
        <v>1.2231605449180227</v>
      </c>
      <c r="D111">
        <v>0.21</v>
      </c>
      <c r="E111">
        <v>0</v>
      </c>
      <c r="F111">
        <f t="shared" si="3"/>
        <v>2</v>
      </c>
    </row>
    <row r="112" spans="1:6">
      <c r="A112">
        <v>215.6</v>
      </c>
      <c r="B112">
        <v>12</v>
      </c>
      <c r="C112" s="2">
        <f t="shared" si="2"/>
        <v>1.2231605449180227</v>
      </c>
      <c r="D112">
        <v>0.20899999999999999</v>
      </c>
      <c r="E112">
        <v>0</v>
      </c>
      <c r="F112">
        <f t="shared" si="3"/>
        <v>2</v>
      </c>
    </row>
    <row r="113" spans="1:6">
      <c r="A113">
        <v>220</v>
      </c>
      <c r="B113">
        <v>11.9</v>
      </c>
      <c r="C113" s="2">
        <f t="shared" si="2"/>
        <v>1.2129675403770392</v>
      </c>
      <c r="D113">
        <v>0.20899999999999999</v>
      </c>
      <c r="E113">
        <v>0</v>
      </c>
      <c r="F113">
        <f t="shared" si="3"/>
        <v>2</v>
      </c>
    </row>
    <row r="114" spans="1:6">
      <c r="A114">
        <v>224.8</v>
      </c>
      <c r="B114">
        <v>12</v>
      </c>
      <c r="C114" s="2">
        <f t="shared" si="2"/>
        <v>1.2231605449180227</v>
      </c>
      <c r="D114">
        <v>0.21</v>
      </c>
      <c r="E114">
        <v>0</v>
      </c>
      <c r="F114">
        <f t="shared" si="3"/>
        <v>2</v>
      </c>
    </row>
    <row r="115" spans="1:6">
      <c r="A115">
        <v>229.2</v>
      </c>
      <c r="B115">
        <v>11.9</v>
      </c>
      <c r="C115" s="2">
        <f t="shared" si="2"/>
        <v>1.2129675403770392</v>
      </c>
      <c r="D115">
        <v>0.21</v>
      </c>
      <c r="E115">
        <v>0</v>
      </c>
      <c r="F115">
        <f t="shared" si="3"/>
        <v>2</v>
      </c>
    </row>
    <row r="116" spans="1:6">
      <c r="A116">
        <v>234</v>
      </c>
      <c r="B116">
        <v>12</v>
      </c>
      <c r="C116" s="2">
        <f t="shared" si="2"/>
        <v>1.2231605449180227</v>
      </c>
      <c r="D116">
        <v>0.21</v>
      </c>
      <c r="E116">
        <v>0</v>
      </c>
      <c r="F116">
        <f t="shared" si="3"/>
        <v>2</v>
      </c>
    </row>
    <row r="117" spans="1:6">
      <c r="A117">
        <v>238.4</v>
      </c>
      <c r="B117">
        <v>12.1</v>
      </c>
      <c r="C117" s="2">
        <f t="shared" si="2"/>
        <v>1.2333535494590062</v>
      </c>
      <c r="D117">
        <v>0.21199999999999999</v>
      </c>
      <c r="E117">
        <v>0</v>
      </c>
      <c r="F117">
        <f t="shared" si="3"/>
        <v>2</v>
      </c>
    </row>
    <row r="118" spans="1:6">
      <c r="A118">
        <v>243.2</v>
      </c>
      <c r="B118">
        <v>11.9</v>
      </c>
      <c r="C118" s="2">
        <f t="shared" si="2"/>
        <v>1.2129675403770392</v>
      </c>
      <c r="D118">
        <v>0.21099999999999999</v>
      </c>
      <c r="E118">
        <v>0</v>
      </c>
      <c r="F118">
        <f t="shared" si="3"/>
        <v>2</v>
      </c>
    </row>
    <row r="119" spans="1:6">
      <c r="A119">
        <v>247.6</v>
      </c>
      <c r="B119">
        <v>12.2</v>
      </c>
      <c r="C119" s="2">
        <f t="shared" si="2"/>
        <v>1.2435465539999897</v>
      </c>
      <c r="D119">
        <v>0.21099999999999999</v>
      </c>
      <c r="E119">
        <v>0</v>
      </c>
      <c r="F119">
        <f t="shared" si="3"/>
        <v>2</v>
      </c>
    </row>
    <row r="120" spans="1:6">
      <c r="A120">
        <v>252.4</v>
      </c>
      <c r="B120">
        <v>12.1</v>
      </c>
      <c r="C120" s="2">
        <f t="shared" si="2"/>
        <v>1.2333535494590062</v>
      </c>
      <c r="D120">
        <v>0.21199999999999999</v>
      </c>
      <c r="E120">
        <v>0</v>
      </c>
      <c r="F120">
        <f t="shared" si="3"/>
        <v>2</v>
      </c>
    </row>
    <row r="121" spans="1:6">
      <c r="A121">
        <v>256.8</v>
      </c>
      <c r="B121">
        <v>12</v>
      </c>
      <c r="C121" s="2">
        <f t="shared" si="2"/>
        <v>1.2231605449180227</v>
      </c>
      <c r="D121">
        <v>0.21099999999999999</v>
      </c>
      <c r="E121">
        <v>0</v>
      </c>
      <c r="F121">
        <f t="shared" si="3"/>
        <v>2</v>
      </c>
    </row>
    <row r="122" spans="1:6">
      <c r="A122">
        <v>261.60000000000002</v>
      </c>
      <c r="B122">
        <v>12</v>
      </c>
      <c r="C122" s="2">
        <f t="shared" si="2"/>
        <v>1.2231605449180227</v>
      </c>
      <c r="D122">
        <v>0.21099999999999999</v>
      </c>
      <c r="E122">
        <v>0</v>
      </c>
      <c r="F122">
        <f t="shared" si="3"/>
        <v>2</v>
      </c>
    </row>
    <row r="123" spans="1:6">
      <c r="A123">
        <v>266.2</v>
      </c>
      <c r="B123">
        <v>12</v>
      </c>
      <c r="C123" s="2">
        <f t="shared" si="2"/>
        <v>1.2231605449180227</v>
      </c>
      <c r="D123">
        <v>0.21199999999999999</v>
      </c>
      <c r="E123">
        <v>0</v>
      </c>
      <c r="F123">
        <f t="shared" si="3"/>
        <v>2</v>
      </c>
    </row>
    <row r="124" spans="1:6">
      <c r="A124">
        <v>271</v>
      </c>
      <c r="B124">
        <v>12.1</v>
      </c>
      <c r="C124" s="2">
        <f t="shared" si="2"/>
        <v>1.2333535494590062</v>
      </c>
      <c r="D124">
        <v>0.21199999999999999</v>
      </c>
      <c r="E124">
        <v>0</v>
      </c>
      <c r="F124">
        <f t="shared" si="3"/>
        <v>2</v>
      </c>
    </row>
    <row r="125" spans="1:6">
      <c r="A125">
        <v>275.39999999999998</v>
      </c>
      <c r="B125">
        <v>12</v>
      </c>
      <c r="C125" s="2">
        <f t="shared" si="2"/>
        <v>1.2231605449180227</v>
      </c>
      <c r="D125">
        <v>0.21099999999999999</v>
      </c>
      <c r="E125">
        <v>0</v>
      </c>
      <c r="F125">
        <f t="shared" si="3"/>
        <v>2</v>
      </c>
    </row>
    <row r="126" spans="1:6">
      <c r="A126">
        <v>279.8</v>
      </c>
      <c r="B126">
        <v>12</v>
      </c>
      <c r="C126" s="2">
        <f t="shared" si="2"/>
        <v>1.2231605449180227</v>
      </c>
      <c r="D126">
        <v>0.21199999999999999</v>
      </c>
      <c r="E126">
        <v>0</v>
      </c>
      <c r="F126">
        <f t="shared" si="3"/>
        <v>2</v>
      </c>
    </row>
    <row r="127" spans="1:6">
      <c r="A127">
        <v>284.60000000000002</v>
      </c>
      <c r="B127">
        <v>12.1</v>
      </c>
      <c r="C127" s="2">
        <f t="shared" si="2"/>
        <v>1.2333535494590062</v>
      </c>
      <c r="D127">
        <v>0.21299999999999999</v>
      </c>
      <c r="E127">
        <v>0</v>
      </c>
      <c r="F127">
        <f t="shared" si="3"/>
        <v>2</v>
      </c>
    </row>
    <row r="128" spans="1:6">
      <c r="A128">
        <v>289</v>
      </c>
      <c r="B128">
        <v>12.1</v>
      </c>
      <c r="C128" s="2">
        <f t="shared" si="2"/>
        <v>1.2333535494590062</v>
      </c>
      <c r="D128">
        <v>0.21199999999999999</v>
      </c>
      <c r="E128">
        <v>0</v>
      </c>
      <c r="F128">
        <f t="shared" si="3"/>
        <v>2</v>
      </c>
    </row>
    <row r="129" spans="1:6">
      <c r="A129">
        <v>293.8</v>
      </c>
      <c r="B129">
        <v>12.1</v>
      </c>
      <c r="C129" s="2">
        <f t="shared" si="2"/>
        <v>1.2333535494590062</v>
      </c>
      <c r="D129">
        <v>0.21299999999999999</v>
      </c>
      <c r="E129">
        <v>0</v>
      </c>
      <c r="F129">
        <f t="shared" si="3"/>
        <v>2</v>
      </c>
    </row>
    <row r="130" spans="1:6">
      <c r="A130">
        <v>298.2</v>
      </c>
      <c r="B130">
        <v>12</v>
      </c>
      <c r="C130" s="2">
        <f t="shared" si="2"/>
        <v>1.2231605449180227</v>
      </c>
      <c r="D130">
        <v>0.21199999999999999</v>
      </c>
      <c r="E130">
        <v>0</v>
      </c>
      <c r="F130">
        <f t="shared" si="3"/>
        <v>2</v>
      </c>
    </row>
    <row r="131" spans="1:6">
      <c r="A131">
        <v>303</v>
      </c>
      <c r="B131">
        <v>12.1</v>
      </c>
      <c r="C131" s="2">
        <f t="shared" si="2"/>
        <v>1.2333535494590062</v>
      </c>
      <c r="D131">
        <v>0.21199999999999999</v>
      </c>
      <c r="E131">
        <v>0</v>
      </c>
      <c r="F131">
        <f t="shared" si="3"/>
        <v>2</v>
      </c>
    </row>
    <row r="132" spans="1:6">
      <c r="A132">
        <v>307.39999999999998</v>
      </c>
      <c r="B132">
        <v>12</v>
      </c>
      <c r="C132" s="2">
        <f t="shared" si="2"/>
        <v>1.2231605449180227</v>
      </c>
      <c r="D132">
        <v>0.21299999999999999</v>
      </c>
      <c r="E132">
        <v>0</v>
      </c>
      <c r="F132">
        <f t="shared" si="3"/>
        <v>2</v>
      </c>
    </row>
    <row r="133" spans="1:6">
      <c r="A133">
        <v>312.2</v>
      </c>
      <c r="B133">
        <v>12</v>
      </c>
      <c r="C133" s="2">
        <f t="shared" si="2"/>
        <v>1.2231605449180227</v>
      </c>
      <c r="D133">
        <v>0.21299999999999999</v>
      </c>
      <c r="E133">
        <v>0</v>
      </c>
      <c r="F133">
        <f t="shared" si="3"/>
        <v>2</v>
      </c>
    </row>
    <row r="134" spans="1:6">
      <c r="A134">
        <v>316.8</v>
      </c>
      <c r="B134">
        <v>11.9</v>
      </c>
      <c r="C134" s="2">
        <f t="shared" si="2"/>
        <v>1.2129675403770392</v>
      </c>
      <c r="D134">
        <v>0.214</v>
      </c>
      <c r="E134">
        <v>0</v>
      </c>
      <c r="F134">
        <f t="shared" si="3"/>
        <v>2</v>
      </c>
    </row>
    <row r="135" spans="1:6">
      <c r="A135">
        <v>321.60000000000002</v>
      </c>
      <c r="B135">
        <v>11.9</v>
      </c>
      <c r="C135" s="2">
        <f t="shared" si="2"/>
        <v>1.2129675403770392</v>
      </c>
      <c r="D135">
        <v>0.21299999999999999</v>
      </c>
      <c r="E135">
        <v>0</v>
      </c>
      <c r="F135">
        <f t="shared" si="3"/>
        <v>2</v>
      </c>
    </row>
    <row r="136" spans="1:6">
      <c r="A136">
        <v>326</v>
      </c>
      <c r="B136">
        <v>11.9</v>
      </c>
      <c r="C136" s="2">
        <f t="shared" si="2"/>
        <v>1.2129675403770392</v>
      </c>
      <c r="D136">
        <v>0.21299999999999999</v>
      </c>
      <c r="E136">
        <v>0</v>
      </c>
      <c r="F136">
        <f t="shared" si="3"/>
        <v>2</v>
      </c>
    </row>
    <row r="137" spans="1:6">
      <c r="A137">
        <v>330.8</v>
      </c>
      <c r="B137">
        <v>12.1</v>
      </c>
      <c r="C137" s="2">
        <f t="shared" si="2"/>
        <v>1.2333535494590062</v>
      </c>
      <c r="D137">
        <v>0.216</v>
      </c>
      <c r="E137">
        <v>0</v>
      </c>
      <c r="F137">
        <f t="shared" si="3"/>
        <v>2</v>
      </c>
    </row>
    <row r="138" spans="1:6">
      <c r="A138">
        <v>335.2</v>
      </c>
      <c r="B138">
        <v>12</v>
      </c>
      <c r="C138" s="2">
        <f t="shared" ref="C138:C199" si="4">B138/9.81065</f>
        <v>1.2231605449180227</v>
      </c>
      <c r="D138">
        <v>0.21299999999999999</v>
      </c>
      <c r="E138">
        <v>0</v>
      </c>
      <c r="F138">
        <f t="shared" ref="F138:F200" si="5">F137</f>
        <v>2</v>
      </c>
    </row>
    <row r="139" spans="1:6">
      <c r="A139">
        <v>339.6</v>
      </c>
      <c r="B139">
        <v>12.2</v>
      </c>
      <c r="C139" s="2">
        <f t="shared" si="4"/>
        <v>1.2435465539999897</v>
      </c>
      <c r="D139">
        <v>0.21299999999999999</v>
      </c>
      <c r="E139">
        <v>0</v>
      </c>
      <c r="F139">
        <f t="shared" si="5"/>
        <v>2</v>
      </c>
    </row>
    <row r="140" spans="1:6">
      <c r="A140">
        <v>344.4</v>
      </c>
      <c r="B140">
        <v>12.1</v>
      </c>
      <c r="C140" s="2">
        <f t="shared" si="4"/>
        <v>1.2333535494590062</v>
      </c>
      <c r="D140">
        <v>0.21299999999999999</v>
      </c>
      <c r="E140">
        <v>0</v>
      </c>
      <c r="F140">
        <f t="shared" si="5"/>
        <v>2</v>
      </c>
    </row>
    <row r="141" spans="1:6">
      <c r="A141">
        <v>348.8</v>
      </c>
      <c r="B141">
        <v>12.1</v>
      </c>
      <c r="C141" s="2">
        <f t="shared" si="4"/>
        <v>1.2333535494590062</v>
      </c>
      <c r="D141">
        <v>0.214</v>
      </c>
      <c r="E141">
        <v>0</v>
      </c>
      <c r="F141">
        <f t="shared" si="5"/>
        <v>2</v>
      </c>
    </row>
    <row r="142" spans="1:6">
      <c r="A142">
        <v>353.6</v>
      </c>
      <c r="B142">
        <v>12.2</v>
      </c>
      <c r="C142" s="2">
        <f t="shared" si="4"/>
        <v>1.2435465539999897</v>
      </c>
      <c r="D142">
        <v>0.21299999999999999</v>
      </c>
      <c r="E142">
        <v>0</v>
      </c>
      <c r="F142">
        <f t="shared" si="5"/>
        <v>2</v>
      </c>
    </row>
    <row r="143" spans="1:6">
      <c r="A143">
        <v>358</v>
      </c>
      <c r="B143">
        <v>12.1</v>
      </c>
      <c r="C143" s="2">
        <f t="shared" si="4"/>
        <v>1.2333535494590062</v>
      </c>
      <c r="D143">
        <v>0.214</v>
      </c>
      <c r="E143">
        <v>0</v>
      </c>
      <c r="F143">
        <f t="shared" si="5"/>
        <v>2</v>
      </c>
    </row>
    <row r="144" spans="1:6">
      <c r="A144">
        <v>362.8</v>
      </c>
      <c r="B144">
        <v>12.1</v>
      </c>
      <c r="C144" s="2">
        <f t="shared" si="4"/>
        <v>1.2333535494590062</v>
      </c>
      <c r="D144">
        <v>0.21299999999999999</v>
      </c>
      <c r="E144">
        <v>0</v>
      </c>
      <c r="F144">
        <f t="shared" si="5"/>
        <v>2</v>
      </c>
    </row>
    <row r="145" spans="1:6">
      <c r="A145">
        <v>367.2</v>
      </c>
      <c r="B145">
        <v>12.1</v>
      </c>
      <c r="C145" s="2">
        <f t="shared" si="4"/>
        <v>1.2333535494590062</v>
      </c>
      <c r="D145">
        <v>0.214</v>
      </c>
      <c r="E145">
        <v>0</v>
      </c>
      <c r="F145">
        <f t="shared" si="5"/>
        <v>2</v>
      </c>
    </row>
    <row r="146" spans="1:6">
      <c r="A146">
        <v>372</v>
      </c>
      <c r="B146">
        <v>12.2</v>
      </c>
      <c r="C146" s="2">
        <f t="shared" si="4"/>
        <v>1.2435465539999897</v>
      </c>
      <c r="D146">
        <v>0.215</v>
      </c>
      <c r="E146">
        <v>0</v>
      </c>
      <c r="F146">
        <f t="shared" si="5"/>
        <v>2</v>
      </c>
    </row>
    <row r="147" spans="1:6">
      <c r="A147">
        <v>376.4</v>
      </c>
      <c r="B147">
        <v>12.1</v>
      </c>
      <c r="C147" s="2">
        <f t="shared" si="4"/>
        <v>1.2333535494590062</v>
      </c>
      <c r="D147">
        <v>0.215</v>
      </c>
      <c r="E147">
        <v>0</v>
      </c>
      <c r="F147">
        <f t="shared" si="5"/>
        <v>2</v>
      </c>
    </row>
    <row r="148" spans="1:6">
      <c r="A148">
        <v>381.2</v>
      </c>
      <c r="B148">
        <v>12.1</v>
      </c>
      <c r="C148" s="2">
        <f t="shared" si="4"/>
        <v>1.2333535494590062</v>
      </c>
      <c r="D148">
        <v>0.215</v>
      </c>
      <c r="E148">
        <v>0</v>
      </c>
      <c r="F148">
        <f t="shared" si="5"/>
        <v>2</v>
      </c>
    </row>
    <row r="149" spans="1:6">
      <c r="A149">
        <v>385.8</v>
      </c>
      <c r="B149">
        <v>12.3</v>
      </c>
      <c r="C149" s="2">
        <f t="shared" si="4"/>
        <v>1.2537395585409734</v>
      </c>
      <c r="D149">
        <v>0.215</v>
      </c>
      <c r="E149">
        <v>0</v>
      </c>
      <c r="F149">
        <f t="shared" si="5"/>
        <v>2</v>
      </c>
    </row>
    <row r="150" spans="1:6">
      <c r="A150">
        <v>390.6</v>
      </c>
      <c r="B150">
        <v>12.2</v>
      </c>
      <c r="C150" s="2">
        <f t="shared" si="4"/>
        <v>1.2435465539999897</v>
      </c>
      <c r="D150">
        <v>0.215</v>
      </c>
      <c r="E150">
        <v>0</v>
      </c>
      <c r="F150">
        <f t="shared" si="5"/>
        <v>2</v>
      </c>
    </row>
    <row r="151" spans="1:6">
      <c r="A151">
        <v>395</v>
      </c>
      <c r="B151">
        <v>12.1</v>
      </c>
      <c r="C151" s="2">
        <f t="shared" si="4"/>
        <v>1.2333535494590062</v>
      </c>
      <c r="D151">
        <v>0.214</v>
      </c>
      <c r="E151">
        <v>0</v>
      </c>
      <c r="F151">
        <f t="shared" si="5"/>
        <v>2</v>
      </c>
    </row>
    <row r="152" spans="1:6">
      <c r="A152">
        <v>399.4</v>
      </c>
      <c r="B152">
        <v>12.2</v>
      </c>
      <c r="C152" s="2">
        <f t="shared" si="4"/>
        <v>1.2435465539999897</v>
      </c>
      <c r="D152">
        <v>0.215</v>
      </c>
      <c r="E152">
        <v>0</v>
      </c>
      <c r="F152">
        <f t="shared" si="5"/>
        <v>2</v>
      </c>
    </row>
    <row r="153" spans="1:6">
      <c r="A153">
        <v>408.6</v>
      </c>
      <c r="B153">
        <v>12.2</v>
      </c>
      <c r="C153" s="2">
        <f t="shared" si="4"/>
        <v>1.2435465539999897</v>
      </c>
      <c r="D153">
        <v>0.214</v>
      </c>
      <c r="E153">
        <v>0</v>
      </c>
      <c r="F153">
        <f t="shared" si="5"/>
        <v>2</v>
      </c>
    </row>
    <row r="154" spans="1:6">
      <c r="A154">
        <v>417.8</v>
      </c>
      <c r="B154">
        <v>12.1</v>
      </c>
      <c r="C154" s="2">
        <f t="shared" si="4"/>
        <v>1.2333535494590062</v>
      </c>
      <c r="D154">
        <v>0.215</v>
      </c>
      <c r="E154">
        <v>0</v>
      </c>
      <c r="F154">
        <f t="shared" si="5"/>
        <v>2</v>
      </c>
    </row>
    <row r="155" spans="1:6">
      <c r="A155">
        <v>427</v>
      </c>
      <c r="B155">
        <v>12.1</v>
      </c>
      <c r="C155" s="2">
        <f t="shared" si="4"/>
        <v>1.2333535494590062</v>
      </c>
      <c r="D155">
        <v>0.215</v>
      </c>
      <c r="E155">
        <v>0</v>
      </c>
      <c r="F155">
        <f t="shared" si="5"/>
        <v>2</v>
      </c>
    </row>
    <row r="156" spans="1:6">
      <c r="A156">
        <v>435.6</v>
      </c>
      <c r="B156">
        <v>11.9</v>
      </c>
      <c r="C156" s="2">
        <f t="shared" si="4"/>
        <v>1.2129675403770392</v>
      </c>
      <c r="D156">
        <v>0.216</v>
      </c>
      <c r="E156">
        <v>0</v>
      </c>
      <c r="F156">
        <f t="shared" si="5"/>
        <v>2</v>
      </c>
    </row>
    <row r="157" spans="1:6">
      <c r="A157">
        <v>444.8</v>
      </c>
      <c r="B157">
        <v>12.1</v>
      </c>
      <c r="C157" s="2">
        <f t="shared" si="4"/>
        <v>1.2333535494590062</v>
      </c>
      <c r="D157">
        <v>0.215</v>
      </c>
      <c r="E157">
        <v>0</v>
      </c>
      <c r="F157">
        <f t="shared" si="5"/>
        <v>2</v>
      </c>
    </row>
    <row r="158" spans="1:6">
      <c r="A158">
        <v>454</v>
      </c>
      <c r="B158">
        <v>12.2</v>
      </c>
      <c r="C158" s="2">
        <f t="shared" si="4"/>
        <v>1.2435465539999897</v>
      </c>
      <c r="D158">
        <v>0.216</v>
      </c>
      <c r="E158">
        <v>0</v>
      </c>
      <c r="F158">
        <f t="shared" si="5"/>
        <v>2</v>
      </c>
    </row>
    <row r="159" spans="1:6">
      <c r="A159">
        <v>463.2</v>
      </c>
      <c r="B159">
        <v>12.2</v>
      </c>
      <c r="C159" s="2">
        <f t="shared" si="4"/>
        <v>1.2435465539999897</v>
      </c>
      <c r="D159">
        <v>0.216</v>
      </c>
      <c r="E159">
        <v>0</v>
      </c>
      <c r="F159">
        <f t="shared" si="5"/>
        <v>2</v>
      </c>
    </row>
    <row r="160" spans="1:6">
      <c r="A160">
        <v>472.4</v>
      </c>
      <c r="B160">
        <v>12.3</v>
      </c>
      <c r="C160" s="2">
        <f t="shared" si="4"/>
        <v>1.2537395585409734</v>
      </c>
      <c r="D160">
        <v>0.215</v>
      </c>
      <c r="E160">
        <v>0</v>
      </c>
      <c r="F160">
        <f t="shared" si="5"/>
        <v>2</v>
      </c>
    </row>
    <row r="161" spans="1:6">
      <c r="A161">
        <v>481</v>
      </c>
      <c r="B161">
        <v>12.1</v>
      </c>
      <c r="C161" s="2">
        <f t="shared" si="4"/>
        <v>1.2333535494590062</v>
      </c>
      <c r="D161">
        <v>0.216</v>
      </c>
      <c r="E161">
        <v>0</v>
      </c>
      <c r="F161">
        <f t="shared" si="5"/>
        <v>2</v>
      </c>
    </row>
    <row r="162" spans="1:6">
      <c r="A162">
        <v>490.2</v>
      </c>
      <c r="B162">
        <v>12.2</v>
      </c>
      <c r="C162" s="2">
        <f t="shared" si="4"/>
        <v>1.2435465539999897</v>
      </c>
      <c r="D162">
        <v>0.216</v>
      </c>
      <c r="E162">
        <v>0</v>
      </c>
      <c r="F162">
        <f t="shared" si="5"/>
        <v>2</v>
      </c>
    </row>
    <row r="163" spans="1:6">
      <c r="A163">
        <v>499.4</v>
      </c>
      <c r="B163">
        <v>12.3</v>
      </c>
      <c r="C163" s="2">
        <f t="shared" si="4"/>
        <v>1.2537395585409734</v>
      </c>
      <c r="D163">
        <v>0.218</v>
      </c>
      <c r="E163">
        <v>0</v>
      </c>
      <c r="F163">
        <f t="shared" si="5"/>
        <v>2</v>
      </c>
    </row>
    <row r="164" spans="1:6">
      <c r="A164">
        <v>508.2</v>
      </c>
      <c r="B164">
        <v>12.5</v>
      </c>
      <c r="C164" s="2">
        <f t="shared" si="4"/>
        <v>1.2741255676229404</v>
      </c>
      <c r="D164">
        <v>0.216</v>
      </c>
      <c r="E164">
        <v>0</v>
      </c>
      <c r="F164">
        <f t="shared" si="5"/>
        <v>2</v>
      </c>
    </row>
    <row r="165" spans="1:6">
      <c r="A165">
        <v>517.4</v>
      </c>
      <c r="B165">
        <v>12.4</v>
      </c>
      <c r="C165" s="2">
        <f t="shared" si="4"/>
        <v>1.2639325630819569</v>
      </c>
      <c r="D165">
        <v>0.215</v>
      </c>
      <c r="E165">
        <v>0</v>
      </c>
      <c r="F165">
        <f t="shared" si="5"/>
        <v>2</v>
      </c>
    </row>
    <row r="166" spans="1:6">
      <c r="A166">
        <v>526</v>
      </c>
      <c r="B166">
        <v>12.3</v>
      </c>
      <c r="C166" s="2">
        <f t="shared" si="4"/>
        <v>1.2537395585409734</v>
      </c>
      <c r="D166">
        <v>0.216</v>
      </c>
      <c r="E166">
        <v>0</v>
      </c>
      <c r="F166">
        <f t="shared" si="5"/>
        <v>2</v>
      </c>
    </row>
    <row r="167" spans="1:6">
      <c r="A167">
        <v>534.4</v>
      </c>
      <c r="B167">
        <v>12.2</v>
      </c>
      <c r="C167" s="2">
        <f t="shared" si="4"/>
        <v>1.2435465539999897</v>
      </c>
      <c r="D167">
        <v>0.216</v>
      </c>
      <c r="E167">
        <v>0</v>
      </c>
      <c r="F167">
        <f t="shared" si="5"/>
        <v>2</v>
      </c>
    </row>
    <row r="168" spans="1:6">
      <c r="A168">
        <v>542.79999999999995</v>
      </c>
      <c r="B168">
        <v>12.2</v>
      </c>
      <c r="C168" s="2">
        <f t="shared" si="4"/>
        <v>1.2435465539999897</v>
      </c>
      <c r="D168">
        <v>0.216</v>
      </c>
      <c r="E168">
        <v>0</v>
      </c>
      <c r="F168">
        <f t="shared" si="5"/>
        <v>2</v>
      </c>
    </row>
    <row r="169" spans="1:6">
      <c r="A169">
        <v>551.4</v>
      </c>
      <c r="B169">
        <v>12.2</v>
      </c>
      <c r="C169" s="2">
        <f t="shared" si="4"/>
        <v>1.2435465539999897</v>
      </c>
      <c r="D169">
        <v>0.216</v>
      </c>
      <c r="E169">
        <v>0</v>
      </c>
      <c r="F169">
        <f t="shared" si="5"/>
        <v>2</v>
      </c>
    </row>
    <row r="170" spans="1:6">
      <c r="A170">
        <v>559.79999999999995</v>
      </c>
      <c r="B170">
        <v>12.2</v>
      </c>
      <c r="C170" s="2">
        <f t="shared" si="4"/>
        <v>1.2435465539999897</v>
      </c>
      <c r="D170">
        <v>0.216</v>
      </c>
      <c r="E170">
        <v>0</v>
      </c>
      <c r="F170">
        <f t="shared" si="5"/>
        <v>2</v>
      </c>
    </row>
    <row r="171" spans="1:6">
      <c r="A171">
        <v>568.4</v>
      </c>
      <c r="B171">
        <v>12</v>
      </c>
      <c r="C171" s="2">
        <f t="shared" si="4"/>
        <v>1.2231605449180227</v>
      </c>
      <c r="D171">
        <v>0.216</v>
      </c>
      <c r="E171">
        <v>0</v>
      </c>
      <c r="F171">
        <f t="shared" si="5"/>
        <v>2</v>
      </c>
    </row>
    <row r="172" spans="1:6">
      <c r="A172">
        <v>577.20000000000005</v>
      </c>
      <c r="B172">
        <v>12.2</v>
      </c>
      <c r="C172" s="2">
        <f t="shared" si="4"/>
        <v>1.2435465539999897</v>
      </c>
      <c r="D172">
        <v>0.216</v>
      </c>
      <c r="E172">
        <v>0</v>
      </c>
      <c r="F172">
        <f t="shared" si="5"/>
        <v>2</v>
      </c>
    </row>
    <row r="173" spans="1:6">
      <c r="A173">
        <v>585.6</v>
      </c>
      <c r="B173">
        <v>12.3</v>
      </c>
      <c r="C173" s="2">
        <f t="shared" si="4"/>
        <v>1.2537395585409734</v>
      </c>
      <c r="D173">
        <v>0.219</v>
      </c>
      <c r="E173">
        <v>0</v>
      </c>
      <c r="F173">
        <f t="shared" si="5"/>
        <v>2</v>
      </c>
    </row>
    <row r="174" spans="1:6">
      <c r="A174">
        <v>594.20000000000005</v>
      </c>
      <c r="B174">
        <v>12.3</v>
      </c>
      <c r="C174" s="2">
        <f t="shared" si="4"/>
        <v>1.2537395585409734</v>
      </c>
      <c r="D174">
        <v>0.215</v>
      </c>
      <c r="E174">
        <v>0</v>
      </c>
      <c r="F174">
        <f t="shared" si="5"/>
        <v>2</v>
      </c>
    </row>
    <row r="175" spans="1:6">
      <c r="A175">
        <v>602.6</v>
      </c>
      <c r="B175">
        <v>12.3</v>
      </c>
      <c r="C175" s="2">
        <f t="shared" si="4"/>
        <v>1.2537395585409734</v>
      </c>
      <c r="D175">
        <v>0.215</v>
      </c>
      <c r="E175">
        <v>0</v>
      </c>
      <c r="F175">
        <f t="shared" si="5"/>
        <v>2</v>
      </c>
    </row>
    <row r="176" spans="1:6">
      <c r="A176">
        <v>611.20000000000005</v>
      </c>
      <c r="B176">
        <v>12.3</v>
      </c>
      <c r="C176" s="2">
        <f t="shared" si="4"/>
        <v>1.2537395585409734</v>
      </c>
      <c r="D176">
        <v>0.215</v>
      </c>
      <c r="E176">
        <v>0</v>
      </c>
      <c r="F176">
        <f t="shared" si="5"/>
        <v>2</v>
      </c>
    </row>
    <row r="177" spans="1:6">
      <c r="A177">
        <v>619.6</v>
      </c>
      <c r="B177">
        <v>12.4</v>
      </c>
      <c r="C177" s="2">
        <f t="shared" si="4"/>
        <v>1.2639325630819569</v>
      </c>
      <c r="D177">
        <v>0.216</v>
      </c>
      <c r="E177">
        <v>0</v>
      </c>
      <c r="F177">
        <f t="shared" si="5"/>
        <v>2</v>
      </c>
    </row>
    <row r="178" spans="1:6">
      <c r="A178">
        <v>628.20000000000005</v>
      </c>
      <c r="B178">
        <v>12.4</v>
      </c>
      <c r="C178" s="2">
        <f t="shared" si="4"/>
        <v>1.2639325630819569</v>
      </c>
      <c r="D178">
        <v>0.216</v>
      </c>
      <c r="E178">
        <v>0</v>
      </c>
      <c r="F178">
        <f t="shared" si="5"/>
        <v>2</v>
      </c>
    </row>
    <row r="179" spans="1:6">
      <c r="A179">
        <v>637</v>
      </c>
      <c r="B179">
        <v>12.4</v>
      </c>
      <c r="C179" s="2">
        <f t="shared" si="4"/>
        <v>1.2639325630819569</v>
      </c>
      <c r="D179">
        <v>0.216</v>
      </c>
      <c r="E179">
        <v>0</v>
      </c>
      <c r="F179">
        <f t="shared" si="5"/>
        <v>2</v>
      </c>
    </row>
    <row r="180" spans="1:6">
      <c r="A180">
        <v>645.4</v>
      </c>
      <c r="B180">
        <v>12.2</v>
      </c>
      <c r="C180" s="2">
        <f t="shared" si="4"/>
        <v>1.2435465539999897</v>
      </c>
      <c r="D180">
        <v>0.216</v>
      </c>
      <c r="E180">
        <v>0</v>
      </c>
      <c r="F180">
        <f t="shared" si="5"/>
        <v>2</v>
      </c>
    </row>
    <row r="181" spans="1:6">
      <c r="A181">
        <v>654</v>
      </c>
      <c r="B181">
        <v>12.3</v>
      </c>
      <c r="C181" s="2">
        <f t="shared" si="4"/>
        <v>1.2537395585409734</v>
      </c>
      <c r="D181">
        <v>0.216</v>
      </c>
      <c r="E181">
        <v>0</v>
      </c>
      <c r="F181">
        <f t="shared" si="5"/>
        <v>2</v>
      </c>
    </row>
    <row r="182" spans="1:6">
      <c r="A182">
        <v>662.4</v>
      </c>
      <c r="B182">
        <v>12.3</v>
      </c>
      <c r="C182" s="2">
        <f t="shared" si="4"/>
        <v>1.2537395585409734</v>
      </c>
      <c r="D182">
        <v>0.216</v>
      </c>
      <c r="E182">
        <v>0</v>
      </c>
      <c r="F182">
        <f t="shared" si="5"/>
        <v>2</v>
      </c>
    </row>
    <row r="183" spans="1:6">
      <c r="A183">
        <v>671</v>
      </c>
      <c r="B183">
        <v>12.5</v>
      </c>
      <c r="C183" s="2">
        <f t="shared" si="4"/>
        <v>1.2741255676229404</v>
      </c>
      <c r="D183">
        <v>0.217</v>
      </c>
      <c r="E183">
        <v>0</v>
      </c>
      <c r="F183">
        <f t="shared" si="5"/>
        <v>2</v>
      </c>
    </row>
    <row r="184" spans="1:6">
      <c r="A184">
        <v>679.4</v>
      </c>
      <c r="B184">
        <v>12.4</v>
      </c>
      <c r="C184" s="2">
        <f t="shared" si="4"/>
        <v>1.2639325630819569</v>
      </c>
      <c r="D184">
        <v>0.217</v>
      </c>
      <c r="E184">
        <v>0</v>
      </c>
      <c r="F184">
        <f t="shared" si="5"/>
        <v>2</v>
      </c>
    </row>
    <row r="185" spans="1:6">
      <c r="A185">
        <v>688.2</v>
      </c>
      <c r="B185">
        <v>12.4</v>
      </c>
      <c r="C185" s="2">
        <f t="shared" si="4"/>
        <v>1.2639325630819569</v>
      </c>
      <c r="D185">
        <v>0.217</v>
      </c>
      <c r="E185">
        <v>0</v>
      </c>
      <c r="F185">
        <f t="shared" si="5"/>
        <v>2</v>
      </c>
    </row>
    <row r="186" spans="1:6">
      <c r="A186">
        <v>696.8</v>
      </c>
      <c r="B186">
        <v>12.4</v>
      </c>
      <c r="C186" s="2">
        <f t="shared" si="4"/>
        <v>1.2639325630819569</v>
      </c>
      <c r="D186">
        <v>0.216</v>
      </c>
      <c r="E186">
        <v>0</v>
      </c>
      <c r="F186">
        <f t="shared" si="5"/>
        <v>2</v>
      </c>
    </row>
    <row r="187" spans="1:6">
      <c r="A187">
        <v>705.2</v>
      </c>
      <c r="B187">
        <v>12.3</v>
      </c>
      <c r="C187" s="2">
        <f t="shared" si="4"/>
        <v>1.2537395585409734</v>
      </c>
      <c r="D187">
        <v>0.217</v>
      </c>
      <c r="E187">
        <v>0</v>
      </c>
      <c r="F187">
        <f t="shared" si="5"/>
        <v>2</v>
      </c>
    </row>
    <row r="188" spans="1:6">
      <c r="A188">
        <v>713.8</v>
      </c>
      <c r="B188">
        <v>12.5</v>
      </c>
      <c r="C188" s="2">
        <f t="shared" si="4"/>
        <v>1.2741255676229404</v>
      </c>
      <c r="D188">
        <v>0.217</v>
      </c>
      <c r="E188">
        <v>0</v>
      </c>
      <c r="F188">
        <f t="shared" si="5"/>
        <v>2</v>
      </c>
    </row>
    <row r="189" spans="1:6">
      <c r="A189">
        <v>722.2</v>
      </c>
      <c r="B189">
        <v>12.4</v>
      </c>
      <c r="C189" s="2">
        <f t="shared" si="4"/>
        <v>1.2639325630819569</v>
      </c>
      <c r="D189">
        <v>0.216</v>
      </c>
      <c r="E189">
        <v>0</v>
      </c>
      <c r="F189">
        <f t="shared" si="5"/>
        <v>2</v>
      </c>
    </row>
    <row r="190" spans="1:6">
      <c r="A190">
        <v>730.8</v>
      </c>
      <c r="B190">
        <v>12.3</v>
      </c>
      <c r="C190" s="2">
        <f t="shared" si="4"/>
        <v>1.2537395585409734</v>
      </c>
      <c r="D190">
        <v>0.216</v>
      </c>
      <c r="E190">
        <v>0</v>
      </c>
      <c r="F190">
        <f t="shared" si="5"/>
        <v>2</v>
      </c>
    </row>
    <row r="191" spans="1:6">
      <c r="A191">
        <v>739.2</v>
      </c>
      <c r="B191">
        <v>12.4</v>
      </c>
      <c r="C191" s="2">
        <f t="shared" si="4"/>
        <v>1.2639325630819569</v>
      </c>
      <c r="D191">
        <v>0.215</v>
      </c>
      <c r="E191">
        <v>0</v>
      </c>
      <c r="F191">
        <f t="shared" si="5"/>
        <v>2</v>
      </c>
    </row>
    <row r="192" spans="1:6">
      <c r="A192">
        <v>748.2</v>
      </c>
      <c r="B192">
        <v>12.4</v>
      </c>
      <c r="C192" s="2">
        <f t="shared" si="4"/>
        <v>1.2639325630819569</v>
      </c>
      <c r="D192">
        <v>0.216</v>
      </c>
      <c r="E192">
        <v>0</v>
      </c>
      <c r="F192">
        <f t="shared" si="5"/>
        <v>2</v>
      </c>
    </row>
    <row r="193" spans="1:6">
      <c r="A193">
        <v>756.6</v>
      </c>
      <c r="B193">
        <v>12.5</v>
      </c>
      <c r="C193" s="2">
        <f t="shared" si="4"/>
        <v>1.2741255676229404</v>
      </c>
      <c r="D193">
        <v>0.218</v>
      </c>
      <c r="E193">
        <v>0</v>
      </c>
      <c r="F193">
        <f t="shared" si="5"/>
        <v>2</v>
      </c>
    </row>
    <row r="194" spans="1:6">
      <c r="A194">
        <v>765</v>
      </c>
      <c r="B194">
        <v>12.4</v>
      </c>
      <c r="C194" s="2">
        <f t="shared" si="4"/>
        <v>1.2639325630819569</v>
      </c>
      <c r="D194">
        <v>0.216</v>
      </c>
      <c r="E194">
        <v>0</v>
      </c>
      <c r="F194">
        <f t="shared" si="5"/>
        <v>2</v>
      </c>
    </row>
    <row r="195" spans="1:6">
      <c r="A195">
        <v>773.4</v>
      </c>
      <c r="B195">
        <v>12.5</v>
      </c>
      <c r="C195" s="2">
        <f t="shared" si="4"/>
        <v>1.2741255676229404</v>
      </c>
      <c r="D195">
        <v>0.216</v>
      </c>
      <c r="E195">
        <v>0</v>
      </c>
      <c r="F195">
        <f t="shared" si="5"/>
        <v>2</v>
      </c>
    </row>
    <row r="196" spans="1:6">
      <c r="A196">
        <v>781.8</v>
      </c>
      <c r="B196">
        <v>12.5</v>
      </c>
      <c r="C196" s="2">
        <f t="shared" si="4"/>
        <v>1.2741255676229404</v>
      </c>
      <c r="D196">
        <v>0.216</v>
      </c>
      <c r="E196">
        <v>0</v>
      </c>
      <c r="F196">
        <f t="shared" si="5"/>
        <v>2</v>
      </c>
    </row>
    <row r="197" spans="1:6">
      <c r="A197">
        <v>790.4</v>
      </c>
      <c r="B197">
        <v>12.3</v>
      </c>
      <c r="C197" s="2">
        <f t="shared" si="4"/>
        <v>1.2537395585409734</v>
      </c>
      <c r="D197">
        <v>0.218</v>
      </c>
      <c r="E197">
        <v>0</v>
      </c>
      <c r="F197">
        <f t="shared" si="5"/>
        <v>2</v>
      </c>
    </row>
    <row r="198" spans="1:6">
      <c r="A198">
        <v>798.8</v>
      </c>
      <c r="B198">
        <v>12.5</v>
      </c>
      <c r="C198" s="2">
        <f t="shared" si="4"/>
        <v>1.2741255676229404</v>
      </c>
      <c r="D198">
        <v>0.218</v>
      </c>
      <c r="E198">
        <v>0</v>
      </c>
      <c r="F198">
        <f t="shared" si="5"/>
        <v>2</v>
      </c>
    </row>
    <row r="199" spans="1:6">
      <c r="A199">
        <v>815.4</v>
      </c>
      <c r="B199">
        <v>12.7</v>
      </c>
      <c r="C199" s="2">
        <f t="shared" si="4"/>
        <v>1.2945115767049074</v>
      </c>
      <c r="D199">
        <v>0.218</v>
      </c>
      <c r="E199">
        <v>0</v>
      </c>
      <c r="F199">
        <f t="shared" si="5"/>
        <v>2</v>
      </c>
    </row>
    <row r="200" spans="1:6">
      <c r="A200">
        <v>1000</v>
      </c>
      <c r="F200">
        <f t="shared" si="5"/>
        <v>2</v>
      </c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50E19EAE54D46919A29A2FCD7C09E" ma:contentTypeVersion="0" ma:contentTypeDescription="Create a new document." ma:contentTypeScope="" ma:versionID="c86bd1b4bd9ca60b64034d8b86c74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ECD52D-BD79-40C4-BA6D-813181BB6B43}"/>
</file>

<file path=customXml/itemProps2.xml><?xml version="1.0" encoding="utf-8"?>
<ds:datastoreItem xmlns:ds="http://schemas.openxmlformats.org/officeDocument/2006/customXml" ds:itemID="{05F2B32B-D2E1-4FC9-8C93-13468D2F769A}"/>
</file>

<file path=customXml/itemProps3.xml><?xml version="1.0" encoding="utf-8"?>
<ds:datastoreItem xmlns:ds="http://schemas.openxmlformats.org/officeDocument/2006/customXml" ds:itemID="{42301D2E-69CF-48DF-9F01-561581C816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Summary</vt:lpstr>
      <vt:lpstr>DCPT17_CTP-T-13-1</vt:lpstr>
      <vt:lpstr>DCPT16_CPT-T-13-2</vt:lpstr>
      <vt:lpstr>DCPT5_CPT-T-13-3</vt:lpstr>
      <vt:lpstr>DCPT4_CPT-T-13-4</vt:lpstr>
      <vt:lpstr>DCPT13_CPT-T-13-6</vt:lpstr>
      <vt:lpstr>DCPT14_CPT-T-13-7</vt:lpstr>
      <vt:lpstr>DCPT15_CPT-T-13-7</vt:lpstr>
      <vt:lpstr>CPT20_CPT-T-13-5</vt:lpstr>
      <vt:lpstr>DCPT6_CPT-T-13-8(A)</vt:lpstr>
      <vt:lpstr>DCPT7_CPT-T-13-8(B)</vt:lpstr>
      <vt:lpstr>DCPT3_CPT-T-13-9</vt:lpstr>
      <vt:lpstr>DCPT1_CPT-T-13-10</vt:lpstr>
      <vt:lpstr>DCPT2_CPT-T-13-10(B)</vt:lpstr>
      <vt:lpstr>DCPT18_CPT-T-13-11</vt:lpstr>
      <vt:lpstr>DCPT12_CPT-T-13-12</vt:lpstr>
      <vt:lpstr>DCPT8_CPT-T_13-13</vt:lpstr>
      <vt:lpstr>DCPT10_CPT-T-13-14</vt:lpstr>
      <vt:lpstr>CPT22_CPT-T-13-15</vt:lpstr>
      <vt:lpstr>DCPT 19_CPT-T-13-16 </vt:lpstr>
      <vt:lpstr>DCPT11_CPT-T-13-17</vt:lpstr>
      <vt:lpstr>DCPT9_CPT-T-13-18</vt:lpstr>
      <vt:lpstr>CPT21_CTP-T-13-19</vt:lpstr>
      <vt:lpstr>Sheet1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Renata Wood</cp:lastModifiedBy>
  <cp:lastPrinted>2014-04-02T17:35:32Z</cp:lastPrinted>
  <dcterms:created xsi:type="dcterms:W3CDTF">2013-10-30T03:26:42Z</dcterms:created>
  <dcterms:modified xsi:type="dcterms:W3CDTF">2014-04-02T17:42:45Z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0x01010077F50E19EAE54D46919A29A2FCD7C09E</vt:lpwstr>
  </property>
</Properties>
</file>